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29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3B_MiPNet-documents\Oroboros O2k-Course on HRFR\O2k\DL-Protocols\Instrumental O2 DLP\"/>
    </mc:Choice>
  </mc:AlternateContent>
  <bookViews>
    <workbookView xWindow="360" yWindow="390" windowWidth="24675" windowHeight="11805" tabRatio="682"/>
  </bookViews>
  <sheets>
    <sheet name="Template_O2-background" sheetId="1" r:id="rId1"/>
    <sheet name="Demo_O2-background" sheetId="2" r:id="rId2"/>
    <sheet name="Template_O2-background_high" sheetId="6" r:id="rId3"/>
    <sheet name="Demo_O2-background_high" sheetId="8" r:id="rId4"/>
  </sheets>
  <calcPr calcId="171027" concurrentCalc="0"/>
</workbook>
</file>

<file path=xl/calcChain.xml><?xml version="1.0" encoding="utf-8"?>
<calcChain xmlns="http://schemas.openxmlformats.org/spreadsheetml/2006/main">
  <c r="G3" i="6" l="1" a="1"/>
  <c r="G3" i="6"/>
  <c r="G3" i="8" a="1"/>
  <c r="G3" i="8"/>
  <c r="G23" i="8" a="1"/>
  <c r="G23" i="8"/>
  <c r="BJ280" i="8"/>
  <c r="BI280" i="8"/>
  <c r="BH280" i="8"/>
  <c r="BG280" i="8"/>
  <c r="BF280" i="8"/>
  <c r="BE280" i="8"/>
  <c r="BD280" i="8"/>
  <c r="BC280" i="8"/>
  <c r="BB280" i="8"/>
  <c r="BA280" i="8"/>
  <c r="AZ280" i="8"/>
  <c r="AY280" i="8"/>
  <c r="AX280" i="8"/>
  <c r="AW280" i="8"/>
  <c r="AV280" i="8"/>
  <c r="AU280" i="8"/>
  <c r="AT280" i="8"/>
  <c r="AS280" i="8"/>
  <c r="AR280" i="8"/>
  <c r="AQ280" i="8"/>
  <c r="AP280" i="8"/>
  <c r="AO280" i="8"/>
  <c r="AN280" i="8"/>
  <c r="AM280" i="8"/>
  <c r="AL280" i="8"/>
  <c r="AK280" i="8"/>
  <c r="AJ280" i="8"/>
  <c r="AI280" i="8"/>
  <c r="AH280" i="8"/>
  <c r="AG280" i="8"/>
  <c r="AF280" i="8"/>
  <c r="AE280" i="8"/>
  <c r="AD280" i="8"/>
  <c r="AC280" i="8"/>
  <c r="AB280" i="8"/>
  <c r="AA280" i="8"/>
  <c r="Z280" i="8"/>
  <c r="Y280" i="8"/>
  <c r="X280" i="8"/>
  <c r="W280" i="8"/>
  <c r="V280" i="8"/>
  <c r="U280" i="8"/>
  <c r="T280" i="8"/>
  <c r="F280" i="8"/>
  <c r="E280" i="8"/>
  <c r="BJ279" i="8"/>
  <c r="BI279" i="8"/>
  <c r="BH279" i="8"/>
  <c r="BG279" i="8"/>
  <c r="BF279" i="8"/>
  <c r="BE279" i="8"/>
  <c r="BD279" i="8"/>
  <c r="BC279" i="8"/>
  <c r="BB279" i="8"/>
  <c r="BA279" i="8"/>
  <c r="AZ279" i="8"/>
  <c r="AY279" i="8"/>
  <c r="AX279" i="8"/>
  <c r="AW279" i="8"/>
  <c r="AV279" i="8"/>
  <c r="AU279" i="8"/>
  <c r="AT279" i="8"/>
  <c r="AS279" i="8"/>
  <c r="AR279" i="8"/>
  <c r="AQ279" i="8"/>
  <c r="AP279" i="8"/>
  <c r="AO279" i="8"/>
  <c r="AN279" i="8"/>
  <c r="AM279" i="8"/>
  <c r="AL279" i="8"/>
  <c r="AK279" i="8"/>
  <c r="AJ279" i="8"/>
  <c r="AI279" i="8"/>
  <c r="AH279" i="8"/>
  <c r="AG279" i="8"/>
  <c r="AF279" i="8"/>
  <c r="AE279" i="8"/>
  <c r="AD279" i="8"/>
  <c r="AC279" i="8"/>
  <c r="AB279" i="8"/>
  <c r="AA279" i="8"/>
  <c r="Z279" i="8"/>
  <c r="Y279" i="8"/>
  <c r="X279" i="8"/>
  <c r="W279" i="8"/>
  <c r="V279" i="8"/>
  <c r="U279" i="8"/>
  <c r="T279" i="8"/>
  <c r="R279" i="8"/>
  <c r="BJ278" i="8"/>
  <c r="BI278" i="8"/>
  <c r="BH278" i="8"/>
  <c r="BG278" i="8"/>
  <c r="BF278" i="8"/>
  <c r="BE278" i="8"/>
  <c r="BD278" i="8"/>
  <c r="BC278" i="8"/>
  <c r="BB278" i="8"/>
  <c r="BA278" i="8"/>
  <c r="AZ278" i="8"/>
  <c r="AY278" i="8"/>
  <c r="AX278" i="8"/>
  <c r="AW278" i="8"/>
  <c r="AV278" i="8"/>
  <c r="AU278" i="8"/>
  <c r="AT278" i="8"/>
  <c r="AS278" i="8"/>
  <c r="AR278" i="8"/>
  <c r="AQ278" i="8"/>
  <c r="AP278" i="8"/>
  <c r="AO278" i="8"/>
  <c r="AN278" i="8"/>
  <c r="AM278" i="8"/>
  <c r="AL278" i="8"/>
  <c r="AK278" i="8"/>
  <c r="AJ278" i="8"/>
  <c r="AI278" i="8"/>
  <c r="AH278" i="8"/>
  <c r="AG278" i="8"/>
  <c r="AF278" i="8"/>
  <c r="AE278" i="8"/>
  <c r="AD278" i="8"/>
  <c r="AC278" i="8"/>
  <c r="AB278" i="8"/>
  <c r="AA278" i="8"/>
  <c r="Z278" i="8"/>
  <c r="Y278" i="8"/>
  <c r="X278" i="8"/>
  <c r="W278" i="8"/>
  <c r="V278" i="8"/>
  <c r="U278" i="8"/>
  <c r="T278" i="8"/>
  <c r="G265" i="8"/>
  <c r="G264" i="8" a="1"/>
  <c r="G264" i="8"/>
  <c r="E263" i="8"/>
  <c r="D263" i="8"/>
  <c r="C262" i="8"/>
  <c r="B262" i="8"/>
  <c r="BJ260" i="8"/>
  <c r="BI260" i="8"/>
  <c r="BH260" i="8"/>
  <c r="BG260" i="8"/>
  <c r="BF260" i="8"/>
  <c r="BE260" i="8"/>
  <c r="BD260" i="8"/>
  <c r="BC260" i="8"/>
  <c r="BB260" i="8"/>
  <c r="BA260" i="8"/>
  <c r="AZ260" i="8"/>
  <c r="AY260" i="8"/>
  <c r="AX260" i="8"/>
  <c r="AW260" i="8"/>
  <c r="AV260" i="8"/>
  <c r="AU260" i="8"/>
  <c r="AT260" i="8"/>
  <c r="AS260" i="8"/>
  <c r="AR260" i="8"/>
  <c r="AQ260" i="8"/>
  <c r="AP260" i="8"/>
  <c r="AO260" i="8"/>
  <c r="AN260" i="8"/>
  <c r="AM260" i="8"/>
  <c r="AL260" i="8"/>
  <c r="AK260" i="8"/>
  <c r="AJ260" i="8"/>
  <c r="AI260" i="8"/>
  <c r="AH260" i="8"/>
  <c r="AG260" i="8"/>
  <c r="AF260" i="8"/>
  <c r="AE260" i="8"/>
  <c r="AD260" i="8"/>
  <c r="AC260" i="8"/>
  <c r="AB260" i="8"/>
  <c r="AA260" i="8"/>
  <c r="Z260" i="8"/>
  <c r="Y260" i="8"/>
  <c r="X260" i="8"/>
  <c r="W260" i="8"/>
  <c r="V260" i="8"/>
  <c r="U260" i="8"/>
  <c r="T260" i="8"/>
  <c r="F260" i="8"/>
  <c r="E260" i="8"/>
  <c r="BJ259" i="8"/>
  <c r="BI259" i="8"/>
  <c r="BH259" i="8"/>
  <c r="BG259" i="8"/>
  <c r="BF259" i="8"/>
  <c r="BE259" i="8"/>
  <c r="BD259" i="8"/>
  <c r="BC259" i="8"/>
  <c r="BB259" i="8"/>
  <c r="BA259" i="8"/>
  <c r="AZ259" i="8"/>
  <c r="AY259" i="8"/>
  <c r="AX259" i="8"/>
  <c r="AW259" i="8"/>
  <c r="AV259" i="8"/>
  <c r="AU259" i="8"/>
  <c r="AT259" i="8"/>
  <c r="AS259" i="8"/>
  <c r="AR259" i="8"/>
  <c r="AQ259" i="8"/>
  <c r="AP259" i="8"/>
  <c r="AO259" i="8"/>
  <c r="AN259" i="8"/>
  <c r="AM259" i="8"/>
  <c r="AL259" i="8"/>
  <c r="AK259" i="8"/>
  <c r="AJ259" i="8"/>
  <c r="AI259" i="8"/>
  <c r="AH259" i="8"/>
  <c r="AG259" i="8"/>
  <c r="AF259" i="8"/>
  <c r="AE259" i="8"/>
  <c r="AD259" i="8"/>
  <c r="AC259" i="8"/>
  <c r="AB259" i="8"/>
  <c r="AA259" i="8"/>
  <c r="Z259" i="8"/>
  <c r="Y259" i="8"/>
  <c r="X259" i="8"/>
  <c r="W259" i="8"/>
  <c r="V259" i="8"/>
  <c r="U259" i="8"/>
  <c r="T259" i="8"/>
  <c r="BJ258" i="8"/>
  <c r="BI258" i="8"/>
  <c r="BH258" i="8"/>
  <c r="BG258" i="8"/>
  <c r="BF258" i="8"/>
  <c r="BE258" i="8"/>
  <c r="BD258" i="8"/>
  <c r="BC258" i="8"/>
  <c r="BB258" i="8"/>
  <c r="BA258" i="8"/>
  <c r="AZ258" i="8"/>
  <c r="AY258" i="8"/>
  <c r="AX258" i="8"/>
  <c r="AW258" i="8"/>
  <c r="AV258" i="8"/>
  <c r="AU258" i="8"/>
  <c r="AT258" i="8"/>
  <c r="AS258" i="8"/>
  <c r="AR258" i="8"/>
  <c r="AQ258" i="8"/>
  <c r="AP258" i="8"/>
  <c r="AO258" i="8"/>
  <c r="AN258" i="8"/>
  <c r="AM258" i="8"/>
  <c r="AL258" i="8"/>
  <c r="AK258" i="8"/>
  <c r="AJ258" i="8"/>
  <c r="AI258" i="8"/>
  <c r="AH258" i="8"/>
  <c r="AG258" i="8"/>
  <c r="AF258" i="8"/>
  <c r="AE258" i="8"/>
  <c r="AD258" i="8"/>
  <c r="AC258" i="8"/>
  <c r="AB258" i="8"/>
  <c r="AA258" i="8"/>
  <c r="Z258" i="8"/>
  <c r="Y258" i="8"/>
  <c r="X258" i="8"/>
  <c r="W258" i="8"/>
  <c r="V258" i="8"/>
  <c r="U258" i="8"/>
  <c r="T258" i="8"/>
  <c r="G245" i="8" a="1"/>
  <c r="G245" i="8"/>
  <c r="G244" i="8"/>
  <c r="G244" i="8" a="1"/>
  <c r="E243" i="8"/>
  <c r="D243" i="8"/>
  <c r="C242" i="8"/>
  <c r="B242" i="8"/>
  <c r="BJ240" i="8"/>
  <c r="BI240" i="8"/>
  <c r="BH240" i="8"/>
  <c r="BG240" i="8"/>
  <c r="BF240" i="8"/>
  <c r="BE240" i="8"/>
  <c r="BD240" i="8"/>
  <c r="BC240" i="8"/>
  <c r="BB240" i="8"/>
  <c r="BA240" i="8"/>
  <c r="AZ240" i="8"/>
  <c r="AY240" i="8"/>
  <c r="AX240" i="8"/>
  <c r="AW240" i="8"/>
  <c r="AV240" i="8"/>
  <c r="AU240" i="8"/>
  <c r="AT240" i="8"/>
  <c r="AS240" i="8"/>
  <c r="AR240" i="8"/>
  <c r="AQ240" i="8"/>
  <c r="AP240" i="8"/>
  <c r="AO240" i="8"/>
  <c r="AN240" i="8"/>
  <c r="AM240" i="8"/>
  <c r="AL240" i="8"/>
  <c r="AK240" i="8"/>
  <c r="AJ240" i="8"/>
  <c r="AI240" i="8"/>
  <c r="AH240" i="8"/>
  <c r="AG240" i="8"/>
  <c r="AF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F240" i="8"/>
  <c r="E240" i="8"/>
  <c r="BJ239" i="8"/>
  <c r="BI239" i="8"/>
  <c r="BH239" i="8"/>
  <c r="BG239" i="8"/>
  <c r="BF239" i="8"/>
  <c r="BE239" i="8"/>
  <c r="BD239" i="8"/>
  <c r="BC239" i="8"/>
  <c r="BB239" i="8"/>
  <c r="BA239" i="8"/>
  <c r="AZ239" i="8"/>
  <c r="AY239" i="8"/>
  <c r="AX239" i="8"/>
  <c r="AW239" i="8"/>
  <c r="AV239" i="8"/>
  <c r="AU239" i="8"/>
  <c r="AT239" i="8"/>
  <c r="AS239" i="8"/>
  <c r="AR239" i="8"/>
  <c r="AQ239" i="8"/>
  <c r="AP239" i="8"/>
  <c r="AO239" i="8"/>
  <c r="AN239" i="8"/>
  <c r="AM239" i="8"/>
  <c r="AL239" i="8"/>
  <c r="AK239" i="8"/>
  <c r="AJ239" i="8"/>
  <c r="AI239" i="8"/>
  <c r="AH239" i="8"/>
  <c r="AG239" i="8"/>
  <c r="AF239" i="8"/>
  <c r="AE239" i="8"/>
  <c r="AD239" i="8"/>
  <c r="AC239" i="8"/>
  <c r="AB239" i="8"/>
  <c r="AA239" i="8"/>
  <c r="Z239" i="8"/>
  <c r="Y239" i="8"/>
  <c r="X239" i="8"/>
  <c r="W239" i="8"/>
  <c r="V239" i="8"/>
  <c r="U239" i="8"/>
  <c r="R239" i="8"/>
  <c r="T239" i="8"/>
  <c r="BJ238" i="8"/>
  <c r="BI238" i="8"/>
  <c r="BH238" i="8"/>
  <c r="BG238" i="8"/>
  <c r="BF238" i="8"/>
  <c r="BE238" i="8"/>
  <c r="BD238" i="8"/>
  <c r="BC238" i="8"/>
  <c r="BB238" i="8"/>
  <c r="BA238" i="8"/>
  <c r="AZ238" i="8"/>
  <c r="AY238" i="8"/>
  <c r="AX238" i="8"/>
  <c r="AW238" i="8"/>
  <c r="AV238" i="8"/>
  <c r="AU238" i="8"/>
  <c r="AT238" i="8"/>
  <c r="AS238" i="8"/>
  <c r="AR238" i="8"/>
  <c r="AQ238" i="8"/>
  <c r="AP238" i="8"/>
  <c r="AO238" i="8"/>
  <c r="AN238" i="8"/>
  <c r="AM238" i="8"/>
  <c r="AL238" i="8"/>
  <c r="AK238" i="8"/>
  <c r="AJ238" i="8"/>
  <c r="AI238" i="8"/>
  <c r="AH238" i="8"/>
  <c r="AG238" i="8"/>
  <c r="AF238" i="8"/>
  <c r="AE238" i="8"/>
  <c r="AD238" i="8"/>
  <c r="AC238" i="8"/>
  <c r="AB238" i="8"/>
  <c r="AA238" i="8"/>
  <c r="Z238" i="8"/>
  <c r="Y238" i="8"/>
  <c r="X238" i="8"/>
  <c r="W238" i="8"/>
  <c r="V238" i="8"/>
  <c r="U238" i="8"/>
  <c r="T238" i="8"/>
  <c r="G225" i="8"/>
  <c r="G225" i="8" a="1"/>
  <c r="G224" i="8"/>
  <c r="G224" i="8" a="1"/>
  <c r="E223" i="8"/>
  <c r="D223" i="8"/>
  <c r="C222" i="8"/>
  <c r="B222" i="8"/>
  <c r="BJ220" i="8"/>
  <c r="BI220" i="8"/>
  <c r="BH220" i="8"/>
  <c r="BG220" i="8"/>
  <c r="BF220" i="8"/>
  <c r="BE220" i="8"/>
  <c r="BD220" i="8"/>
  <c r="BC220" i="8"/>
  <c r="BB220" i="8"/>
  <c r="BA220" i="8"/>
  <c r="AZ220" i="8"/>
  <c r="AY220" i="8"/>
  <c r="AX220" i="8"/>
  <c r="AW220" i="8"/>
  <c r="AV220" i="8"/>
  <c r="AU220" i="8"/>
  <c r="AT220" i="8"/>
  <c r="AS220" i="8"/>
  <c r="AR220" i="8"/>
  <c r="AQ220" i="8"/>
  <c r="AP220" i="8"/>
  <c r="AO220" i="8"/>
  <c r="AN220" i="8"/>
  <c r="AM220" i="8"/>
  <c r="AL220" i="8"/>
  <c r="AK220" i="8"/>
  <c r="AJ220" i="8"/>
  <c r="AI220" i="8"/>
  <c r="AH220" i="8"/>
  <c r="AG220" i="8"/>
  <c r="AF220" i="8"/>
  <c r="AE220" i="8"/>
  <c r="AD220" i="8"/>
  <c r="AC220" i="8"/>
  <c r="AB220" i="8"/>
  <c r="AA220" i="8"/>
  <c r="Z220" i="8"/>
  <c r="Y220" i="8"/>
  <c r="X220" i="8"/>
  <c r="W220" i="8"/>
  <c r="V220" i="8"/>
  <c r="U220" i="8"/>
  <c r="T220" i="8"/>
  <c r="F220" i="8"/>
  <c r="E220" i="8"/>
  <c r="BJ219" i="8"/>
  <c r="BI219" i="8"/>
  <c r="BH219" i="8"/>
  <c r="BG219" i="8"/>
  <c r="BF219" i="8"/>
  <c r="BE219" i="8"/>
  <c r="BD219" i="8"/>
  <c r="BC219" i="8"/>
  <c r="BB219" i="8"/>
  <c r="BA219" i="8"/>
  <c r="AZ219" i="8"/>
  <c r="AY219" i="8"/>
  <c r="AX219" i="8"/>
  <c r="AW219" i="8"/>
  <c r="AV219" i="8"/>
  <c r="AU219" i="8"/>
  <c r="AT219" i="8"/>
  <c r="AS219" i="8"/>
  <c r="AR219" i="8"/>
  <c r="AQ219" i="8"/>
  <c r="AP219" i="8"/>
  <c r="AO219" i="8"/>
  <c r="AN219" i="8"/>
  <c r="AM219" i="8"/>
  <c r="AL219" i="8"/>
  <c r="AK219" i="8"/>
  <c r="AJ219" i="8"/>
  <c r="AI219" i="8"/>
  <c r="AH219" i="8"/>
  <c r="AG219" i="8"/>
  <c r="AF219" i="8"/>
  <c r="AE219" i="8"/>
  <c r="AD219" i="8"/>
  <c r="AC219" i="8"/>
  <c r="AB219" i="8"/>
  <c r="AA219" i="8"/>
  <c r="Z219" i="8"/>
  <c r="Y219" i="8"/>
  <c r="X219" i="8"/>
  <c r="W219" i="8"/>
  <c r="V219" i="8"/>
  <c r="U219" i="8"/>
  <c r="T219" i="8"/>
  <c r="R219" i="8"/>
  <c r="BJ218" i="8"/>
  <c r="BI218" i="8"/>
  <c r="BH218" i="8"/>
  <c r="BG218" i="8"/>
  <c r="BF218" i="8"/>
  <c r="BE218" i="8"/>
  <c r="BD218" i="8"/>
  <c r="BC218" i="8"/>
  <c r="BB218" i="8"/>
  <c r="BA218" i="8"/>
  <c r="AZ218" i="8"/>
  <c r="AY218" i="8"/>
  <c r="AX218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G205" i="8"/>
  <c r="G205" i="8" a="1"/>
  <c r="G204" i="8" a="1"/>
  <c r="G204" i="8"/>
  <c r="E203" i="8"/>
  <c r="D203" i="8"/>
  <c r="C202" i="8"/>
  <c r="B202" i="8"/>
  <c r="BJ200" i="8"/>
  <c r="BI200" i="8"/>
  <c r="BH200" i="8"/>
  <c r="BG200" i="8"/>
  <c r="BF200" i="8"/>
  <c r="BE200" i="8"/>
  <c r="BD200" i="8"/>
  <c r="BC200" i="8"/>
  <c r="BB200" i="8"/>
  <c r="BA200" i="8"/>
  <c r="AZ200" i="8"/>
  <c r="AY200" i="8"/>
  <c r="AX200" i="8"/>
  <c r="AW200" i="8"/>
  <c r="AV200" i="8"/>
  <c r="AU200" i="8"/>
  <c r="AT200" i="8"/>
  <c r="AS200" i="8"/>
  <c r="AR200" i="8"/>
  <c r="AQ200" i="8"/>
  <c r="AP200" i="8"/>
  <c r="AO200" i="8"/>
  <c r="AN200" i="8"/>
  <c r="AM200" i="8"/>
  <c r="AL200" i="8"/>
  <c r="AK200" i="8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F200" i="8"/>
  <c r="E200" i="8"/>
  <c r="BJ199" i="8"/>
  <c r="BI199" i="8"/>
  <c r="BH199" i="8"/>
  <c r="BG199" i="8"/>
  <c r="BF199" i="8"/>
  <c r="BE199" i="8"/>
  <c r="BD199" i="8"/>
  <c r="BC199" i="8"/>
  <c r="BB199" i="8"/>
  <c r="BA199" i="8"/>
  <c r="AZ199" i="8"/>
  <c r="AY199" i="8"/>
  <c r="AX199" i="8"/>
  <c r="AW199" i="8"/>
  <c r="AV199" i="8"/>
  <c r="AU199" i="8"/>
  <c r="AT199" i="8"/>
  <c r="AS199" i="8"/>
  <c r="AR199" i="8"/>
  <c r="AQ199" i="8"/>
  <c r="AP199" i="8"/>
  <c r="AO199" i="8"/>
  <c r="AN199" i="8"/>
  <c r="AM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G185" i="8" a="1"/>
  <c r="G185" i="8"/>
  <c r="G184" i="8" a="1"/>
  <c r="G184" i="8"/>
  <c r="W198" i="8"/>
  <c r="W199" i="8"/>
  <c r="V198" i="8"/>
  <c r="V199" i="8"/>
  <c r="U198" i="8"/>
  <c r="U199" i="8"/>
  <c r="T198" i="8"/>
  <c r="T199" i="8"/>
  <c r="R199" i="8"/>
  <c r="BJ198" i="8"/>
  <c r="BI198" i="8"/>
  <c r="BH198" i="8"/>
  <c r="BG198" i="8"/>
  <c r="BF198" i="8"/>
  <c r="BE198" i="8"/>
  <c r="BD198" i="8"/>
  <c r="BC198" i="8"/>
  <c r="BB198" i="8"/>
  <c r="BA198" i="8"/>
  <c r="AZ198" i="8"/>
  <c r="AY198" i="8"/>
  <c r="AX198" i="8"/>
  <c r="AW198" i="8"/>
  <c r="AV198" i="8"/>
  <c r="AU198" i="8"/>
  <c r="AT198" i="8"/>
  <c r="AS198" i="8"/>
  <c r="AR198" i="8"/>
  <c r="AQ198" i="8"/>
  <c r="AP198" i="8"/>
  <c r="AO198" i="8"/>
  <c r="AN198" i="8"/>
  <c r="AM198" i="8"/>
  <c r="AL198" i="8"/>
  <c r="AK198" i="8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E183" i="8"/>
  <c r="D183" i="8"/>
  <c r="C182" i="8"/>
  <c r="B182" i="8"/>
  <c r="BJ180" i="8"/>
  <c r="BI180" i="8"/>
  <c r="BH180" i="8"/>
  <c r="BG180" i="8"/>
  <c r="BF180" i="8"/>
  <c r="BE180" i="8"/>
  <c r="BD180" i="8"/>
  <c r="BC180" i="8"/>
  <c r="BB180" i="8"/>
  <c r="BA180" i="8"/>
  <c r="AZ180" i="8"/>
  <c r="AY180" i="8"/>
  <c r="AX180" i="8"/>
  <c r="AW180" i="8"/>
  <c r="AV180" i="8"/>
  <c r="AU180" i="8"/>
  <c r="AT180" i="8"/>
  <c r="AS180" i="8"/>
  <c r="AR180" i="8"/>
  <c r="AQ180" i="8"/>
  <c r="AP180" i="8"/>
  <c r="AO180" i="8"/>
  <c r="AN180" i="8"/>
  <c r="AM180" i="8"/>
  <c r="AL180" i="8"/>
  <c r="AK180" i="8"/>
  <c r="AJ180" i="8"/>
  <c r="AI180" i="8"/>
  <c r="AH180" i="8"/>
  <c r="AG180" i="8"/>
  <c r="AF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F180" i="8"/>
  <c r="E180" i="8"/>
  <c r="BJ179" i="8"/>
  <c r="BI179" i="8"/>
  <c r="BH179" i="8"/>
  <c r="BG179" i="8"/>
  <c r="BF179" i="8"/>
  <c r="BE179" i="8"/>
  <c r="BD179" i="8"/>
  <c r="BC179" i="8"/>
  <c r="BB179" i="8"/>
  <c r="BA179" i="8"/>
  <c r="AZ179" i="8"/>
  <c r="AY179" i="8"/>
  <c r="AX179" i="8"/>
  <c r="AW179" i="8"/>
  <c r="AV179" i="8"/>
  <c r="AU179" i="8"/>
  <c r="AT179" i="8"/>
  <c r="AS179" i="8"/>
  <c r="AR179" i="8"/>
  <c r="AQ179" i="8"/>
  <c r="AP179" i="8"/>
  <c r="AO179" i="8"/>
  <c r="AN179" i="8"/>
  <c r="AM179" i="8"/>
  <c r="AL179" i="8"/>
  <c r="AK179" i="8"/>
  <c r="AJ179" i="8"/>
  <c r="AI179" i="8"/>
  <c r="AH179" i="8"/>
  <c r="AG179" i="8"/>
  <c r="AF179" i="8"/>
  <c r="AE179" i="8"/>
  <c r="AD179" i="8"/>
  <c r="AC179" i="8"/>
  <c r="AB179" i="8"/>
  <c r="AA179" i="8"/>
  <c r="Z179" i="8"/>
  <c r="Y179" i="8"/>
  <c r="X179" i="8"/>
  <c r="G165" i="8" a="1"/>
  <c r="G165" i="8"/>
  <c r="G164" i="8" a="1"/>
  <c r="G164" i="8"/>
  <c r="W178" i="8"/>
  <c r="W179" i="8"/>
  <c r="V178" i="8"/>
  <c r="V179" i="8"/>
  <c r="U178" i="8"/>
  <c r="U179" i="8"/>
  <c r="T178" i="8"/>
  <c r="T179" i="8"/>
  <c r="R179" i="8"/>
  <c r="BJ178" i="8"/>
  <c r="BI178" i="8"/>
  <c r="BH178" i="8"/>
  <c r="BG178" i="8"/>
  <c r="BF178" i="8"/>
  <c r="BE178" i="8"/>
  <c r="BD178" i="8"/>
  <c r="BC178" i="8"/>
  <c r="BB178" i="8"/>
  <c r="BA178" i="8"/>
  <c r="AZ178" i="8"/>
  <c r="AY178" i="8"/>
  <c r="AX178" i="8"/>
  <c r="AW178" i="8"/>
  <c r="AV178" i="8"/>
  <c r="AU178" i="8"/>
  <c r="AT178" i="8"/>
  <c r="AS178" i="8"/>
  <c r="AR178" i="8"/>
  <c r="AQ178" i="8"/>
  <c r="AP178" i="8"/>
  <c r="AO178" i="8"/>
  <c r="AN178" i="8"/>
  <c r="AM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E163" i="8"/>
  <c r="D163" i="8"/>
  <c r="C162" i="8"/>
  <c r="B162" i="8"/>
  <c r="BJ160" i="8"/>
  <c r="BI160" i="8"/>
  <c r="BH160" i="8"/>
  <c r="BG160" i="8"/>
  <c r="BF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F160" i="8"/>
  <c r="E160" i="8"/>
  <c r="BJ159" i="8"/>
  <c r="BI159" i="8"/>
  <c r="BH159" i="8"/>
  <c r="BG159" i="8"/>
  <c r="BF159" i="8"/>
  <c r="BE159" i="8"/>
  <c r="BD159" i="8"/>
  <c r="BC159" i="8"/>
  <c r="BB159" i="8"/>
  <c r="BA159" i="8"/>
  <c r="AZ159" i="8"/>
  <c r="AY159" i="8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BJ158" i="8"/>
  <c r="BI158" i="8"/>
  <c r="BH158" i="8"/>
  <c r="BG158" i="8"/>
  <c r="BF158" i="8"/>
  <c r="BE158" i="8"/>
  <c r="BD158" i="8"/>
  <c r="BC158" i="8"/>
  <c r="BB158" i="8"/>
  <c r="BA158" i="8"/>
  <c r="AZ158" i="8"/>
  <c r="AY158" i="8"/>
  <c r="AX158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G145" i="8" a="1"/>
  <c r="G145" i="8"/>
  <c r="G144" i="8" a="1"/>
  <c r="G144" i="8"/>
  <c r="E143" i="8"/>
  <c r="D143" i="8"/>
  <c r="C142" i="8"/>
  <c r="B142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F140" i="8"/>
  <c r="E140" i="8"/>
  <c r="BJ139" i="8"/>
  <c r="BI139" i="8"/>
  <c r="BH139" i="8"/>
  <c r="BG139" i="8"/>
  <c r="BF139" i="8"/>
  <c r="BE139" i="8"/>
  <c r="BD139" i="8"/>
  <c r="BC139" i="8"/>
  <c r="BB139" i="8"/>
  <c r="BA139" i="8"/>
  <c r="AZ139" i="8"/>
  <c r="AY139" i="8"/>
  <c r="AX139" i="8"/>
  <c r="AW139" i="8"/>
  <c r="AV139" i="8"/>
  <c r="AU139" i="8"/>
  <c r="AT139" i="8"/>
  <c r="AS139" i="8"/>
  <c r="AR139" i="8"/>
  <c r="AQ139" i="8"/>
  <c r="AP139" i="8"/>
  <c r="AO139" i="8"/>
  <c r="AN139" i="8"/>
  <c r="AM139" i="8"/>
  <c r="AL139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/>
  <c r="Y139" i="8"/>
  <c r="X139" i="8"/>
  <c r="BJ138" i="8"/>
  <c r="BI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G125" i="8" a="1"/>
  <c r="G125" i="8"/>
  <c r="G124" i="8" a="1"/>
  <c r="G124" i="8"/>
  <c r="E123" i="8"/>
  <c r="D123" i="8"/>
  <c r="C122" i="8"/>
  <c r="B122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F120" i="8"/>
  <c r="E120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G105" i="8"/>
  <c r="V118" i="8"/>
  <c r="V119" i="8"/>
  <c r="G105" i="8" a="1"/>
  <c r="G104" i="8" a="1"/>
  <c r="G104" i="8"/>
  <c r="E103" i="8"/>
  <c r="D103" i="8"/>
  <c r="C102" i="8"/>
  <c r="B102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F100" i="8"/>
  <c r="E100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U98" i="8"/>
  <c r="U99" i="8"/>
  <c r="T98" i="8"/>
  <c r="T99" i="8"/>
  <c r="G85" i="8" a="1"/>
  <c r="G85" i="8"/>
  <c r="W98" i="8"/>
  <c r="W99" i="8"/>
  <c r="G84" i="8" a="1"/>
  <c r="G84" i="8"/>
  <c r="E83" i="8"/>
  <c r="D83" i="8"/>
  <c r="C82" i="8"/>
  <c r="B82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F80" i="8"/>
  <c r="E80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G65" i="8" a="1"/>
  <c r="G65" i="8"/>
  <c r="G64" i="8" a="1"/>
  <c r="G64" i="8"/>
  <c r="E63" i="8"/>
  <c r="D63" i="8"/>
  <c r="C62" i="8"/>
  <c r="B62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F60" i="8"/>
  <c r="E60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G45" i="8" a="1"/>
  <c r="G45" i="8"/>
  <c r="G44" i="8" a="1"/>
  <c r="G44" i="8"/>
  <c r="E43" i="8"/>
  <c r="D43" i="8"/>
  <c r="C42" i="8"/>
  <c r="B42" i="8"/>
  <c r="JV39" i="8"/>
  <c r="JN39" i="8"/>
  <c r="JF39" i="8"/>
  <c r="IP39" i="8"/>
  <c r="HY39" i="8"/>
  <c r="HQ39" i="8"/>
  <c r="HI39" i="8"/>
  <c r="HA39" i="8"/>
  <c r="GS39" i="8"/>
  <c r="GJ39" i="8"/>
  <c r="GB39" i="8"/>
  <c r="FT39" i="8"/>
  <c r="FL39" i="8"/>
  <c r="FD39" i="8"/>
  <c r="EV31" i="8"/>
  <c r="EV30" i="8"/>
  <c r="EV39" i="8"/>
  <c r="EM39" i="8"/>
  <c r="EE39" i="8"/>
  <c r="DW39" i="8"/>
  <c r="DO39" i="8"/>
  <c r="CX39" i="8"/>
  <c r="CH39" i="8"/>
  <c r="BR39" i="8"/>
  <c r="BA39" i="8"/>
  <c r="AK39" i="8"/>
  <c r="F39" i="8"/>
  <c r="E39" i="8"/>
  <c r="JR38" i="8"/>
  <c r="JJ38" i="8"/>
  <c r="EC38" i="8"/>
  <c r="DR38" i="8"/>
  <c r="DM38" i="8"/>
  <c r="DA38" i="8"/>
  <c r="CV38" i="8"/>
  <c r="CK38" i="8"/>
  <c r="CF38" i="8"/>
  <c r="BU38" i="8"/>
  <c r="BE38" i="8"/>
  <c r="BA38" i="8"/>
  <c r="AW38" i="8"/>
  <c r="AS38" i="8"/>
  <c r="AO38" i="8"/>
  <c r="AK38" i="8"/>
  <c r="AG38" i="8"/>
  <c r="AC38" i="8"/>
  <c r="Y38" i="8"/>
  <c r="JV37" i="8"/>
  <c r="JU37" i="8"/>
  <c r="JR37" i="8"/>
  <c r="JQ37" i="8"/>
  <c r="JN37" i="8"/>
  <c r="JM37" i="8"/>
  <c r="JJ37" i="8"/>
  <c r="JI37" i="8"/>
  <c r="JF37" i="8"/>
  <c r="JE37" i="8"/>
  <c r="JB37" i="8"/>
  <c r="JA37" i="8"/>
  <c r="IX37" i="8"/>
  <c r="IW37" i="8"/>
  <c r="IT37" i="8"/>
  <c r="IS37" i="8"/>
  <c r="IP37" i="8"/>
  <c r="IO37" i="8"/>
  <c r="IL37" i="8"/>
  <c r="IK37" i="8"/>
  <c r="IH37" i="8"/>
  <c r="IG37" i="8"/>
  <c r="IC37" i="8"/>
  <c r="IB37" i="8"/>
  <c r="HY37" i="8"/>
  <c r="HX37" i="8"/>
  <c r="HU37" i="8"/>
  <c r="HT37" i="8"/>
  <c r="HQ37" i="8"/>
  <c r="HP37" i="8"/>
  <c r="HM37" i="8"/>
  <c r="HL37" i="8"/>
  <c r="HI37" i="8"/>
  <c r="HH37" i="8"/>
  <c r="HE37" i="8"/>
  <c r="HD37" i="8"/>
  <c r="HA37" i="8"/>
  <c r="GZ37" i="8"/>
  <c r="GW37" i="8"/>
  <c r="GV37" i="8"/>
  <c r="GS37" i="8"/>
  <c r="GR37" i="8"/>
  <c r="GO37" i="8"/>
  <c r="GN37" i="8"/>
  <c r="GJ37" i="8"/>
  <c r="GI37" i="8"/>
  <c r="GF37" i="8"/>
  <c r="GE37" i="8"/>
  <c r="GB37" i="8"/>
  <c r="GA37" i="8"/>
  <c r="FX37" i="8"/>
  <c r="FW37" i="8"/>
  <c r="FT37" i="8"/>
  <c r="FS37" i="8"/>
  <c r="FP37" i="8"/>
  <c r="FO37" i="8"/>
  <c r="FL37" i="8"/>
  <c r="FK37" i="8"/>
  <c r="FH37" i="8"/>
  <c r="FG37" i="8"/>
  <c r="FD37" i="8"/>
  <c r="FC37" i="8"/>
  <c r="EZ31" i="8"/>
  <c r="EZ37" i="8"/>
  <c r="EY31" i="8"/>
  <c r="EW31" i="8"/>
  <c r="EX31" i="8"/>
  <c r="EW30" i="8"/>
  <c r="EX30" i="8"/>
  <c r="EY30" i="8"/>
  <c r="EZ30" i="8"/>
  <c r="G24" i="8" a="1"/>
  <c r="G24" i="8"/>
  <c r="EY37" i="8"/>
  <c r="EV37" i="8"/>
  <c r="ET37" i="8"/>
  <c r="EQ37" i="8"/>
  <c r="EP37" i="8"/>
  <c r="EM37" i="8"/>
  <c r="EL37" i="8"/>
  <c r="EI37" i="8"/>
  <c r="EH37" i="8"/>
  <c r="EE37" i="8"/>
  <c r="ED37" i="8"/>
  <c r="EA37" i="8"/>
  <c r="DZ37" i="8"/>
  <c r="DW37" i="8"/>
  <c r="DV37" i="8"/>
  <c r="DS37" i="8"/>
  <c r="DR37" i="8"/>
  <c r="DO37" i="8"/>
  <c r="DN37" i="8"/>
  <c r="DK37" i="8"/>
  <c r="DB37" i="8"/>
  <c r="DA37" i="8"/>
  <c r="CX37" i="8"/>
  <c r="CW37" i="8"/>
  <c r="CT37" i="8"/>
  <c r="CS37" i="8"/>
  <c r="CP37" i="8"/>
  <c r="CO37" i="8"/>
  <c r="CL37" i="8"/>
  <c r="CK37" i="8"/>
  <c r="CH37" i="8"/>
  <c r="CG37" i="8"/>
  <c r="CD37" i="8"/>
  <c r="CC37" i="8"/>
  <c r="BZ37" i="8"/>
  <c r="BY37" i="8"/>
  <c r="BV37" i="8"/>
  <c r="BU37" i="8"/>
  <c r="BR37" i="8"/>
  <c r="BQ37" i="8"/>
  <c r="BI37" i="8"/>
  <c r="BH37" i="8"/>
  <c r="BE37" i="8"/>
  <c r="BD37" i="8"/>
  <c r="BA37" i="8"/>
  <c r="AZ37" i="8"/>
  <c r="AW37" i="8"/>
  <c r="AV37" i="8"/>
  <c r="AS37" i="8"/>
  <c r="AR37" i="8"/>
  <c r="AO37" i="8"/>
  <c r="AN37" i="8"/>
  <c r="AK37" i="8"/>
  <c r="AJ37" i="8"/>
  <c r="AG37" i="8"/>
  <c r="AF37" i="8"/>
  <c r="AC37" i="8"/>
  <c r="AB37" i="8"/>
  <c r="Y37" i="8"/>
  <c r="JV31" i="8"/>
  <c r="JV38" i="8"/>
  <c r="JU31" i="8"/>
  <c r="JT31" i="8"/>
  <c r="JT39" i="8"/>
  <c r="JS31" i="8"/>
  <c r="JR31" i="8"/>
  <c r="JR39" i="8"/>
  <c r="JQ31" i="8"/>
  <c r="JP31" i="8"/>
  <c r="JO31" i="8"/>
  <c r="JN31" i="8"/>
  <c r="JN38" i="8"/>
  <c r="JM31" i="8"/>
  <c r="JL31" i="8"/>
  <c r="JL39" i="8"/>
  <c r="JK31" i="8"/>
  <c r="JJ31" i="8"/>
  <c r="JJ39" i="8"/>
  <c r="JI31" i="8"/>
  <c r="JH31" i="8"/>
  <c r="JG31" i="8"/>
  <c r="JF31" i="8"/>
  <c r="JF38" i="8"/>
  <c r="JE31" i="8"/>
  <c r="JD31" i="8"/>
  <c r="JD39" i="8"/>
  <c r="JC31" i="8"/>
  <c r="JB31" i="8"/>
  <c r="JA31" i="8"/>
  <c r="IZ31" i="8"/>
  <c r="IZ39" i="8"/>
  <c r="IY31" i="8"/>
  <c r="IX31" i="8"/>
  <c r="IX38" i="8"/>
  <c r="IW31" i="8"/>
  <c r="IV31" i="8"/>
  <c r="IV39" i="8"/>
  <c r="IU31" i="8"/>
  <c r="IT31" i="8"/>
  <c r="IS31" i="8"/>
  <c r="IR31" i="8"/>
  <c r="IR39" i="8"/>
  <c r="IQ31" i="8"/>
  <c r="IP31" i="8"/>
  <c r="IP38" i="8"/>
  <c r="IO31" i="8"/>
  <c r="IN31" i="8"/>
  <c r="IN39" i="8"/>
  <c r="IM31" i="8"/>
  <c r="IM38" i="8"/>
  <c r="IL31" i="8"/>
  <c r="IK31" i="8"/>
  <c r="IJ31" i="8"/>
  <c r="IJ39" i="8"/>
  <c r="II31" i="8"/>
  <c r="IH31" i="8"/>
  <c r="IH38" i="8"/>
  <c r="IG31" i="8"/>
  <c r="IF31" i="8"/>
  <c r="IF39" i="8"/>
  <c r="ID31" i="8"/>
  <c r="ID38" i="8"/>
  <c r="IC31" i="8"/>
  <c r="IB31" i="8"/>
  <c r="IA31" i="8"/>
  <c r="IA39" i="8"/>
  <c r="HZ31" i="8"/>
  <c r="HY31" i="8"/>
  <c r="HY38" i="8"/>
  <c r="HX31" i="8"/>
  <c r="HW31" i="8"/>
  <c r="HW39" i="8"/>
  <c r="HV31" i="8"/>
  <c r="HU31" i="8"/>
  <c r="HT31" i="8"/>
  <c r="HS31" i="8"/>
  <c r="HS39" i="8"/>
  <c r="HR31" i="8"/>
  <c r="HQ31" i="8"/>
  <c r="HQ38" i="8"/>
  <c r="HP31" i="8"/>
  <c r="HO31" i="8"/>
  <c r="HO37" i="8"/>
  <c r="HN31" i="8"/>
  <c r="HM31" i="8"/>
  <c r="HL31" i="8"/>
  <c r="HK31" i="8"/>
  <c r="HK39" i="8"/>
  <c r="HJ31" i="8"/>
  <c r="HI31" i="8"/>
  <c r="HI38" i="8"/>
  <c r="HH31" i="8"/>
  <c r="HG31" i="8"/>
  <c r="HG39" i="8"/>
  <c r="HF31" i="8"/>
  <c r="HF38" i="8"/>
  <c r="HE31" i="8"/>
  <c r="HD31" i="8"/>
  <c r="HC31" i="8"/>
  <c r="HC39" i="8"/>
  <c r="HB31" i="8"/>
  <c r="HA31" i="8"/>
  <c r="HA38" i="8"/>
  <c r="GZ31" i="8"/>
  <c r="GY31" i="8"/>
  <c r="GY37" i="8"/>
  <c r="GX31" i="8"/>
  <c r="GX38" i="8"/>
  <c r="GW31" i="8"/>
  <c r="GV31" i="8"/>
  <c r="GU31" i="8"/>
  <c r="GU39" i="8"/>
  <c r="GT31" i="8"/>
  <c r="GS31" i="8"/>
  <c r="GS38" i="8"/>
  <c r="GR31" i="8"/>
  <c r="GQ31" i="8"/>
  <c r="GQ39" i="8"/>
  <c r="GP31" i="8"/>
  <c r="GO31" i="8"/>
  <c r="GN31" i="8"/>
  <c r="GL31" i="8"/>
  <c r="GL39" i="8"/>
  <c r="GK31" i="8"/>
  <c r="GJ31" i="8"/>
  <c r="GJ38" i="8"/>
  <c r="GI31" i="8"/>
  <c r="GH31" i="8"/>
  <c r="GH37" i="8"/>
  <c r="GG31" i="8"/>
  <c r="GF31" i="8"/>
  <c r="GE31" i="8"/>
  <c r="GD31" i="8"/>
  <c r="GD39" i="8"/>
  <c r="GC31" i="8"/>
  <c r="GB31" i="8"/>
  <c r="GB38" i="8"/>
  <c r="GA31" i="8"/>
  <c r="FZ31" i="8"/>
  <c r="FZ39" i="8"/>
  <c r="FY31" i="8"/>
  <c r="FX31" i="8"/>
  <c r="FW31" i="8"/>
  <c r="FV31" i="8"/>
  <c r="FV39" i="8"/>
  <c r="FU31" i="8"/>
  <c r="FT31" i="8"/>
  <c r="FT38" i="8"/>
  <c r="FS31" i="8"/>
  <c r="FR31" i="8"/>
  <c r="FR37" i="8"/>
  <c r="FQ31" i="8"/>
  <c r="FP31" i="8"/>
  <c r="FO31" i="8"/>
  <c r="FN31" i="8"/>
  <c r="FN39" i="8"/>
  <c r="FM31" i="8"/>
  <c r="FL31" i="8"/>
  <c r="FL38" i="8"/>
  <c r="FK31" i="8"/>
  <c r="FJ31" i="8"/>
  <c r="FJ39" i="8"/>
  <c r="FI31" i="8"/>
  <c r="FH31" i="8"/>
  <c r="FG31" i="8"/>
  <c r="FF31" i="8"/>
  <c r="FF39" i="8"/>
  <c r="FE31" i="8"/>
  <c r="FD31" i="8"/>
  <c r="FD38" i="8"/>
  <c r="FC31" i="8"/>
  <c r="FB31" i="8"/>
  <c r="FB37" i="8"/>
  <c r="FA31" i="8"/>
  <c r="EX39" i="8"/>
  <c r="EV38" i="8"/>
  <c r="ET31" i="8"/>
  <c r="ES31" i="8"/>
  <c r="ES39" i="8"/>
  <c r="ER31" i="8"/>
  <c r="EQ31" i="8"/>
  <c r="EP31" i="8"/>
  <c r="EO31" i="8"/>
  <c r="EO39" i="8"/>
  <c r="EN31" i="8"/>
  <c r="EM31" i="8"/>
  <c r="EM38" i="8"/>
  <c r="EL31" i="8"/>
  <c r="EK31" i="8"/>
  <c r="EK37" i="8"/>
  <c r="EJ31" i="8"/>
  <c r="EI31" i="8"/>
  <c r="EH31" i="8"/>
  <c r="EG31" i="8"/>
  <c r="EG39" i="8"/>
  <c r="EF31" i="8"/>
  <c r="EE31" i="8"/>
  <c r="EE38" i="8"/>
  <c r="ED31" i="8"/>
  <c r="ED39" i="8"/>
  <c r="EC31" i="8"/>
  <c r="EC39" i="8"/>
  <c r="EB31" i="8"/>
  <c r="EA31" i="8"/>
  <c r="DZ31" i="8"/>
  <c r="DZ39" i="8"/>
  <c r="DY31" i="8"/>
  <c r="DY39" i="8"/>
  <c r="DX31" i="8"/>
  <c r="DW31" i="8"/>
  <c r="DW38" i="8"/>
  <c r="DV31" i="8"/>
  <c r="DV39" i="8"/>
  <c r="DU31" i="8"/>
  <c r="DU37" i="8"/>
  <c r="DT31" i="8"/>
  <c r="DS31" i="8"/>
  <c r="DR31" i="8"/>
  <c r="DR39" i="8"/>
  <c r="DQ31" i="8"/>
  <c r="DQ39" i="8"/>
  <c r="DP31" i="8"/>
  <c r="DO31" i="8"/>
  <c r="DO38" i="8"/>
  <c r="DN31" i="8"/>
  <c r="DN39" i="8"/>
  <c r="DM31" i="8"/>
  <c r="DM39" i="8"/>
  <c r="DL31" i="8"/>
  <c r="DK31" i="8"/>
  <c r="DJ31" i="8"/>
  <c r="DJ39" i="8"/>
  <c r="DI31" i="8"/>
  <c r="DI39" i="8"/>
  <c r="DH31" i="8"/>
  <c r="DG31" i="8"/>
  <c r="DF31" i="8"/>
  <c r="DF39" i="8"/>
  <c r="DE31" i="8"/>
  <c r="DD31" i="8"/>
  <c r="DB31" i="8"/>
  <c r="DA31" i="8"/>
  <c r="DA39" i="8"/>
  <c r="CZ31" i="8"/>
  <c r="CZ39" i="8"/>
  <c r="CY31" i="8"/>
  <c r="CX31" i="8"/>
  <c r="CX38" i="8"/>
  <c r="CW31" i="8"/>
  <c r="CW39" i="8"/>
  <c r="CV31" i="8"/>
  <c r="CV39" i="8"/>
  <c r="CU31" i="8"/>
  <c r="CT31" i="8"/>
  <c r="CS31" i="8"/>
  <c r="CS39" i="8"/>
  <c r="CR31" i="8"/>
  <c r="CR39" i="8"/>
  <c r="CQ31" i="8"/>
  <c r="CP31" i="8"/>
  <c r="CP38" i="8"/>
  <c r="CO31" i="8"/>
  <c r="CO39" i="8"/>
  <c r="CN31" i="8"/>
  <c r="CN37" i="8"/>
  <c r="CM31" i="8"/>
  <c r="CL31" i="8"/>
  <c r="CK31" i="8"/>
  <c r="CK39" i="8"/>
  <c r="CJ31" i="8"/>
  <c r="CJ39" i="8"/>
  <c r="CI31" i="8"/>
  <c r="CH31" i="8"/>
  <c r="CH38" i="8"/>
  <c r="CG31" i="8"/>
  <c r="CG39" i="8"/>
  <c r="CF31" i="8"/>
  <c r="CF39" i="8"/>
  <c r="CE31" i="8"/>
  <c r="CD31" i="8"/>
  <c r="CC31" i="8"/>
  <c r="CC39" i="8"/>
  <c r="CB31" i="8"/>
  <c r="CB39" i="8"/>
  <c r="CA31" i="8"/>
  <c r="BZ31" i="8"/>
  <c r="BZ38" i="8"/>
  <c r="BY31" i="8"/>
  <c r="BY39" i="8"/>
  <c r="BX31" i="8"/>
  <c r="BX37" i="8"/>
  <c r="BW31" i="8"/>
  <c r="BV31" i="8"/>
  <c r="BU31" i="8"/>
  <c r="BU39" i="8"/>
  <c r="BT31" i="8"/>
  <c r="BT39" i="8"/>
  <c r="BS31" i="8"/>
  <c r="BR31" i="8"/>
  <c r="BR38" i="8"/>
  <c r="BQ31" i="8"/>
  <c r="BQ39" i="8"/>
  <c r="BP31" i="8"/>
  <c r="BP39" i="8"/>
  <c r="BO31" i="8"/>
  <c r="BN31" i="8"/>
  <c r="BM31" i="8"/>
  <c r="BM39" i="8"/>
  <c r="BL31" i="8"/>
  <c r="BJ31" i="8"/>
  <c r="BI31" i="8"/>
  <c r="BI38" i="8"/>
  <c r="BH31" i="8"/>
  <c r="BH39" i="8"/>
  <c r="BG31" i="8"/>
  <c r="BG37" i="8"/>
  <c r="BF31" i="8"/>
  <c r="BE31" i="8"/>
  <c r="BE39" i="8"/>
  <c r="BD31" i="8"/>
  <c r="BD39" i="8"/>
  <c r="BC31" i="8"/>
  <c r="BC39" i="8"/>
  <c r="BB31" i="8"/>
  <c r="BA31" i="8"/>
  <c r="AZ31" i="8"/>
  <c r="AZ39" i="8"/>
  <c r="AY31" i="8"/>
  <c r="AY39" i="8"/>
  <c r="AX31" i="8"/>
  <c r="AW31" i="8"/>
  <c r="AW39" i="8"/>
  <c r="AV31" i="8"/>
  <c r="AV39" i="8"/>
  <c r="AU31" i="8"/>
  <c r="AU39" i="8"/>
  <c r="AT31" i="8"/>
  <c r="AS31" i="8"/>
  <c r="AS39" i="8"/>
  <c r="AR31" i="8"/>
  <c r="AR39" i="8"/>
  <c r="AQ31" i="8"/>
  <c r="AQ37" i="8"/>
  <c r="AP31" i="8"/>
  <c r="AO31" i="8"/>
  <c r="AO39" i="8"/>
  <c r="AN31" i="8"/>
  <c r="AN39" i="8"/>
  <c r="AM31" i="8"/>
  <c r="AM39" i="8"/>
  <c r="AL31" i="8"/>
  <c r="AK31" i="8"/>
  <c r="AJ31" i="8"/>
  <c r="AJ39" i="8"/>
  <c r="AI31" i="8"/>
  <c r="AI39" i="8"/>
  <c r="AH31" i="8"/>
  <c r="AG31" i="8"/>
  <c r="AG39" i="8"/>
  <c r="AF31" i="8"/>
  <c r="AF39" i="8"/>
  <c r="AE31" i="8"/>
  <c r="AE39" i="8"/>
  <c r="AD31" i="8"/>
  <c r="AC31" i="8"/>
  <c r="AC39" i="8"/>
  <c r="AB31" i="8"/>
  <c r="AB39" i="8"/>
  <c r="AA31" i="8"/>
  <c r="AA37" i="8"/>
  <c r="Z31" i="8"/>
  <c r="Y31" i="8"/>
  <c r="Y39" i="8"/>
  <c r="X31" i="8"/>
  <c r="X39" i="8"/>
  <c r="W31" i="8"/>
  <c r="V31" i="8"/>
  <c r="U31" i="8"/>
  <c r="T31" i="8"/>
  <c r="JV30" i="8"/>
  <c r="JU30" i="8"/>
  <c r="JT30" i="8"/>
  <c r="JS30" i="8"/>
  <c r="JR30" i="8"/>
  <c r="JQ30" i="8"/>
  <c r="JP30" i="8"/>
  <c r="JO30" i="8"/>
  <c r="JN30" i="8"/>
  <c r="JM30" i="8"/>
  <c r="JL30" i="8"/>
  <c r="JK30" i="8"/>
  <c r="JJ30" i="8"/>
  <c r="JI30" i="8"/>
  <c r="JH30" i="8"/>
  <c r="JG30" i="8"/>
  <c r="JF30" i="8"/>
  <c r="JE30" i="8"/>
  <c r="JD30" i="8"/>
  <c r="JC30" i="8"/>
  <c r="JB30" i="8"/>
  <c r="JA30" i="8"/>
  <c r="IZ30" i="8"/>
  <c r="IY30" i="8"/>
  <c r="IX30" i="8"/>
  <c r="IW30" i="8"/>
  <c r="IV30" i="8"/>
  <c r="IU30" i="8"/>
  <c r="IT30" i="8"/>
  <c r="IS30" i="8"/>
  <c r="IR30" i="8"/>
  <c r="IQ30" i="8"/>
  <c r="IP30" i="8"/>
  <c r="IO30" i="8"/>
  <c r="IN30" i="8"/>
  <c r="IM30" i="8"/>
  <c r="IL30" i="8"/>
  <c r="IK30" i="8"/>
  <c r="IJ30" i="8"/>
  <c r="II30" i="8"/>
  <c r="IH30" i="8"/>
  <c r="IG30" i="8"/>
  <c r="IF30" i="8"/>
  <c r="ID30" i="8"/>
  <c r="IC30" i="8"/>
  <c r="IB30" i="8"/>
  <c r="IA30" i="8"/>
  <c r="HZ30" i="8"/>
  <c r="HY30" i="8"/>
  <c r="HX30" i="8"/>
  <c r="HW30" i="8"/>
  <c r="HV30" i="8"/>
  <c r="HU30" i="8"/>
  <c r="HT30" i="8"/>
  <c r="HS30" i="8"/>
  <c r="HR30" i="8"/>
  <c r="HQ30" i="8"/>
  <c r="HP30" i="8"/>
  <c r="HO30" i="8"/>
  <c r="HN30" i="8"/>
  <c r="HM30" i="8"/>
  <c r="HL30" i="8"/>
  <c r="HK30" i="8"/>
  <c r="HJ30" i="8"/>
  <c r="HI30" i="8"/>
  <c r="HH30" i="8"/>
  <c r="HG30" i="8"/>
  <c r="HF30" i="8"/>
  <c r="HE30" i="8"/>
  <c r="HD30" i="8"/>
  <c r="HC30" i="8"/>
  <c r="HB30" i="8"/>
  <c r="HA30" i="8"/>
  <c r="GZ30" i="8"/>
  <c r="GY30" i="8"/>
  <c r="GX30" i="8"/>
  <c r="GW30" i="8"/>
  <c r="GV30" i="8"/>
  <c r="GU30" i="8"/>
  <c r="GT30" i="8"/>
  <c r="GS30" i="8"/>
  <c r="GR30" i="8"/>
  <c r="GQ30" i="8"/>
  <c r="GP30" i="8"/>
  <c r="GO30" i="8"/>
  <c r="GN30" i="8"/>
  <c r="GL30" i="8"/>
  <c r="GK30" i="8"/>
  <c r="GJ30" i="8"/>
  <c r="GI30" i="8"/>
  <c r="GH30" i="8"/>
  <c r="GG30" i="8"/>
  <c r="GF30" i="8"/>
  <c r="GE30" i="8"/>
  <c r="GD30" i="8"/>
  <c r="GC30" i="8"/>
  <c r="GB30" i="8"/>
  <c r="GA30" i="8"/>
  <c r="FZ30" i="8"/>
  <c r="FY30" i="8"/>
  <c r="FX30" i="8"/>
  <c r="FW30" i="8"/>
  <c r="FV30" i="8"/>
  <c r="FU30" i="8"/>
  <c r="FT30" i="8"/>
  <c r="FS30" i="8"/>
  <c r="FR30" i="8"/>
  <c r="FQ30" i="8"/>
  <c r="FP30" i="8"/>
  <c r="FO30" i="8"/>
  <c r="FN30" i="8"/>
  <c r="FM30" i="8"/>
  <c r="FL30" i="8"/>
  <c r="FK30" i="8"/>
  <c r="FJ30" i="8"/>
  <c r="FI30" i="8"/>
  <c r="FH30" i="8"/>
  <c r="FG30" i="8"/>
  <c r="FF30" i="8"/>
  <c r="FE30" i="8"/>
  <c r="FD30" i="8"/>
  <c r="FC30" i="8"/>
  <c r="FB30" i="8"/>
  <c r="FA30" i="8"/>
  <c r="ET30" i="8"/>
  <c r="ES30" i="8"/>
  <c r="ER30" i="8"/>
  <c r="EQ30" i="8"/>
  <c r="EP30" i="8"/>
  <c r="EO30" i="8"/>
  <c r="EN30" i="8"/>
  <c r="EM30" i="8"/>
  <c r="EL30" i="8"/>
  <c r="EK30" i="8"/>
  <c r="EJ30" i="8"/>
  <c r="EI30" i="8"/>
  <c r="EH30" i="8"/>
  <c r="EG30" i="8"/>
  <c r="EF30" i="8"/>
  <c r="EE30" i="8"/>
  <c r="ED30" i="8"/>
  <c r="EC30" i="8"/>
  <c r="EB30" i="8"/>
  <c r="EA30" i="8"/>
  <c r="DZ30" i="8"/>
  <c r="DY30" i="8"/>
  <c r="DX30" i="8"/>
  <c r="DW30" i="8"/>
  <c r="DV30" i="8"/>
  <c r="DU30" i="8"/>
  <c r="DT30" i="8"/>
  <c r="DS30" i="8"/>
  <c r="DR30" i="8"/>
  <c r="DQ30" i="8"/>
  <c r="DP30" i="8"/>
  <c r="DO30" i="8"/>
  <c r="DN30" i="8"/>
  <c r="DM30" i="8"/>
  <c r="DL30" i="8"/>
  <c r="DK30" i="8"/>
  <c r="DJ30" i="8"/>
  <c r="DI30" i="8"/>
  <c r="DH30" i="8"/>
  <c r="DG30" i="8"/>
  <c r="DF30" i="8"/>
  <c r="DE30" i="8"/>
  <c r="DD30" i="8"/>
  <c r="DB30" i="8"/>
  <c r="DA30" i="8"/>
  <c r="CZ30" i="8"/>
  <c r="CY30" i="8"/>
  <c r="CX30" i="8"/>
  <c r="CW30" i="8"/>
  <c r="CV30" i="8"/>
  <c r="CU30" i="8"/>
  <c r="CT30" i="8"/>
  <c r="CS30" i="8"/>
  <c r="CR30" i="8"/>
  <c r="CQ30" i="8"/>
  <c r="CP30" i="8"/>
  <c r="CO30" i="8"/>
  <c r="CN30" i="8"/>
  <c r="CM30" i="8"/>
  <c r="CL30" i="8"/>
  <c r="CK30" i="8"/>
  <c r="CJ30" i="8"/>
  <c r="CI30" i="8"/>
  <c r="CH30" i="8"/>
  <c r="CG30" i="8"/>
  <c r="CF30" i="8"/>
  <c r="CE30" i="8"/>
  <c r="CD30" i="8"/>
  <c r="CC30" i="8"/>
  <c r="CB30" i="8"/>
  <c r="CA30" i="8"/>
  <c r="BZ30" i="8"/>
  <c r="BY30" i="8"/>
  <c r="BX30" i="8"/>
  <c r="BW30" i="8"/>
  <c r="BV30" i="8"/>
  <c r="BU30" i="8"/>
  <c r="BT30" i="8"/>
  <c r="BS30" i="8"/>
  <c r="BR30" i="8"/>
  <c r="BQ30" i="8"/>
  <c r="BP30" i="8"/>
  <c r="BO30" i="8"/>
  <c r="BN30" i="8"/>
  <c r="BM30" i="8"/>
  <c r="BL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JV29" i="8"/>
  <c r="JU29" i="8"/>
  <c r="JT29" i="8"/>
  <c r="JS29" i="8"/>
  <c r="JR29" i="8"/>
  <c r="JQ29" i="8"/>
  <c r="JP29" i="8"/>
  <c r="JO29" i="8"/>
  <c r="JN29" i="8"/>
  <c r="JM29" i="8"/>
  <c r="JL29" i="8"/>
  <c r="JK29" i="8"/>
  <c r="JJ29" i="8"/>
  <c r="JI29" i="8"/>
  <c r="JH29" i="8"/>
  <c r="JG29" i="8"/>
  <c r="JF29" i="8"/>
  <c r="JE29" i="8"/>
  <c r="JD29" i="8"/>
  <c r="JC29" i="8"/>
  <c r="JB29" i="8"/>
  <c r="JA29" i="8"/>
  <c r="IZ29" i="8"/>
  <c r="IY29" i="8"/>
  <c r="IX29" i="8"/>
  <c r="IW29" i="8"/>
  <c r="IV29" i="8"/>
  <c r="IU29" i="8"/>
  <c r="IT29" i="8"/>
  <c r="IS29" i="8"/>
  <c r="IR29" i="8"/>
  <c r="IQ29" i="8"/>
  <c r="IP29" i="8"/>
  <c r="IO29" i="8"/>
  <c r="IN29" i="8"/>
  <c r="IM29" i="8"/>
  <c r="IL29" i="8"/>
  <c r="IK29" i="8"/>
  <c r="IJ29" i="8"/>
  <c r="II29" i="8"/>
  <c r="IH29" i="8"/>
  <c r="IG29" i="8"/>
  <c r="IF29" i="8"/>
  <c r="ID29" i="8"/>
  <c r="IC29" i="8"/>
  <c r="IB29" i="8"/>
  <c r="IA29" i="8"/>
  <c r="HZ29" i="8"/>
  <c r="HY29" i="8"/>
  <c r="HX29" i="8"/>
  <c r="HW29" i="8"/>
  <c r="HV29" i="8"/>
  <c r="HU29" i="8"/>
  <c r="HT29" i="8"/>
  <c r="HS29" i="8"/>
  <c r="HR29" i="8"/>
  <c r="HQ29" i="8"/>
  <c r="HP29" i="8"/>
  <c r="HO29" i="8"/>
  <c r="HN29" i="8"/>
  <c r="HM29" i="8"/>
  <c r="HL29" i="8"/>
  <c r="HK29" i="8"/>
  <c r="HJ29" i="8"/>
  <c r="HI29" i="8"/>
  <c r="HH29" i="8"/>
  <c r="HG29" i="8"/>
  <c r="HF29" i="8"/>
  <c r="HE29" i="8"/>
  <c r="HD29" i="8"/>
  <c r="HC29" i="8"/>
  <c r="HB29" i="8"/>
  <c r="HA29" i="8"/>
  <c r="GZ29" i="8"/>
  <c r="GY29" i="8"/>
  <c r="GX29" i="8"/>
  <c r="GW29" i="8"/>
  <c r="GV29" i="8"/>
  <c r="GU29" i="8"/>
  <c r="GT29" i="8"/>
  <c r="GS29" i="8"/>
  <c r="GR29" i="8"/>
  <c r="GQ29" i="8"/>
  <c r="GP29" i="8"/>
  <c r="GO29" i="8"/>
  <c r="GN29" i="8"/>
  <c r="GL29" i="8"/>
  <c r="GK29" i="8"/>
  <c r="GJ29" i="8"/>
  <c r="GI29" i="8"/>
  <c r="GH29" i="8"/>
  <c r="GG29" i="8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B29" i="8"/>
  <c r="FA29" i="8"/>
  <c r="EZ29" i="8"/>
  <c r="EY29" i="8"/>
  <c r="EX29" i="8"/>
  <c r="EW29" i="8"/>
  <c r="EV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DN29" i="8"/>
  <c r="DM29" i="8"/>
  <c r="DL29" i="8"/>
  <c r="DK29" i="8"/>
  <c r="DJ29" i="8"/>
  <c r="DI29" i="8"/>
  <c r="DH29" i="8"/>
  <c r="DG29" i="8"/>
  <c r="DF29" i="8"/>
  <c r="DE29" i="8"/>
  <c r="DD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JV27" i="8"/>
  <c r="JU27" i="8"/>
  <c r="JT27" i="8"/>
  <c r="JS27" i="8"/>
  <c r="JR27" i="8"/>
  <c r="JQ27" i="8"/>
  <c r="JP27" i="8"/>
  <c r="JO27" i="8"/>
  <c r="JN27" i="8"/>
  <c r="JM27" i="8"/>
  <c r="JL27" i="8"/>
  <c r="JK27" i="8"/>
  <c r="JJ27" i="8"/>
  <c r="JI27" i="8"/>
  <c r="JH27" i="8"/>
  <c r="JG27" i="8"/>
  <c r="JF27" i="8"/>
  <c r="JE27" i="8"/>
  <c r="JD27" i="8"/>
  <c r="JC27" i="8"/>
  <c r="JB27" i="8"/>
  <c r="JA27" i="8"/>
  <c r="IZ27" i="8"/>
  <c r="IY27" i="8"/>
  <c r="IX27" i="8"/>
  <c r="IW27" i="8"/>
  <c r="IV27" i="8"/>
  <c r="IU27" i="8"/>
  <c r="IT27" i="8"/>
  <c r="IS27" i="8"/>
  <c r="IR27" i="8"/>
  <c r="IQ27" i="8"/>
  <c r="IP27" i="8"/>
  <c r="IO27" i="8"/>
  <c r="IN27" i="8"/>
  <c r="IM27" i="8"/>
  <c r="IL27" i="8"/>
  <c r="IK27" i="8"/>
  <c r="IJ27" i="8"/>
  <c r="II27" i="8"/>
  <c r="IH27" i="8"/>
  <c r="IG27" i="8"/>
  <c r="IF27" i="8"/>
  <c r="ID27" i="8"/>
  <c r="IC27" i="8"/>
  <c r="IB27" i="8"/>
  <c r="IA27" i="8"/>
  <c r="HZ27" i="8"/>
  <c r="HY27" i="8"/>
  <c r="HX27" i="8"/>
  <c r="HW27" i="8"/>
  <c r="HV27" i="8"/>
  <c r="HU27" i="8"/>
  <c r="HT27" i="8"/>
  <c r="HS27" i="8"/>
  <c r="HR27" i="8"/>
  <c r="HQ27" i="8"/>
  <c r="HP27" i="8"/>
  <c r="HO27" i="8"/>
  <c r="HN27" i="8"/>
  <c r="HM27" i="8"/>
  <c r="HL27" i="8"/>
  <c r="HK27" i="8"/>
  <c r="HJ27" i="8"/>
  <c r="HI27" i="8"/>
  <c r="HH27" i="8"/>
  <c r="HG27" i="8"/>
  <c r="HF27" i="8"/>
  <c r="HE27" i="8"/>
  <c r="HD27" i="8"/>
  <c r="HC27" i="8"/>
  <c r="HB27" i="8"/>
  <c r="HA27" i="8"/>
  <c r="GZ27" i="8"/>
  <c r="GY27" i="8"/>
  <c r="GX27" i="8"/>
  <c r="GW27" i="8"/>
  <c r="GV27" i="8"/>
  <c r="GU27" i="8"/>
  <c r="GT27" i="8"/>
  <c r="GS27" i="8"/>
  <c r="GR27" i="8"/>
  <c r="GQ27" i="8"/>
  <c r="GP27" i="8"/>
  <c r="GO27" i="8"/>
  <c r="GN27" i="8"/>
  <c r="GL27" i="8"/>
  <c r="GK27" i="8"/>
  <c r="GJ27" i="8"/>
  <c r="GI27" i="8"/>
  <c r="GH27" i="8"/>
  <c r="GG27" i="8"/>
  <c r="GF27" i="8"/>
  <c r="GE27" i="8"/>
  <c r="GD27" i="8"/>
  <c r="GC27" i="8"/>
  <c r="GB27" i="8"/>
  <c r="GA27" i="8"/>
  <c r="FZ27" i="8"/>
  <c r="FY27" i="8"/>
  <c r="FX27" i="8"/>
  <c r="FW27" i="8"/>
  <c r="FV27" i="8"/>
  <c r="FU27" i="8"/>
  <c r="FT27" i="8"/>
  <c r="FS27" i="8"/>
  <c r="FR27" i="8"/>
  <c r="FQ27" i="8"/>
  <c r="FP27" i="8"/>
  <c r="FO27" i="8"/>
  <c r="FN27" i="8"/>
  <c r="FM27" i="8"/>
  <c r="FL27" i="8"/>
  <c r="FK27" i="8"/>
  <c r="FJ27" i="8"/>
  <c r="FI27" i="8"/>
  <c r="FH27" i="8"/>
  <c r="FG27" i="8"/>
  <c r="FF27" i="8"/>
  <c r="FE27" i="8"/>
  <c r="FD27" i="8"/>
  <c r="FC27" i="8"/>
  <c r="FB27" i="8"/>
  <c r="FA27" i="8"/>
  <c r="EZ27" i="8"/>
  <c r="EY27" i="8"/>
  <c r="EX27" i="8"/>
  <c r="EW27" i="8"/>
  <c r="EV27" i="8"/>
  <c r="ET27" i="8"/>
  <c r="ES27" i="8"/>
  <c r="ER27" i="8"/>
  <c r="EQ27" i="8"/>
  <c r="EP27" i="8"/>
  <c r="EO27" i="8"/>
  <c r="EN27" i="8"/>
  <c r="EM27" i="8"/>
  <c r="EL27" i="8"/>
  <c r="EK27" i="8"/>
  <c r="EJ27" i="8"/>
  <c r="EI27" i="8"/>
  <c r="EH27" i="8"/>
  <c r="EG27" i="8"/>
  <c r="EF27" i="8"/>
  <c r="EE27" i="8"/>
  <c r="ED27" i="8"/>
  <c r="EC27" i="8"/>
  <c r="EB27" i="8"/>
  <c r="EA27" i="8"/>
  <c r="DZ27" i="8"/>
  <c r="DY27" i="8"/>
  <c r="DX27" i="8"/>
  <c r="DW27" i="8"/>
  <c r="DV27" i="8"/>
  <c r="DU27" i="8"/>
  <c r="DT27" i="8"/>
  <c r="DS27" i="8"/>
  <c r="DR27" i="8"/>
  <c r="DQ27" i="8"/>
  <c r="DP27" i="8"/>
  <c r="DO27" i="8"/>
  <c r="DN27" i="8"/>
  <c r="DM27" i="8"/>
  <c r="DL27" i="8"/>
  <c r="DK27" i="8"/>
  <c r="DJ27" i="8"/>
  <c r="DI27" i="8"/>
  <c r="DH27" i="8"/>
  <c r="DG27" i="8"/>
  <c r="DF27" i="8"/>
  <c r="DE27" i="8"/>
  <c r="DD27" i="8"/>
  <c r="DB27" i="8"/>
  <c r="DA27" i="8"/>
  <c r="CZ27" i="8"/>
  <c r="CY27" i="8"/>
  <c r="CX27" i="8"/>
  <c r="CW27" i="8"/>
  <c r="CV27" i="8"/>
  <c r="CU27" i="8"/>
  <c r="CT27" i="8"/>
  <c r="CS27" i="8"/>
  <c r="CR27" i="8"/>
  <c r="CQ27" i="8"/>
  <c r="CP27" i="8"/>
  <c r="CO27" i="8"/>
  <c r="CN27" i="8"/>
  <c r="CM27" i="8"/>
  <c r="CL27" i="8"/>
  <c r="CK27" i="8"/>
  <c r="CJ27" i="8"/>
  <c r="CI27" i="8"/>
  <c r="CH27" i="8"/>
  <c r="CG27" i="8"/>
  <c r="CF27" i="8"/>
  <c r="CE27" i="8"/>
  <c r="CD27" i="8"/>
  <c r="CC27" i="8"/>
  <c r="CB27" i="8"/>
  <c r="CA27" i="8"/>
  <c r="BZ27" i="8"/>
  <c r="BY27" i="8"/>
  <c r="BX27" i="8"/>
  <c r="BW27" i="8"/>
  <c r="BV27" i="8"/>
  <c r="BU27" i="8"/>
  <c r="BT27" i="8"/>
  <c r="BS27" i="8"/>
  <c r="BR27" i="8"/>
  <c r="BQ27" i="8"/>
  <c r="BP27" i="8"/>
  <c r="BO27" i="8"/>
  <c r="BN27" i="8"/>
  <c r="BM27" i="8"/>
  <c r="BL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JV26" i="8"/>
  <c r="JU26" i="8"/>
  <c r="JT26" i="8"/>
  <c r="JS26" i="8"/>
  <c r="JR26" i="8"/>
  <c r="JQ26" i="8"/>
  <c r="JP26" i="8"/>
  <c r="JO26" i="8"/>
  <c r="JN26" i="8"/>
  <c r="JM26" i="8"/>
  <c r="JL26" i="8"/>
  <c r="JK26" i="8"/>
  <c r="JJ26" i="8"/>
  <c r="JI26" i="8"/>
  <c r="JH26" i="8"/>
  <c r="JG26" i="8"/>
  <c r="JF26" i="8"/>
  <c r="JE26" i="8"/>
  <c r="JD26" i="8"/>
  <c r="JC26" i="8"/>
  <c r="JB26" i="8"/>
  <c r="JA26" i="8"/>
  <c r="IZ26" i="8"/>
  <c r="IY26" i="8"/>
  <c r="IX26" i="8"/>
  <c r="IW26" i="8"/>
  <c r="IV26" i="8"/>
  <c r="IU26" i="8"/>
  <c r="IT26" i="8"/>
  <c r="IS26" i="8"/>
  <c r="IR26" i="8"/>
  <c r="IQ26" i="8"/>
  <c r="IP26" i="8"/>
  <c r="IO26" i="8"/>
  <c r="IN26" i="8"/>
  <c r="IM26" i="8"/>
  <c r="IL26" i="8"/>
  <c r="IK26" i="8"/>
  <c r="IJ26" i="8"/>
  <c r="II26" i="8"/>
  <c r="IH26" i="8"/>
  <c r="IG26" i="8"/>
  <c r="IF26" i="8"/>
  <c r="ID26" i="8"/>
  <c r="IC26" i="8"/>
  <c r="IB26" i="8"/>
  <c r="IA26" i="8"/>
  <c r="HZ26" i="8"/>
  <c r="HY26" i="8"/>
  <c r="HX26" i="8"/>
  <c r="HW26" i="8"/>
  <c r="HV26" i="8"/>
  <c r="HU26" i="8"/>
  <c r="HT26" i="8"/>
  <c r="HS26" i="8"/>
  <c r="HR26" i="8"/>
  <c r="HQ26" i="8"/>
  <c r="HP26" i="8"/>
  <c r="HO26" i="8"/>
  <c r="HN26" i="8"/>
  <c r="HM26" i="8"/>
  <c r="HL26" i="8"/>
  <c r="HK26" i="8"/>
  <c r="HJ26" i="8"/>
  <c r="HI26" i="8"/>
  <c r="HH26" i="8"/>
  <c r="HG26" i="8"/>
  <c r="HF26" i="8"/>
  <c r="HE26" i="8"/>
  <c r="HD26" i="8"/>
  <c r="HC26" i="8"/>
  <c r="HB26" i="8"/>
  <c r="HA26" i="8"/>
  <c r="GZ26" i="8"/>
  <c r="GY26" i="8"/>
  <c r="GX26" i="8"/>
  <c r="GW26" i="8"/>
  <c r="GV26" i="8"/>
  <c r="GU26" i="8"/>
  <c r="GT26" i="8"/>
  <c r="GS26" i="8"/>
  <c r="GR26" i="8"/>
  <c r="GQ26" i="8"/>
  <c r="GP26" i="8"/>
  <c r="GO26" i="8"/>
  <c r="GN26" i="8"/>
  <c r="GL26" i="8"/>
  <c r="GK26" i="8"/>
  <c r="GJ26" i="8"/>
  <c r="GI26" i="8"/>
  <c r="GH26" i="8"/>
  <c r="GG26" i="8"/>
  <c r="GF26" i="8"/>
  <c r="GE26" i="8"/>
  <c r="GD26" i="8"/>
  <c r="GC26" i="8"/>
  <c r="GB26" i="8"/>
  <c r="GA26" i="8"/>
  <c r="FZ26" i="8"/>
  <c r="FY26" i="8"/>
  <c r="FX26" i="8"/>
  <c r="FW26" i="8"/>
  <c r="FV26" i="8"/>
  <c r="FU26" i="8"/>
  <c r="FT26" i="8"/>
  <c r="FS26" i="8"/>
  <c r="FR26" i="8"/>
  <c r="FQ26" i="8"/>
  <c r="FP26" i="8"/>
  <c r="FO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B26" i="8"/>
  <c r="FA26" i="8"/>
  <c r="EZ26" i="8"/>
  <c r="EY26" i="8"/>
  <c r="EX26" i="8"/>
  <c r="EW26" i="8"/>
  <c r="EV26" i="8"/>
  <c r="ET26" i="8"/>
  <c r="ES26" i="8"/>
  <c r="ER26" i="8"/>
  <c r="EQ26" i="8"/>
  <c r="EP26" i="8"/>
  <c r="EO26" i="8"/>
  <c r="EN26" i="8"/>
  <c r="EM26" i="8"/>
  <c r="EL26" i="8"/>
  <c r="EK26" i="8"/>
  <c r="EJ26" i="8"/>
  <c r="EI26" i="8"/>
  <c r="EH26" i="8"/>
  <c r="EG26" i="8"/>
  <c r="EF26" i="8"/>
  <c r="EE26" i="8"/>
  <c r="ED26" i="8"/>
  <c r="EC26" i="8"/>
  <c r="EB26" i="8"/>
  <c r="EA26" i="8"/>
  <c r="DZ26" i="8"/>
  <c r="DY26" i="8"/>
  <c r="DX26" i="8"/>
  <c r="DW26" i="8"/>
  <c r="DV26" i="8"/>
  <c r="DU26" i="8"/>
  <c r="DT26" i="8"/>
  <c r="DS26" i="8"/>
  <c r="DR26" i="8"/>
  <c r="DQ26" i="8"/>
  <c r="DP26" i="8"/>
  <c r="DO26" i="8"/>
  <c r="DN26" i="8"/>
  <c r="DM26" i="8"/>
  <c r="DL26" i="8"/>
  <c r="DK26" i="8"/>
  <c r="DJ26" i="8"/>
  <c r="DI26" i="8"/>
  <c r="DH26" i="8"/>
  <c r="DG26" i="8"/>
  <c r="DF26" i="8"/>
  <c r="DE26" i="8"/>
  <c r="DD26" i="8"/>
  <c r="DB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O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JV25" i="8"/>
  <c r="JU25" i="8"/>
  <c r="JT25" i="8"/>
  <c r="JS25" i="8"/>
  <c r="JR25" i="8"/>
  <c r="JQ25" i="8"/>
  <c r="JP25" i="8"/>
  <c r="JO25" i="8"/>
  <c r="JN25" i="8"/>
  <c r="JM25" i="8"/>
  <c r="JL25" i="8"/>
  <c r="JK25" i="8"/>
  <c r="JJ25" i="8"/>
  <c r="JI25" i="8"/>
  <c r="JH25" i="8"/>
  <c r="JG25" i="8"/>
  <c r="JF25" i="8"/>
  <c r="JE25" i="8"/>
  <c r="JD25" i="8"/>
  <c r="JC25" i="8"/>
  <c r="JB25" i="8"/>
  <c r="JA25" i="8"/>
  <c r="IZ25" i="8"/>
  <c r="IY25" i="8"/>
  <c r="IX25" i="8"/>
  <c r="IW25" i="8"/>
  <c r="IV25" i="8"/>
  <c r="IU25" i="8"/>
  <c r="IT25" i="8"/>
  <c r="IS25" i="8"/>
  <c r="IR25" i="8"/>
  <c r="IQ25" i="8"/>
  <c r="IP25" i="8"/>
  <c r="IO25" i="8"/>
  <c r="IN25" i="8"/>
  <c r="IM25" i="8"/>
  <c r="IL25" i="8"/>
  <c r="IK25" i="8"/>
  <c r="IJ25" i="8"/>
  <c r="II25" i="8"/>
  <c r="IH25" i="8"/>
  <c r="IG25" i="8"/>
  <c r="IF25" i="8"/>
  <c r="ID25" i="8"/>
  <c r="IC25" i="8"/>
  <c r="IB25" i="8"/>
  <c r="IA25" i="8"/>
  <c r="HZ25" i="8"/>
  <c r="HY25" i="8"/>
  <c r="HX25" i="8"/>
  <c r="HW25" i="8"/>
  <c r="HV25" i="8"/>
  <c r="HU25" i="8"/>
  <c r="HT25" i="8"/>
  <c r="HS25" i="8"/>
  <c r="HR25" i="8"/>
  <c r="HQ25" i="8"/>
  <c r="HP25" i="8"/>
  <c r="HO25" i="8"/>
  <c r="HN25" i="8"/>
  <c r="HM25" i="8"/>
  <c r="HL25" i="8"/>
  <c r="HK25" i="8"/>
  <c r="HJ25" i="8"/>
  <c r="HI25" i="8"/>
  <c r="HH25" i="8"/>
  <c r="HG25" i="8"/>
  <c r="HF25" i="8"/>
  <c r="HE25" i="8"/>
  <c r="HD25" i="8"/>
  <c r="HC25" i="8"/>
  <c r="HB25" i="8"/>
  <c r="HA25" i="8"/>
  <c r="GZ25" i="8"/>
  <c r="GY25" i="8"/>
  <c r="GX25" i="8"/>
  <c r="GW25" i="8"/>
  <c r="GV25" i="8"/>
  <c r="GU25" i="8"/>
  <c r="GT25" i="8"/>
  <c r="GS25" i="8"/>
  <c r="GR25" i="8"/>
  <c r="GQ25" i="8"/>
  <c r="GP25" i="8"/>
  <c r="GO25" i="8"/>
  <c r="GN25" i="8"/>
  <c r="GL25" i="8"/>
  <c r="GK25" i="8"/>
  <c r="GJ25" i="8"/>
  <c r="GI25" i="8"/>
  <c r="GH25" i="8"/>
  <c r="GG25" i="8"/>
  <c r="GF25" i="8"/>
  <c r="GE25" i="8"/>
  <c r="GD25" i="8"/>
  <c r="GC25" i="8"/>
  <c r="GB25" i="8"/>
  <c r="GA25" i="8"/>
  <c r="FZ25" i="8"/>
  <c r="FY25" i="8"/>
  <c r="FX25" i="8"/>
  <c r="FW25" i="8"/>
  <c r="FV25" i="8"/>
  <c r="FU25" i="8"/>
  <c r="FT25" i="8"/>
  <c r="FS25" i="8"/>
  <c r="FR25" i="8"/>
  <c r="FQ25" i="8"/>
  <c r="FP25" i="8"/>
  <c r="FO25" i="8"/>
  <c r="FN25" i="8"/>
  <c r="FM25" i="8"/>
  <c r="FL25" i="8"/>
  <c r="FK25" i="8"/>
  <c r="FJ25" i="8"/>
  <c r="FI25" i="8"/>
  <c r="FH25" i="8"/>
  <c r="FG25" i="8"/>
  <c r="FF25" i="8"/>
  <c r="FE25" i="8"/>
  <c r="FD25" i="8"/>
  <c r="FC25" i="8"/>
  <c r="FB25" i="8"/>
  <c r="FA25" i="8"/>
  <c r="EZ25" i="8"/>
  <c r="EY25" i="8"/>
  <c r="EX25" i="8"/>
  <c r="EW25" i="8"/>
  <c r="EV25" i="8"/>
  <c r="ET25" i="8"/>
  <c r="ES25" i="8"/>
  <c r="ER25" i="8"/>
  <c r="EQ25" i="8"/>
  <c r="EP25" i="8"/>
  <c r="EO25" i="8"/>
  <c r="EN25" i="8"/>
  <c r="EM25" i="8"/>
  <c r="EL25" i="8"/>
  <c r="EK25" i="8"/>
  <c r="EJ25" i="8"/>
  <c r="EI25" i="8"/>
  <c r="EH25" i="8"/>
  <c r="EG25" i="8"/>
  <c r="EF25" i="8"/>
  <c r="EE25" i="8"/>
  <c r="ED25" i="8"/>
  <c r="EC25" i="8"/>
  <c r="EB25" i="8"/>
  <c r="EA25" i="8"/>
  <c r="DZ25" i="8"/>
  <c r="DY25" i="8"/>
  <c r="DX25" i="8"/>
  <c r="DW25" i="8"/>
  <c r="DV25" i="8"/>
  <c r="DU25" i="8"/>
  <c r="DT25" i="8"/>
  <c r="DS25" i="8"/>
  <c r="DR25" i="8"/>
  <c r="DQ25" i="8"/>
  <c r="DP25" i="8"/>
  <c r="DO25" i="8"/>
  <c r="DN25" i="8"/>
  <c r="DM25" i="8"/>
  <c r="DL25" i="8"/>
  <c r="DK25" i="8"/>
  <c r="DJ25" i="8"/>
  <c r="DI25" i="8"/>
  <c r="DH25" i="8"/>
  <c r="DG25" i="8"/>
  <c r="DF25" i="8"/>
  <c r="DE25" i="8"/>
  <c r="DD25" i="8"/>
  <c r="DB25" i="8"/>
  <c r="DA25" i="8"/>
  <c r="CZ25" i="8"/>
  <c r="CY25" i="8"/>
  <c r="CX25" i="8"/>
  <c r="CW25" i="8"/>
  <c r="CV25" i="8"/>
  <c r="CU25" i="8"/>
  <c r="CT25" i="8"/>
  <c r="CS25" i="8"/>
  <c r="CR25" i="8"/>
  <c r="CQ25" i="8"/>
  <c r="CP25" i="8"/>
  <c r="CO25" i="8"/>
  <c r="CN25" i="8"/>
  <c r="CM25" i="8"/>
  <c r="CL25" i="8"/>
  <c r="CK25" i="8"/>
  <c r="CJ25" i="8"/>
  <c r="CI25" i="8"/>
  <c r="CH25" i="8"/>
  <c r="CG25" i="8"/>
  <c r="CF25" i="8"/>
  <c r="CE25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JV24" i="8"/>
  <c r="JU24" i="8"/>
  <c r="JT24" i="8"/>
  <c r="JS24" i="8"/>
  <c r="JR24" i="8"/>
  <c r="JQ24" i="8"/>
  <c r="JP24" i="8"/>
  <c r="JO24" i="8"/>
  <c r="JN24" i="8"/>
  <c r="JM24" i="8"/>
  <c r="JL24" i="8"/>
  <c r="JK24" i="8"/>
  <c r="JJ24" i="8"/>
  <c r="JI24" i="8"/>
  <c r="JH24" i="8"/>
  <c r="JG24" i="8"/>
  <c r="JF24" i="8"/>
  <c r="JE24" i="8"/>
  <c r="JD24" i="8"/>
  <c r="JC24" i="8"/>
  <c r="JB24" i="8"/>
  <c r="JA24" i="8"/>
  <c r="IZ24" i="8"/>
  <c r="IY24" i="8"/>
  <c r="IX24" i="8"/>
  <c r="IW24" i="8"/>
  <c r="IV24" i="8"/>
  <c r="IU24" i="8"/>
  <c r="IT24" i="8"/>
  <c r="IS24" i="8"/>
  <c r="IR24" i="8"/>
  <c r="IQ24" i="8"/>
  <c r="IP24" i="8"/>
  <c r="IO24" i="8"/>
  <c r="IN24" i="8"/>
  <c r="IM24" i="8"/>
  <c r="IL24" i="8"/>
  <c r="IK24" i="8"/>
  <c r="IJ24" i="8"/>
  <c r="II24" i="8"/>
  <c r="IH24" i="8"/>
  <c r="IG24" i="8"/>
  <c r="IF24" i="8"/>
  <c r="ID24" i="8"/>
  <c r="IC24" i="8"/>
  <c r="IB24" i="8"/>
  <c r="IA24" i="8"/>
  <c r="HZ24" i="8"/>
  <c r="HY24" i="8"/>
  <c r="HX24" i="8"/>
  <c r="HW24" i="8"/>
  <c r="HV24" i="8"/>
  <c r="HU24" i="8"/>
  <c r="HT24" i="8"/>
  <c r="HS24" i="8"/>
  <c r="HR24" i="8"/>
  <c r="HQ24" i="8"/>
  <c r="HP24" i="8"/>
  <c r="HO24" i="8"/>
  <c r="HN24" i="8"/>
  <c r="HM24" i="8"/>
  <c r="HL24" i="8"/>
  <c r="HK24" i="8"/>
  <c r="HJ24" i="8"/>
  <c r="HI24" i="8"/>
  <c r="HH24" i="8"/>
  <c r="HG24" i="8"/>
  <c r="HF24" i="8"/>
  <c r="HE24" i="8"/>
  <c r="HD24" i="8"/>
  <c r="HC24" i="8"/>
  <c r="HB24" i="8"/>
  <c r="HA24" i="8"/>
  <c r="GZ24" i="8"/>
  <c r="GY24" i="8"/>
  <c r="GX24" i="8"/>
  <c r="GW24" i="8"/>
  <c r="GV24" i="8"/>
  <c r="GU24" i="8"/>
  <c r="GT24" i="8"/>
  <c r="GS24" i="8"/>
  <c r="GR24" i="8"/>
  <c r="GQ24" i="8"/>
  <c r="GP24" i="8"/>
  <c r="GO24" i="8"/>
  <c r="GN24" i="8"/>
  <c r="GL24" i="8"/>
  <c r="GK24" i="8"/>
  <c r="GJ24" i="8"/>
  <c r="GI24" i="8"/>
  <c r="GH24" i="8"/>
  <c r="GG24" i="8"/>
  <c r="GF24" i="8"/>
  <c r="GE24" i="8"/>
  <c r="GD24" i="8"/>
  <c r="GC24" i="8"/>
  <c r="GB24" i="8"/>
  <c r="GA24" i="8"/>
  <c r="FZ24" i="8"/>
  <c r="FY24" i="8"/>
  <c r="FX24" i="8"/>
  <c r="FW24" i="8"/>
  <c r="FV24" i="8"/>
  <c r="FU24" i="8"/>
  <c r="FT24" i="8"/>
  <c r="FS24" i="8"/>
  <c r="FR24" i="8"/>
  <c r="FQ24" i="8"/>
  <c r="FP24" i="8"/>
  <c r="FO24" i="8"/>
  <c r="FN24" i="8"/>
  <c r="FM24" i="8"/>
  <c r="FL24" i="8"/>
  <c r="FK24" i="8"/>
  <c r="FJ24" i="8"/>
  <c r="FI24" i="8"/>
  <c r="FH24" i="8"/>
  <c r="FG24" i="8"/>
  <c r="FF24" i="8"/>
  <c r="FE24" i="8"/>
  <c r="FD24" i="8"/>
  <c r="FC24" i="8"/>
  <c r="FB24" i="8"/>
  <c r="FA24" i="8"/>
  <c r="EZ24" i="8"/>
  <c r="EY24" i="8"/>
  <c r="EX24" i="8"/>
  <c r="EW24" i="8"/>
  <c r="EV24" i="8"/>
  <c r="ET24" i="8"/>
  <c r="ES24" i="8"/>
  <c r="ER24" i="8"/>
  <c r="EQ24" i="8"/>
  <c r="EP24" i="8"/>
  <c r="EO24" i="8"/>
  <c r="EN24" i="8"/>
  <c r="EM24" i="8"/>
  <c r="EL24" i="8"/>
  <c r="EK24" i="8"/>
  <c r="EJ24" i="8"/>
  <c r="EI24" i="8"/>
  <c r="EH24" i="8"/>
  <c r="EG24" i="8"/>
  <c r="EF24" i="8"/>
  <c r="EE24" i="8"/>
  <c r="ED24" i="8"/>
  <c r="EC24" i="8"/>
  <c r="EB24" i="8"/>
  <c r="EA24" i="8"/>
  <c r="DZ24" i="8"/>
  <c r="DY24" i="8"/>
  <c r="DX24" i="8"/>
  <c r="DW24" i="8"/>
  <c r="DV24" i="8"/>
  <c r="DU24" i="8"/>
  <c r="DT24" i="8"/>
  <c r="DS24" i="8"/>
  <c r="DR24" i="8"/>
  <c r="DQ24" i="8"/>
  <c r="DP24" i="8"/>
  <c r="DO24" i="8"/>
  <c r="DN24" i="8"/>
  <c r="DM24" i="8"/>
  <c r="DL24" i="8"/>
  <c r="DK24" i="8"/>
  <c r="DJ24" i="8"/>
  <c r="DI24" i="8"/>
  <c r="DH24" i="8"/>
  <c r="DG24" i="8"/>
  <c r="DF24" i="8"/>
  <c r="DE24" i="8"/>
  <c r="DD24" i="8"/>
  <c r="DB24" i="8"/>
  <c r="DA24" i="8"/>
  <c r="CZ24" i="8"/>
  <c r="CY24" i="8"/>
  <c r="CX24" i="8"/>
  <c r="CW24" i="8"/>
  <c r="CV24" i="8"/>
  <c r="CU24" i="8"/>
  <c r="CT24" i="8"/>
  <c r="CS24" i="8"/>
  <c r="CR24" i="8"/>
  <c r="CQ24" i="8"/>
  <c r="CP24" i="8"/>
  <c r="CO24" i="8"/>
  <c r="CN24" i="8"/>
  <c r="CM24" i="8"/>
  <c r="CL24" i="8"/>
  <c r="CK24" i="8"/>
  <c r="CJ24" i="8"/>
  <c r="CI24" i="8"/>
  <c r="CH24" i="8"/>
  <c r="CG24" i="8"/>
  <c r="CF24" i="8"/>
  <c r="CE24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C24" i="8"/>
  <c r="A21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B23" i="8"/>
  <c r="FA23" i="8"/>
  <c r="EZ23" i="8"/>
  <c r="EY23" i="8"/>
  <c r="EX23" i="8"/>
  <c r="EW23" i="8"/>
  <c r="EV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G21" i="8"/>
  <c r="JL19" i="8"/>
  <c r="JD19" i="8"/>
  <c r="IW19" i="8"/>
  <c r="IA19" i="8"/>
  <c r="HT19" i="8"/>
  <c r="HL19" i="8"/>
  <c r="GY19" i="8"/>
  <c r="GQ19" i="8"/>
  <c r="GI19" i="8"/>
  <c r="FN19" i="8"/>
  <c r="FG19" i="8"/>
  <c r="EY11" i="8"/>
  <c r="EY10" i="8"/>
  <c r="EY19" i="8"/>
  <c r="EK19" i="8"/>
  <c r="EC19" i="8"/>
  <c r="DV19" i="8"/>
  <c r="CW19" i="8"/>
  <c r="CQ19" i="8"/>
  <c r="CG19" i="8"/>
  <c r="CA19" i="8"/>
  <c r="BQ19" i="8"/>
  <c r="BJ19" i="8"/>
  <c r="AZ19" i="8"/>
  <c r="AT19" i="8"/>
  <c r="AJ19" i="8"/>
  <c r="AD19" i="8"/>
  <c r="F19" i="8"/>
  <c r="E19" i="8"/>
  <c r="JU18" i="8"/>
  <c r="JS18" i="8"/>
  <c r="JO18" i="8"/>
  <c r="JG18" i="8"/>
  <c r="JE18" i="8"/>
  <c r="JC18" i="8"/>
  <c r="IY18" i="8"/>
  <c r="IQ18" i="8"/>
  <c r="IO18" i="8"/>
  <c r="IM18" i="8"/>
  <c r="II18" i="8"/>
  <c r="HX18" i="8"/>
  <c r="HV18" i="8"/>
  <c r="HR18" i="8"/>
  <c r="HH18" i="8"/>
  <c r="HF18" i="8"/>
  <c r="HB18" i="8"/>
  <c r="GR18" i="8"/>
  <c r="GK18" i="8"/>
  <c r="GA18" i="8"/>
  <c r="FW18" i="8"/>
  <c r="FS18" i="8"/>
  <c r="FO18" i="8"/>
  <c r="FK18" i="8"/>
  <c r="FG18" i="8"/>
  <c r="FC18" i="8"/>
  <c r="EV11" i="8"/>
  <c r="EW11" i="8"/>
  <c r="EX11" i="8"/>
  <c r="EZ11" i="8"/>
  <c r="EV10" i="8"/>
  <c r="EW10" i="8"/>
  <c r="EX10" i="8"/>
  <c r="EZ10" i="8"/>
  <c r="G4" i="8" a="1"/>
  <c r="G4" i="8"/>
  <c r="EY17" i="8"/>
  <c r="EY18" i="8"/>
  <c r="ET18" i="8"/>
  <c r="EP18" i="8"/>
  <c r="EL18" i="8"/>
  <c r="EH18" i="8"/>
  <c r="ED18" i="8"/>
  <c r="DZ18" i="8"/>
  <c r="DV18" i="8"/>
  <c r="DR18" i="8"/>
  <c r="DN18" i="8"/>
  <c r="DA18" i="8"/>
  <c r="CW18" i="8"/>
  <c r="CS18" i="8"/>
  <c r="CO18" i="8"/>
  <c r="CK18" i="8"/>
  <c r="CG18" i="8"/>
  <c r="CC18" i="8"/>
  <c r="BY18" i="8"/>
  <c r="BU18" i="8"/>
  <c r="BQ18" i="8"/>
  <c r="BH18" i="8"/>
  <c r="BD18" i="8"/>
  <c r="AZ18" i="8"/>
  <c r="AV18" i="8"/>
  <c r="AR18" i="8"/>
  <c r="AN18" i="8"/>
  <c r="AJ18" i="8"/>
  <c r="AF18" i="8"/>
  <c r="AB18" i="8"/>
  <c r="JT17" i="8"/>
  <c r="JS17" i="8"/>
  <c r="JP17" i="8"/>
  <c r="JO17" i="8"/>
  <c r="JL17" i="8"/>
  <c r="JK17" i="8"/>
  <c r="JH17" i="8"/>
  <c r="JG17" i="8"/>
  <c r="JD17" i="8"/>
  <c r="JC17" i="8"/>
  <c r="IZ17" i="8"/>
  <c r="IY17" i="8"/>
  <c r="IV17" i="8"/>
  <c r="IU17" i="8"/>
  <c r="IR17" i="8"/>
  <c r="IQ17" i="8"/>
  <c r="IN17" i="8"/>
  <c r="IM17" i="8"/>
  <c r="IJ17" i="8"/>
  <c r="II17" i="8"/>
  <c r="IF17" i="8"/>
  <c r="ID17" i="8"/>
  <c r="IA17" i="8"/>
  <c r="HZ17" i="8"/>
  <c r="HW17" i="8"/>
  <c r="HV17" i="8"/>
  <c r="HS17" i="8"/>
  <c r="HR17" i="8"/>
  <c r="HO17" i="8"/>
  <c r="HN17" i="8"/>
  <c r="HK17" i="8"/>
  <c r="HJ17" i="8"/>
  <c r="HG17" i="8"/>
  <c r="HF17" i="8"/>
  <c r="HC17" i="8"/>
  <c r="HB17" i="8"/>
  <c r="GY17" i="8"/>
  <c r="GX17" i="8"/>
  <c r="GU17" i="8"/>
  <c r="GT17" i="8"/>
  <c r="GQ17" i="8"/>
  <c r="GP17" i="8"/>
  <c r="GL17" i="8"/>
  <c r="GK17" i="8"/>
  <c r="GH17" i="8"/>
  <c r="GG17" i="8"/>
  <c r="GD17" i="8"/>
  <c r="GC17" i="8"/>
  <c r="FZ17" i="8"/>
  <c r="FY17" i="8"/>
  <c r="FV17" i="8"/>
  <c r="FU17" i="8"/>
  <c r="FR17" i="8"/>
  <c r="FQ17" i="8"/>
  <c r="FN17" i="8"/>
  <c r="FM17" i="8"/>
  <c r="FJ17" i="8"/>
  <c r="FI17" i="8"/>
  <c r="FF17" i="8"/>
  <c r="FE17" i="8"/>
  <c r="FB17" i="8"/>
  <c r="FA17" i="8"/>
  <c r="EX17" i="8"/>
  <c r="EW17" i="8"/>
  <c r="ES17" i="8"/>
  <c r="ER17" i="8"/>
  <c r="EO17" i="8"/>
  <c r="EN17" i="8"/>
  <c r="EK17" i="8"/>
  <c r="EJ17" i="8"/>
  <c r="EG17" i="8"/>
  <c r="EF17" i="8"/>
  <c r="EC17" i="8"/>
  <c r="EB17" i="8"/>
  <c r="DY17" i="8"/>
  <c r="DX17" i="8"/>
  <c r="DU17" i="8"/>
  <c r="DT17" i="8"/>
  <c r="DQ17" i="8"/>
  <c r="DP17" i="8"/>
  <c r="DM17" i="8"/>
  <c r="DL17" i="8"/>
  <c r="CZ17" i="8"/>
  <c r="CY17" i="8"/>
  <c r="CV17" i="8"/>
  <c r="CU17" i="8"/>
  <c r="CR17" i="8"/>
  <c r="CQ17" i="8"/>
  <c r="CN17" i="8"/>
  <c r="CM17" i="8"/>
  <c r="CJ17" i="8"/>
  <c r="CI17" i="8"/>
  <c r="CF17" i="8"/>
  <c r="CE17" i="8"/>
  <c r="CB17" i="8"/>
  <c r="CA17" i="8"/>
  <c r="BX17" i="8"/>
  <c r="BW17" i="8"/>
  <c r="BT17" i="8"/>
  <c r="BS17" i="8"/>
  <c r="BJ17" i="8"/>
  <c r="BG17" i="8"/>
  <c r="BF17" i="8"/>
  <c r="BC17" i="8"/>
  <c r="BB17" i="8"/>
  <c r="AY17" i="8"/>
  <c r="AX17" i="8"/>
  <c r="AU17" i="8"/>
  <c r="AT17" i="8"/>
  <c r="AQ17" i="8"/>
  <c r="AP17" i="8"/>
  <c r="AM17" i="8"/>
  <c r="AL17" i="8"/>
  <c r="AI17" i="8"/>
  <c r="AH17" i="8"/>
  <c r="AE17" i="8"/>
  <c r="AD17" i="8"/>
  <c r="AA17" i="8"/>
  <c r="Z17" i="8"/>
  <c r="JV11" i="8"/>
  <c r="JV19" i="8"/>
  <c r="JU11" i="8"/>
  <c r="JU19" i="8"/>
  <c r="JT11" i="8"/>
  <c r="JT18" i="8"/>
  <c r="JS11" i="8"/>
  <c r="JS19" i="8"/>
  <c r="JR11" i="8"/>
  <c r="JR18" i="8"/>
  <c r="JQ11" i="8"/>
  <c r="JQ19" i="8"/>
  <c r="JP11" i="8"/>
  <c r="JO11" i="8"/>
  <c r="JO19" i="8"/>
  <c r="JN11" i="8"/>
  <c r="JN18" i="8"/>
  <c r="JM11" i="8"/>
  <c r="JM18" i="8"/>
  <c r="JL11" i="8"/>
  <c r="JL18" i="8"/>
  <c r="JK11" i="8"/>
  <c r="JK19" i="8"/>
  <c r="JJ11" i="8"/>
  <c r="JJ19" i="8"/>
  <c r="JI11" i="8"/>
  <c r="JI19" i="8"/>
  <c r="JH11" i="8"/>
  <c r="JH18" i="8"/>
  <c r="JG11" i="8"/>
  <c r="JG19" i="8"/>
  <c r="JF11" i="8"/>
  <c r="JF17" i="8"/>
  <c r="JE11" i="8"/>
  <c r="JE19" i="8"/>
  <c r="JD11" i="8"/>
  <c r="JD18" i="8"/>
  <c r="JC11" i="8"/>
  <c r="JC19" i="8"/>
  <c r="JB11" i="8"/>
  <c r="JB19" i="8"/>
  <c r="JA11" i="8"/>
  <c r="JA19" i="8"/>
  <c r="IZ11" i="8"/>
  <c r="IY11" i="8"/>
  <c r="IY19" i="8"/>
  <c r="IX11" i="8"/>
  <c r="IX18" i="8"/>
  <c r="IW11" i="8"/>
  <c r="IW18" i="8"/>
  <c r="IV11" i="8"/>
  <c r="IV18" i="8"/>
  <c r="IU11" i="8"/>
  <c r="IU19" i="8"/>
  <c r="IT11" i="8"/>
  <c r="IT19" i="8"/>
  <c r="IS11" i="8"/>
  <c r="IS18" i="8"/>
  <c r="IR11" i="8"/>
  <c r="IR18" i="8"/>
  <c r="IQ11" i="8"/>
  <c r="IQ19" i="8"/>
  <c r="IP11" i="8"/>
  <c r="IP17" i="8"/>
  <c r="IO11" i="8"/>
  <c r="IO19" i="8"/>
  <c r="IN11" i="8"/>
  <c r="IN18" i="8"/>
  <c r="IM11" i="8"/>
  <c r="IM19" i="8"/>
  <c r="IL11" i="8"/>
  <c r="IL19" i="8"/>
  <c r="IK11" i="8"/>
  <c r="IK19" i="8"/>
  <c r="IJ11" i="8"/>
  <c r="II11" i="8"/>
  <c r="II19" i="8"/>
  <c r="IH11" i="8"/>
  <c r="IH18" i="8"/>
  <c r="IG11" i="8"/>
  <c r="IG19" i="8"/>
  <c r="IF11" i="8"/>
  <c r="IF18" i="8"/>
  <c r="ID11" i="8"/>
  <c r="ID19" i="8"/>
  <c r="IC11" i="8"/>
  <c r="IC19" i="8"/>
  <c r="IB11" i="8"/>
  <c r="IB18" i="8"/>
  <c r="IA11" i="8"/>
  <c r="IA18" i="8"/>
  <c r="HZ11" i="8"/>
  <c r="HZ19" i="8"/>
  <c r="HY11" i="8"/>
  <c r="HY19" i="8"/>
  <c r="HX11" i="8"/>
  <c r="HX19" i="8"/>
  <c r="HW11" i="8"/>
  <c r="HW18" i="8"/>
  <c r="HV11" i="8"/>
  <c r="HV19" i="8"/>
  <c r="HU11" i="8"/>
  <c r="HU18" i="8"/>
  <c r="HT11" i="8"/>
  <c r="HT18" i="8"/>
  <c r="HS11" i="8"/>
  <c r="HR11" i="8"/>
  <c r="HR19" i="8"/>
  <c r="HQ11" i="8"/>
  <c r="HQ19" i="8"/>
  <c r="HP11" i="8"/>
  <c r="HP19" i="8"/>
  <c r="HO11" i="8"/>
  <c r="HO18" i="8"/>
  <c r="HN11" i="8"/>
  <c r="HN19" i="8"/>
  <c r="HM11" i="8"/>
  <c r="HM19" i="8"/>
  <c r="HL11" i="8"/>
  <c r="HL18" i="8"/>
  <c r="HK11" i="8"/>
  <c r="HK18" i="8"/>
  <c r="HJ11" i="8"/>
  <c r="HJ19" i="8"/>
  <c r="HI11" i="8"/>
  <c r="HI19" i="8"/>
  <c r="HH11" i="8"/>
  <c r="HH19" i="8"/>
  <c r="HG11" i="8"/>
  <c r="HG18" i="8"/>
  <c r="HF11" i="8"/>
  <c r="HF19" i="8"/>
  <c r="HE11" i="8"/>
  <c r="HE18" i="8"/>
  <c r="HD11" i="8"/>
  <c r="HD19" i="8"/>
  <c r="HC11" i="8"/>
  <c r="HB11" i="8"/>
  <c r="HB19" i="8"/>
  <c r="HA11" i="8"/>
  <c r="HA18" i="8"/>
  <c r="GZ11" i="8"/>
  <c r="GZ18" i="8"/>
  <c r="GY11" i="8"/>
  <c r="GY18" i="8"/>
  <c r="GX11" i="8"/>
  <c r="GX19" i="8"/>
  <c r="GW11" i="8"/>
  <c r="GW19" i="8"/>
  <c r="GV11" i="8"/>
  <c r="GV19" i="8"/>
  <c r="GU11" i="8"/>
  <c r="GU18" i="8"/>
  <c r="GT11" i="8"/>
  <c r="GT19" i="8"/>
  <c r="GS11" i="8"/>
  <c r="GS17" i="8"/>
  <c r="GR11" i="8"/>
  <c r="GR19" i="8"/>
  <c r="GQ11" i="8"/>
  <c r="GQ18" i="8"/>
  <c r="GP11" i="8"/>
  <c r="GP19" i="8"/>
  <c r="GO11" i="8"/>
  <c r="GO19" i="8"/>
  <c r="GN11" i="8"/>
  <c r="GN19" i="8"/>
  <c r="GL11" i="8"/>
  <c r="GK11" i="8"/>
  <c r="GK19" i="8"/>
  <c r="GJ11" i="8"/>
  <c r="GJ18" i="8"/>
  <c r="GI11" i="8"/>
  <c r="GI18" i="8"/>
  <c r="GH11" i="8"/>
  <c r="GH18" i="8"/>
  <c r="GG11" i="8"/>
  <c r="GG19" i="8"/>
  <c r="GF11" i="8"/>
  <c r="GF19" i="8"/>
  <c r="GE11" i="8"/>
  <c r="GE18" i="8"/>
  <c r="GD11" i="8"/>
  <c r="GD18" i="8"/>
  <c r="GC11" i="8"/>
  <c r="GC19" i="8"/>
  <c r="GB11" i="8"/>
  <c r="GB17" i="8"/>
  <c r="GA11" i="8"/>
  <c r="GA19" i="8"/>
  <c r="FZ11" i="8"/>
  <c r="FZ19" i="8"/>
  <c r="FY11" i="8"/>
  <c r="FY19" i="8"/>
  <c r="FX11" i="8"/>
  <c r="FX19" i="8"/>
  <c r="FW11" i="8"/>
  <c r="FW19" i="8"/>
  <c r="FV11" i="8"/>
  <c r="FV19" i="8"/>
  <c r="FU11" i="8"/>
  <c r="FU19" i="8"/>
  <c r="FT11" i="8"/>
  <c r="FT17" i="8"/>
  <c r="FS11" i="8"/>
  <c r="FS19" i="8"/>
  <c r="FR11" i="8"/>
  <c r="FR18" i="8"/>
  <c r="FQ11" i="8"/>
  <c r="FQ19" i="8"/>
  <c r="FP11" i="8"/>
  <c r="FP19" i="8"/>
  <c r="FO11" i="8"/>
  <c r="FO19" i="8"/>
  <c r="FN11" i="8"/>
  <c r="FN18" i="8"/>
  <c r="FM11" i="8"/>
  <c r="FM19" i="8"/>
  <c r="FL11" i="8"/>
  <c r="FL19" i="8"/>
  <c r="FK11" i="8"/>
  <c r="FK19" i="8"/>
  <c r="FJ11" i="8"/>
  <c r="FJ18" i="8"/>
  <c r="FI11" i="8"/>
  <c r="FI19" i="8"/>
  <c r="FH11" i="8"/>
  <c r="FH17" i="8"/>
  <c r="FG11" i="8"/>
  <c r="FG17" i="8"/>
  <c r="FF11" i="8"/>
  <c r="FF19" i="8"/>
  <c r="FE11" i="8"/>
  <c r="FE19" i="8"/>
  <c r="FD11" i="8"/>
  <c r="FD19" i="8"/>
  <c r="FC11" i="8"/>
  <c r="FC19" i="8"/>
  <c r="FB11" i="8"/>
  <c r="FB18" i="8"/>
  <c r="FA11" i="8"/>
  <c r="FA19" i="8"/>
  <c r="EZ19" i="8"/>
  <c r="EX19" i="8"/>
  <c r="EW19" i="8"/>
  <c r="EV19" i="8"/>
  <c r="ET11" i="8"/>
  <c r="ET19" i="8"/>
  <c r="ES11" i="8"/>
  <c r="ES18" i="8"/>
  <c r="ER11" i="8"/>
  <c r="ER19" i="8"/>
  <c r="EQ11" i="8"/>
  <c r="EQ17" i="8"/>
  <c r="EP11" i="8"/>
  <c r="EP19" i="8"/>
  <c r="EO11" i="8"/>
  <c r="EO19" i="8"/>
  <c r="EN11" i="8"/>
  <c r="EN19" i="8"/>
  <c r="EM11" i="8"/>
  <c r="EM19" i="8"/>
  <c r="EL11" i="8"/>
  <c r="EL19" i="8"/>
  <c r="EK11" i="8"/>
  <c r="EK18" i="8"/>
  <c r="EJ11" i="8"/>
  <c r="EJ19" i="8"/>
  <c r="EI11" i="8"/>
  <c r="EI19" i="8"/>
  <c r="EH11" i="8"/>
  <c r="EH19" i="8"/>
  <c r="EG11" i="8"/>
  <c r="EG18" i="8"/>
  <c r="EF11" i="8"/>
  <c r="EF19" i="8"/>
  <c r="EE11" i="8"/>
  <c r="EE17" i="8"/>
  <c r="ED11" i="8"/>
  <c r="ED19" i="8"/>
  <c r="EC11" i="8"/>
  <c r="EC18" i="8"/>
  <c r="EB11" i="8"/>
  <c r="EB19" i="8"/>
  <c r="EA11" i="8"/>
  <c r="EA19" i="8"/>
  <c r="DZ11" i="8"/>
  <c r="DZ19" i="8"/>
  <c r="DY11" i="8"/>
  <c r="DY19" i="8"/>
  <c r="DX11" i="8"/>
  <c r="DX19" i="8"/>
  <c r="DW11" i="8"/>
  <c r="DW17" i="8"/>
  <c r="DV11" i="8"/>
  <c r="DV17" i="8"/>
  <c r="DU11" i="8"/>
  <c r="DU19" i="8"/>
  <c r="DT11" i="8"/>
  <c r="DT19" i="8"/>
  <c r="DS11" i="8"/>
  <c r="DS19" i="8"/>
  <c r="DR11" i="8"/>
  <c r="DR19" i="8"/>
  <c r="DQ11" i="8"/>
  <c r="DQ18" i="8"/>
  <c r="DP11" i="8"/>
  <c r="DP19" i="8"/>
  <c r="DO11" i="8"/>
  <c r="DO17" i="8"/>
  <c r="DN11" i="8"/>
  <c r="DN19" i="8"/>
  <c r="DM11" i="8"/>
  <c r="DM19" i="8"/>
  <c r="DL11" i="8"/>
  <c r="DL19" i="8"/>
  <c r="DK11" i="8"/>
  <c r="DK19" i="8"/>
  <c r="DJ11" i="8"/>
  <c r="DJ19" i="8"/>
  <c r="DI11" i="8"/>
  <c r="DI19" i="8"/>
  <c r="DH11" i="8"/>
  <c r="DH18" i="8"/>
  <c r="DG11" i="8"/>
  <c r="DF11" i="8"/>
  <c r="DE11" i="8"/>
  <c r="DD11" i="8"/>
  <c r="DB11" i="8"/>
  <c r="DB17" i="8"/>
  <c r="DA11" i="8"/>
  <c r="DA19" i="8"/>
  <c r="CZ11" i="8"/>
  <c r="CZ19" i="8"/>
  <c r="CY11" i="8"/>
  <c r="CY19" i="8"/>
  <c r="CX11" i="8"/>
  <c r="CX17" i="8"/>
  <c r="CW11" i="8"/>
  <c r="CW17" i="8"/>
  <c r="CV11" i="8"/>
  <c r="CV19" i="8"/>
  <c r="CU11" i="8"/>
  <c r="CU19" i="8"/>
  <c r="CT11" i="8"/>
  <c r="CT19" i="8"/>
  <c r="CS11" i="8"/>
  <c r="CS19" i="8"/>
  <c r="CR11" i="8"/>
  <c r="CR19" i="8"/>
  <c r="CQ11" i="8"/>
  <c r="CQ18" i="8"/>
  <c r="CP11" i="8"/>
  <c r="CP19" i="8"/>
  <c r="CO11" i="8"/>
  <c r="CO19" i="8"/>
  <c r="CN11" i="8"/>
  <c r="CN19" i="8"/>
  <c r="CM11" i="8"/>
  <c r="CM18" i="8"/>
  <c r="CL11" i="8"/>
  <c r="CL17" i="8"/>
  <c r="CK11" i="8"/>
  <c r="CK19" i="8"/>
  <c r="CJ11" i="8"/>
  <c r="CJ19" i="8"/>
  <c r="CI11" i="8"/>
  <c r="CI19" i="8"/>
  <c r="CH11" i="8"/>
  <c r="CH17" i="8"/>
  <c r="CG11" i="8"/>
  <c r="CG17" i="8"/>
  <c r="CF11" i="8"/>
  <c r="CF19" i="8"/>
  <c r="CE11" i="8"/>
  <c r="CE19" i="8"/>
  <c r="CD11" i="8"/>
  <c r="CD19" i="8"/>
  <c r="CC11" i="8"/>
  <c r="CC19" i="8"/>
  <c r="CB11" i="8"/>
  <c r="CB19" i="8"/>
  <c r="CA11" i="8"/>
  <c r="CA18" i="8"/>
  <c r="BZ11" i="8"/>
  <c r="BZ19" i="8"/>
  <c r="BY11" i="8"/>
  <c r="BY19" i="8"/>
  <c r="BX11" i="8"/>
  <c r="BX19" i="8"/>
  <c r="BW11" i="8"/>
  <c r="BW18" i="8"/>
  <c r="BV11" i="8"/>
  <c r="BV17" i="8"/>
  <c r="BU11" i="8"/>
  <c r="BU19" i="8"/>
  <c r="BT11" i="8"/>
  <c r="BT19" i="8"/>
  <c r="BS11" i="8"/>
  <c r="BS19" i="8"/>
  <c r="BR11" i="8"/>
  <c r="BR17" i="8"/>
  <c r="BQ11" i="8"/>
  <c r="BQ17" i="8"/>
  <c r="BP11" i="8"/>
  <c r="BP19" i="8"/>
  <c r="BO11" i="8"/>
  <c r="BO19" i="8"/>
  <c r="BN11" i="8"/>
  <c r="BM11" i="8"/>
  <c r="BL11" i="8"/>
  <c r="BL19" i="8"/>
  <c r="BJ11" i="8"/>
  <c r="BJ18" i="8"/>
  <c r="BI11" i="8"/>
  <c r="BI19" i="8"/>
  <c r="BH11" i="8"/>
  <c r="BH19" i="8"/>
  <c r="BG11" i="8"/>
  <c r="BG19" i="8"/>
  <c r="BF11" i="8"/>
  <c r="BF18" i="8"/>
  <c r="BE11" i="8"/>
  <c r="BE17" i="8"/>
  <c r="BD11" i="8"/>
  <c r="BD19" i="8"/>
  <c r="BC11" i="8"/>
  <c r="BC19" i="8"/>
  <c r="BB11" i="8"/>
  <c r="BB19" i="8"/>
  <c r="BA11" i="8"/>
  <c r="BA17" i="8"/>
  <c r="AZ11" i="8"/>
  <c r="AZ17" i="8"/>
  <c r="AY11" i="8"/>
  <c r="AY19" i="8"/>
  <c r="AX11" i="8"/>
  <c r="AX19" i="8"/>
  <c r="AW11" i="8"/>
  <c r="AW19" i="8"/>
  <c r="AV11" i="8"/>
  <c r="AV19" i="8"/>
  <c r="AU11" i="8"/>
  <c r="AU19" i="8"/>
  <c r="AT11" i="8"/>
  <c r="AT18" i="8"/>
  <c r="AS11" i="8"/>
  <c r="AS19" i="8"/>
  <c r="AR11" i="8"/>
  <c r="AR19" i="8"/>
  <c r="AQ11" i="8"/>
  <c r="AQ19" i="8"/>
  <c r="AP11" i="8"/>
  <c r="AP18" i="8"/>
  <c r="AO11" i="8"/>
  <c r="AO17" i="8"/>
  <c r="AN11" i="8"/>
  <c r="AN19" i="8"/>
  <c r="AM11" i="8"/>
  <c r="AM19" i="8"/>
  <c r="AL11" i="8"/>
  <c r="AL19" i="8"/>
  <c r="AK11" i="8"/>
  <c r="AK17" i="8"/>
  <c r="AJ11" i="8"/>
  <c r="AJ17" i="8"/>
  <c r="AI11" i="8"/>
  <c r="AI19" i="8"/>
  <c r="AH11" i="8"/>
  <c r="AH19" i="8"/>
  <c r="AG11" i="8"/>
  <c r="AG19" i="8"/>
  <c r="AF11" i="8"/>
  <c r="AF19" i="8"/>
  <c r="AE11" i="8"/>
  <c r="AE19" i="8"/>
  <c r="AD11" i="8"/>
  <c r="AD18" i="8"/>
  <c r="AC11" i="8"/>
  <c r="AC19" i="8"/>
  <c r="AB11" i="8"/>
  <c r="AB19" i="8"/>
  <c r="AA11" i="8"/>
  <c r="AA19" i="8"/>
  <c r="Z11" i="8"/>
  <c r="Z18" i="8"/>
  <c r="Y11" i="8"/>
  <c r="Y17" i="8"/>
  <c r="X11" i="8"/>
  <c r="X19" i="8"/>
  <c r="W11" i="8"/>
  <c r="V11" i="8"/>
  <c r="U11" i="8"/>
  <c r="T11" i="8"/>
  <c r="S11" i="8"/>
  <c r="JV10" i="8"/>
  <c r="JU10" i="8"/>
  <c r="JT10" i="8"/>
  <c r="JS10" i="8"/>
  <c r="JR10" i="8"/>
  <c r="JQ10" i="8"/>
  <c r="JP10" i="8"/>
  <c r="JO10" i="8"/>
  <c r="JN10" i="8"/>
  <c r="JM10" i="8"/>
  <c r="JL10" i="8"/>
  <c r="JK10" i="8"/>
  <c r="JJ10" i="8"/>
  <c r="JI10" i="8"/>
  <c r="JH10" i="8"/>
  <c r="JG10" i="8"/>
  <c r="JF10" i="8"/>
  <c r="JE10" i="8"/>
  <c r="JD10" i="8"/>
  <c r="JC10" i="8"/>
  <c r="JB10" i="8"/>
  <c r="JA10" i="8"/>
  <c r="IZ10" i="8"/>
  <c r="IY10" i="8"/>
  <c r="IX10" i="8"/>
  <c r="IW10" i="8"/>
  <c r="IV10" i="8"/>
  <c r="IU10" i="8"/>
  <c r="IT10" i="8"/>
  <c r="IS10" i="8"/>
  <c r="IR10" i="8"/>
  <c r="IQ10" i="8"/>
  <c r="IP10" i="8"/>
  <c r="IO10" i="8"/>
  <c r="IN10" i="8"/>
  <c r="IM10" i="8"/>
  <c r="IL10" i="8"/>
  <c r="IK10" i="8"/>
  <c r="IJ10" i="8"/>
  <c r="II10" i="8"/>
  <c r="IH10" i="8"/>
  <c r="IG10" i="8"/>
  <c r="IF10" i="8"/>
  <c r="ID10" i="8"/>
  <c r="IC10" i="8"/>
  <c r="IB10" i="8"/>
  <c r="IA10" i="8"/>
  <c r="HZ10" i="8"/>
  <c r="HY10" i="8"/>
  <c r="HX10" i="8"/>
  <c r="HW10" i="8"/>
  <c r="HV10" i="8"/>
  <c r="HU10" i="8"/>
  <c r="HT10" i="8"/>
  <c r="HS10" i="8"/>
  <c r="HR10" i="8"/>
  <c r="HQ10" i="8"/>
  <c r="HP10" i="8"/>
  <c r="HO10" i="8"/>
  <c r="HN10" i="8"/>
  <c r="HM10" i="8"/>
  <c r="HL10" i="8"/>
  <c r="HK10" i="8"/>
  <c r="HJ10" i="8"/>
  <c r="HI10" i="8"/>
  <c r="HH10" i="8"/>
  <c r="HG10" i="8"/>
  <c r="HF10" i="8"/>
  <c r="HE10" i="8"/>
  <c r="HD10" i="8"/>
  <c r="HC10" i="8"/>
  <c r="HB10" i="8"/>
  <c r="HA10" i="8"/>
  <c r="GZ10" i="8"/>
  <c r="GY10" i="8"/>
  <c r="GX10" i="8"/>
  <c r="GW10" i="8"/>
  <c r="GV10" i="8"/>
  <c r="GU10" i="8"/>
  <c r="GT10" i="8"/>
  <c r="GS10" i="8"/>
  <c r="GR10" i="8"/>
  <c r="GQ10" i="8"/>
  <c r="GP10" i="8"/>
  <c r="GO10" i="8"/>
  <c r="GN10" i="8"/>
  <c r="GL10" i="8"/>
  <c r="GK10" i="8"/>
  <c r="GJ10" i="8"/>
  <c r="GI10" i="8"/>
  <c r="GH10" i="8"/>
  <c r="GG10" i="8"/>
  <c r="GF10" i="8"/>
  <c r="GE10" i="8"/>
  <c r="GD10" i="8"/>
  <c r="GC10" i="8"/>
  <c r="GB10" i="8"/>
  <c r="GA10" i="8"/>
  <c r="FZ10" i="8"/>
  <c r="FY10" i="8"/>
  <c r="FX10" i="8"/>
  <c r="FW10" i="8"/>
  <c r="FV10" i="8"/>
  <c r="FU10" i="8"/>
  <c r="FT10" i="8"/>
  <c r="FS10" i="8"/>
  <c r="FR10" i="8"/>
  <c r="FQ10" i="8"/>
  <c r="FP10" i="8"/>
  <c r="FO10" i="8"/>
  <c r="FN10" i="8"/>
  <c r="FM10" i="8"/>
  <c r="FL10" i="8"/>
  <c r="FK10" i="8"/>
  <c r="FJ10" i="8"/>
  <c r="FI10" i="8"/>
  <c r="FH10" i="8"/>
  <c r="FG10" i="8"/>
  <c r="FF10" i="8"/>
  <c r="FE10" i="8"/>
  <c r="FD10" i="8"/>
  <c r="FC10" i="8"/>
  <c r="FB10" i="8"/>
  <c r="FA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DT10" i="8"/>
  <c r="DS10" i="8"/>
  <c r="DR10" i="8"/>
  <c r="DQ10" i="8"/>
  <c r="DP10" i="8"/>
  <c r="DO10" i="8"/>
  <c r="DN10" i="8"/>
  <c r="DM10" i="8"/>
  <c r="DL10" i="8"/>
  <c r="DK10" i="8"/>
  <c r="DJ10" i="8"/>
  <c r="DI10" i="8"/>
  <c r="DH10" i="8"/>
  <c r="DG10" i="8"/>
  <c r="DF10" i="8"/>
  <c r="DE10" i="8"/>
  <c r="DD10" i="8"/>
  <c r="DB10" i="8"/>
  <c r="DA10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JV9" i="8"/>
  <c r="JU9" i="8"/>
  <c r="JT9" i="8"/>
  <c r="JS9" i="8"/>
  <c r="JR9" i="8"/>
  <c r="JQ9" i="8"/>
  <c r="JP9" i="8"/>
  <c r="JO9" i="8"/>
  <c r="JN9" i="8"/>
  <c r="JM9" i="8"/>
  <c r="JL9" i="8"/>
  <c r="JK9" i="8"/>
  <c r="JJ9" i="8"/>
  <c r="JI9" i="8"/>
  <c r="JH9" i="8"/>
  <c r="JG9" i="8"/>
  <c r="JF9" i="8"/>
  <c r="JE9" i="8"/>
  <c r="JD9" i="8"/>
  <c r="JC9" i="8"/>
  <c r="JB9" i="8"/>
  <c r="JA9" i="8"/>
  <c r="IZ9" i="8"/>
  <c r="IY9" i="8"/>
  <c r="IX9" i="8"/>
  <c r="IW9" i="8"/>
  <c r="IV9" i="8"/>
  <c r="IU9" i="8"/>
  <c r="IT9" i="8"/>
  <c r="IS9" i="8"/>
  <c r="IR9" i="8"/>
  <c r="IQ9" i="8"/>
  <c r="IP9" i="8"/>
  <c r="IO9" i="8"/>
  <c r="IN9" i="8"/>
  <c r="IM9" i="8"/>
  <c r="IL9" i="8"/>
  <c r="IK9" i="8"/>
  <c r="IJ9" i="8"/>
  <c r="II9" i="8"/>
  <c r="IH9" i="8"/>
  <c r="IG9" i="8"/>
  <c r="IF9" i="8"/>
  <c r="ID9" i="8"/>
  <c r="IC9" i="8"/>
  <c r="IB9" i="8"/>
  <c r="IA9" i="8"/>
  <c r="HZ9" i="8"/>
  <c r="HY9" i="8"/>
  <c r="HX9" i="8"/>
  <c r="HW9" i="8"/>
  <c r="HV9" i="8"/>
  <c r="HU9" i="8"/>
  <c r="HT9" i="8"/>
  <c r="HS9" i="8"/>
  <c r="HR9" i="8"/>
  <c r="HQ9" i="8"/>
  <c r="HP9" i="8"/>
  <c r="HO9" i="8"/>
  <c r="HN9" i="8"/>
  <c r="HM9" i="8"/>
  <c r="HL9" i="8"/>
  <c r="HK9" i="8"/>
  <c r="HJ9" i="8"/>
  <c r="HI9" i="8"/>
  <c r="HH9" i="8"/>
  <c r="HG9" i="8"/>
  <c r="HF9" i="8"/>
  <c r="HE9" i="8"/>
  <c r="HD9" i="8"/>
  <c r="HC9" i="8"/>
  <c r="HB9" i="8"/>
  <c r="HA9" i="8"/>
  <c r="GZ9" i="8"/>
  <c r="GY9" i="8"/>
  <c r="GX9" i="8"/>
  <c r="GW9" i="8"/>
  <c r="GV9" i="8"/>
  <c r="GU9" i="8"/>
  <c r="GT9" i="8"/>
  <c r="GS9" i="8"/>
  <c r="GR9" i="8"/>
  <c r="GQ9" i="8"/>
  <c r="GP9" i="8"/>
  <c r="GO9" i="8"/>
  <c r="GN9" i="8"/>
  <c r="GL9" i="8"/>
  <c r="GK9" i="8"/>
  <c r="GJ9" i="8"/>
  <c r="GI9" i="8"/>
  <c r="GH9" i="8"/>
  <c r="GG9" i="8"/>
  <c r="GF9" i="8"/>
  <c r="GE9" i="8"/>
  <c r="GD9" i="8"/>
  <c r="GC9" i="8"/>
  <c r="GB9" i="8"/>
  <c r="GA9" i="8"/>
  <c r="FZ9" i="8"/>
  <c r="FY9" i="8"/>
  <c r="FX9" i="8"/>
  <c r="FW9" i="8"/>
  <c r="FV9" i="8"/>
  <c r="FU9" i="8"/>
  <c r="FT9" i="8"/>
  <c r="FS9" i="8"/>
  <c r="FR9" i="8"/>
  <c r="FQ9" i="8"/>
  <c r="FP9" i="8"/>
  <c r="FO9" i="8"/>
  <c r="FN9" i="8"/>
  <c r="FM9" i="8"/>
  <c r="FL9" i="8"/>
  <c r="FK9" i="8"/>
  <c r="FJ9" i="8"/>
  <c r="FI9" i="8"/>
  <c r="FH9" i="8"/>
  <c r="FG9" i="8"/>
  <c r="FF9" i="8"/>
  <c r="FE9" i="8"/>
  <c r="FD9" i="8"/>
  <c r="FC9" i="8"/>
  <c r="FB9" i="8"/>
  <c r="FA9" i="8"/>
  <c r="EZ9" i="8"/>
  <c r="EY9" i="8"/>
  <c r="EX9" i="8"/>
  <c r="EW9" i="8"/>
  <c r="EV9" i="8"/>
  <c r="ET9" i="8"/>
  <c r="ES9" i="8"/>
  <c r="ER9" i="8"/>
  <c r="EQ9" i="8"/>
  <c r="EP9" i="8"/>
  <c r="EO9" i="8"/>
  <c r="EN9" i="8"/>
  <c r="EM9" i="8"/>
  <c r="EL9" i="8"/>
  <c r="EK9" i="8"/>
  <c r="EJ9" i="8"/>
  <c r="EI9" i="8"/>
  <c r="EH9" i="8"/>
  <c r="EG9" i="8"/>
  <c r="EF9" i="8"/>
  <c r="EE9" i="8"/>
  <c r="ED9" i="8"/>
  <c r="EC9" i="8"/>
  <c r="EB9" i="8"/>
  <c r="EA9" i="8"/>
  <c r="DZ9" i="8"/>
  <c r="DY9" i="8"/>
  <c r="DX9" i="8"/>
  <c r="DW9" i="8"/>
  <c r="DV9" i="8"/>
  <c r="DU9" i="8"/>
  <c r="DT9" i="8"/>
  <c r="DS9" i="8"/>
  <c r="DR9" i="8"/>
  <c r="DQ9" i="8"/>
  <c r="DP9" i="8"/>
  <c r="DO9" i="8"/>
  <c r="DN9" i="8"/>
  <c r="DM9" i="8"/>
  <c r="DL9" i="8"/>
  <c r="DK9" i="8"/>
  <c r="DJ9" i="8"/>
  <c r="DI9" i="8"/>
  <c r="DH9" i="8"/>
  <c r="DG9" i="8"/>
  <c r="DF9" i="8"/>
  <c r="DE9" i="8"/>
  <c r="DD9" i="8"/>
  <c r="DB9" i="8"/>
  <c r="DA9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JV7" i="8"/>
  <c r="JU7" i="8"/>
  <c r="JT7" i="8"/>
  <c r="JS7" i="8"/>
  <c r="JR7" i="8"/>
  <c r="JQ7" i="8"/>
  <c r="JP7" i="8"/>
  <c r="JO7" i="8"/>
  <c r="JN7" i="8"/>
  <c r="JM7" i="8"/>
  <c r="JL7" i="8"/>
  <c r="JK7" i="8"/>
  <c r="JJ7" i="8"/>
  <c r="JI7" i="8"/>
  <c r="JH7" i="8"/>
  <c r="JG7" i="8"/>
  <c r="JF7" i="8"/>
  <c r="JE7" i="8"/>
  <c r="JD7" i="8"/>
  <c r="JC7" i="8"/>
  <c r="JB7" i="8"/>
  <c r="JA7" i="8"/>
  <c r="IZ7" i="8"/>
  <c r="IY7" i="8"/>
  <c r="IX7" i="8"/>
  <c r="IW7" i="8"/>
  <c r="IV7" i="8"/>
  <c r="IU7" i="8"/>
  <c r="IT7" i="8"/>
  <c r="IS7" i="8"/>
  <c r="IR7" i="8"/>
  <c r="IQ7" i="8"/>
  <c r="IP7" i="8"/>
  <c r="IO7" i="8"/>
  <c r="IN7" i="8"/>
  <c r="IM7" i="8"/>
  <c r="IL7" i="8"/>
  <c r="IK7" i="8"/>
  <c r="IJ7" i="8"/>
  <c r="II7" i="8"/>
  <c r="IH7" i="8"/>
  <c r="IG7" i="8"/>
  <c r="IF7" i="8"/>
  <c r="ID7" i="8"/>
  <c r="IC7" i="8"/>
  <c r="IB7" i="8"/>
  <c r="IA7" i="8"/>
  <c r="HZ7" i="8"/>
  <c r="HY7" i="8"/>
  <c r="HX7" i="8"/>
  <c r="HW7" i="8"/>
  <c r="HV7" i="8"/>
  <c r="HU7" i="8"/>
  <c r="HT7" i="8"/>
  <c r="HS7" i="8"/>
  <c r="HR7" i="8"/>
  <c r="HQ7" i="8"/>
  <c r="HP7" i="8"/>
  <c r="HO7" i="8"/>
  <c r="HN7" i="8"/>
  <c r="HM7" i="8"/>
  <c r="HL7" i="8"/>
  <c r="HK7" i="8"/>
  <c r="HJ7" i="8"/>
  <c r="HI7" i="8"/>
  <c r="HH7" i="8"/>
  <c r="HG7" i="8"/>
  <c r="HF7" i="8"/>
  <c r="HE7" i="8"/>
  <c r="HD7" i="8"/>
  <c r="HC7" i="8"/>
  <c r="HB7" i="8"/>
  <c r="HA7" i="8"/>
  <c r="GZ7" i="8"/>
  <c r="GY7" i="8"/>
  <c r="GX7" i="8"/>
  <c r="GW7" i="8"/>
  <c r="GV7" i="8"/>
  <c r="GU7" i="8"/>
  <c r="GT7" i="8"/>
  <c r="GS7" i="8"/>
  <c r="GR7" i="8"/>
  <c r="GQ7" i="8"/>
  <c r="GP7" i="8"/>
  <c r="GO7" i="8"/>
  <c r="GN7" i="8"/>
  <c r="GL7" i="8"/>
  <c r="GK7" i="8"/>
  <c r="GJ7" i="8"/>
  <c r="GI7" i="8"/>
  <c r="GH7" i="8"/>
  <c r="GG7" i="8"/>
  <c r="GF7" i="8"/>
  <c r="GE7" i="8"/>
  <c r="GD7" i="8"/>
  <c r="GC7" i="8"/>
  <c r="GB7" i="8"/>
  <c r="GA7" i="8"/>
  <c r="FZ7" i="8"/>
  <c r="FY7" i="8"/>
  <c r="FX7" i="8"/>
  <c r="FW7" i="8"/>
  <c r="FV7" i="8"/>
  <c r="FU7" i="8"/>
  <c r="FT7" i="8"/>
  <c r="FS7" i="8"/>
  <c r="FR7" i="8"/>
  <c r="FQ7" i="8"/>
  <c r="FP7" i="8"/>
  <c r="FO7" i="8"/>
  <c r="FN7" i="8"/>
  <c r="FM7" i="8"/>
  <c r="FL7" i="8"/>
  <c r="FK7" i="8"/>
  <c r="FJ7" i="8"/>
  <c r="FI7" i="8"/>
  <c r="FH7" i="8"/>
  <c r="FG7" i="8"/>
  <c r="FF7" i="8"/>
  <c r="FE7" i="8"/>
  <c r="FD7" i="8"/>
  <c r="FC7" i="8"/>
  <c r="FB7" i="8"/>
  <c r="FA7" i="8"/>
  <c r="EZ7" i="8"/>
  <c r="EY7" i="8"/>
  <c r="EX7" i="8"/>
  <c r="EW7" i="8"/>
  <c r="EV7" i="8"/>
  <c r="ET7" i="8"/>
  <c r="ES7" i="8"/>
  <c r="ER7" i="8"/>
  <c r="EQ7" i="8"/>
  <c r="EP7" i="8"/>
  <c r="EO7" i="8"/>
  <c r="EN7" i="8"/>
  <c r="EM7" i="8"/>
  <c r="EL7" i="8"/>
  <c r="EK7" i="8"/>
  <c r="EJ7" i="8"/>
  <c r="EI7" i="8"/>
  <c r="EH7" i="8"/>
  <c r="EG7" i="8"/>
  <c r="EF7" i="8"/>
  <c r="EE7" i="8"/>
  <c r="ED7" i="8"/>
  <c r="EC7" i="8"/>
  <c r="EB7" i="8"/>
  <c r="EA7" i="8"/>
  <c r="DZ7" i="8"/>
  <c r="DY7" i="8"/>
  <c r="DX7" i="8"/>
  <c r="DW7" i="8"/>
  <c r="DV7" i="8"/>
  <c r="DU7" i="8"/>
  <c r="DT7" i="8"/>
  <c r="DS7" i="8"/>
  <c r="DR7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JV6" i="8"/>
  <c r="JU6" i="8"/>
  <c r="JT6" i="8"/>
  <c r="JS6" i="8"/>
  <c r="JR6" i="8"/>
  <c r="JQ6" i="8"/>
  <c r="JP6" i="8"/>
  <c r="JO6" i="8"/>
  <c r="JN6" i="8"/>
  <c r="JM6" i="8"/>
  <c r="JL6" i="8"/>
  <c r="JK6" i="8"/>
  <c r="JJ6" i="8"/>
  <c r="JI6" i="8"/>
  <c r="JH6" i="8"/>
  <c r="JG6" i="8"/>
  <c r="JF6" i="8"/>
  <c r="JE6" i="8"/>
  <c r="JD6" i="8"/>
  <c r="JC6" i="8"/>
  <c r="JB6" i="8"/>
  <c r="JA6" i="8"/>
  <c r="IZ6" i="8"/>
  <c r="IY6" i="8"/>
  <c r="IX6" i="8"/>
  <c r="IW6" i="8"/>
  <c r="IV6" i="8"/>
  <c r="IU6" i="8"/>
  <c r="IT6" i="8"/>
  <c r="IS6" i="8"/>
  <c r="IR6" i="8"/>
  <c r="IQ6" i="8"/>
  <c r="IP6" i="8"/>
  <c r="IO6" i="8"/>
  <c r="IN6" i="8"/>
  <c r="IM6" i="8"/>
  <c r="IL6" i="8"/>
  <c r="IK6" i="8"/>
  <c r="IJ6" i="8"/>
  <c r="II6" i="8"/>
  <c r="IH6" i="8"/>
  <c r="IG6" i="8"/>
  <c r="IF6" i="8"/>
  <c r="ID6" i="8"/>
  <c r="IC6" i="8"/>
  <c r="IB6" i="8"/>
  <c r="IA6" i="8"/>
  <c r="HZ6" i="8"/>
  <c r="HY6" i="8"/>
  <c r="HX6" i="8"/>
  <c r="HW6" i="8"/>
  <c r="HV6" i="8"/>
  <c r="HU6" i="8"/>
  <c r="HT6" i="8"/>
  <c r="HS6" i="8"/>
  <c r="HR6" i="8"/>
  <c r="HQ6" i="8"/>
  <c r="HP6" i="8"/>
  <c r="HO6" i="8"/>
  <c r="HN6" i="8"/>
  <c r="HM6" i="8"/>
  <c r="HL6" i="8"/>
  <c r="HK6" i="8"/>
  <c r="HJ6" i="8"/>
  <c r="HI6" i="8"/>
  <c r="HH6" i="8"/>
  <c r="HG6" i="8"/>
  <c r="HF6" i="8"/>
  <c r="HE6" i="8"/>
  <c r="HD6" i="8"/>
  <c r="HC6" i="8"/>
  <c r="HB6" i="8"/>
  <c r="HA6" i="8"/>
  <c r="GZ6" i="8"/>
  <c r="GY6" i="8"/>
  <c r="GX6" i="8"/>
  <c r="GW6" i="8"/>
  <c r="GV6" i="8"/>
  <c r="GU6" i="8"/>
  <c r="GT6" i="8"/>
  <c r="GS6" i="8"/>
  <c r="GR6" i="8"/>
  <c r="GQ6" i="8"/>
  <c r="GP6" i="8"/>
  <c r="GO6" i="8"/>
  <c r="GN6" i="8"/>
  <c r="GL6" i="8"/>
  <c r="GK6" i="8"/>
  <c r="GJ6" i="8"/>
  <c r="GI6" i="8"/>
  <c r="GH6" i="8"/>
  <c r="GG6" i="8"/>
  <c r="GF6" i="8"/>
  <c r="GE6" i="8"/>
  <c r="GD6" i="8"/>
  <c r="GC6" i="8"/>
  <c r="GB6" i="8"/>
  <c r="GA6" i="8"/>
  <c r="FZ6" i="8"/>
  <c r="FY6" i="8"/>
  <c r="FX6" i="8"/>
  <c r="FW6" i="8"/>
  <c r="FV6" i="8"/>
  <c r="FU6" i="8"/>
  <c r="FT6" i="8"/>
  <c r="FS6" i="8"/>
  <c r="FR6" i="8"/>
  <c r="FQ6" i="8"/>
  <c r="FP6" i="8"/>
  <c r="FO6" i="8"/>
  <c r="FN6" i="8"/>
  <c r="FM6" i="8"/>
  <c r="FL6" i="8"/>
  <c r="FK6" i="8"/>
  <c r="FJ6" i="8"/>
  <c r="FI6" i="8"/>
  <c r="FH6" i="8"/>
  <c r="FG6" i="8"/>
  <c r="FF6" i="8"/>
  <c r="FE6" i="8"/>
  <c r="FD6" i="8"/>
  <c r="FC6" i="8"/>
  <c r="FB6" i="8"/>
  <c r="FA6" i="8"/>
  <c r="EZ6" i="8"/>
  <c r="EY6" i="8"/>
  <c r="EX6" i="8"/>
  <c r="EW6" i="8"/>
  <c r="EV6" i="8"/>
  <c r="ET6" i="8"/>
  <c r="ES6" i="8"/>
  <c r="ER6" i="8"/>
  <c r="EQ6" i="8"/>
  <c r="EP6" i="8"/>
  <c r="EO6" i="8"/>
  <c r="EN6" i="8"/>
  <c r="EM6" i="8"/>
  <c r="EL6" i="8"/>
  <c r="EK6" i="8"/>
  <c r="EJ6" i="8"/>
  <c r="EI6" i="8"/>
  <c r="EH6" i="8"/>
  <c r="EG6" i="8"/>
  <c r="EF6" i="8"/>
  <c r="EE6" i="8"/>
  <c r="ED6" i="8"/>
  <c r="EC6" i="8"/>
  <c r="EB6" i="8"/>
  <c r="EA6" i="8"/>
  <c r="DZ6" i="8"/>
  <c r="DY6" i="8"/>
  <c r="DX6" i="8"/>
  <c r="DW6" i="8"/>
  <c r="DV6" i="8"/>
  <c r="DU6" i="8"/>
  <c r="DT6" i="8"/>
  <c r="DS6" i="8"/>
  <c r="DR6" i="8"/>
  <c r="DQ6" i="8"/>
  <c r="DP6" i="8"/>
  <c r="DO6" i="8"/>
  <c r="DN6" i="8"/>
  <c r="DM6" i="8"/>
  <c r="DL6" i="8"/>
  <c r="DK6" i="8"/>
  <c r="DJ6" i="8"/>
  <c r="DI6" i="8"/>
  <c r="DH6" i="8"/>
  <c r="DG6" i="8"/>
  <c r="DF6" i="8"/>
  <c r="DE6" i="8"/>
  <c r="DD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JV5" i="8"/>
  <c r="JU5" i="8"/>
  <c r="JT5" i="8"/>
  <c r="JS5" i="8"/>
  <c r="JR5" i="8"/>
  <c r="JQ5" i="8"/>
  <c r="JP5" i="8"/>
  <c r="JO5" i="8"/>
  <c r="JN5" i="8"/>
  <c r="JM5" i="8"/>
  <c r="JL5" i="8"/>
  <c r="JK5" i="8"/>
  <c r="JJ5" i="8"/>
  <c r="JI5" i="8"/>
  <c r="JH5" i="8"/>
  <c r="JG5" i="8"/>
  <c r="JF5" i="8"/>
  <c r="JE5" i="8"/>
  <c r="JD5" i="8"/>
  <c r="JC5" i="8"/>
  <c r="JB5" i="8"/>
  <c r="JA5" i="8"/>
  <c r="IZ5" i="8"/>
  <c r="IY5" i="8"/>
  <c r="IX5" i="8"/>
  <c r="IW5" i="8"/>
  <c r="IV5" i="8"/>
  <c r="IU5" i="8"/>
  <c r="IT5" i="8"/>
  <c r="IS5" i="8"/>
  <c r="IR5" i="8"/>
  <c r="IQ5" i="8"/>
  <c r="IP5" i="8"/>
  <c r="IO5" i="8"/>
  <c r="IN5" i="8"/>
  <c r="IM5" i="8"/>
  <c r="IL5" i="8"/>
  <c r="IK5" i="8"/>
  <c r="IJ5" i="8"/>
  <c r="II5" i="8"/>
  <c r="IH5" i="8"/>
  <c r="IG5" i="8"/>
  <c r="IF5" i="8"/>
  <c r="ID5" i="8"/>
  <c r="IC5" i="8"/>
  <c r="IB5" i="8"/>
  <c r="IA5" i="8"/>
  <c r="HZ5" i="8"/>
  <c r="HY5" i="8"/>
  <c r="HX5" i="8"/>
  <c r="HW5" i="8"/>
  <c r="HV5" i="8"/>
  <c r="HU5" i="8"/>
  <c r="HT5" i="8"/>
  <c r="HS5" i="8"/>
  <c r="HR5" i="8"/>
  <c r="HQ5" i="8"/>
  <c r="HP5" i="8"/>
  <c r="HO5" i="8"/>
  <c r="HN5" i="8"/>
  <c r="HM5" i="8"/>
  <c r="HL5" i="8"/>
  <c r="HK5" i="8"/>
  <c r="HJ5" i="8"/>
  <c r="HI5" i="8"/>
  <c r="HH5" i="8"/>
  <c r="HG5" i="8"/>
  <c r="HF5" i="8"/>
  <c r="HE5" i="8"/>
  <c r="HD5" i="8"/>
  <c r="HC5" i="8"/>
  <c r="HB5" i="8"/>
  <c r="HA5" i="8"/>
  <c r="GZ5" i="8"/>
  <c r="GY5" i="8"/>
  <c r="GX5" i="8"/>
  <c r="GW5" i="8"/>
  <c r="GV5" i="8"/>
  <c r="GU5" i="8"/>
  <c r="GT5" i="8"/>
  <c r="GS5" i="8"/>
  <c r="GR5" i="8"/>
  <c r="GQ5" i="8"/>
  <c r="GP5" i="8"/>
  <c r="GO5" i="8"/>
  <c r="GN5" i="8"/>
  <c r="GL5" i="8"/>
  <c r="GK5" i="8"/>
  <c r="GJ5" i="8"/>
  <c r="GI5" i="8"/>
  <c r="GH5" i="8"/>
  <c r="GG5" i="8"/>
  <c r="GF5" i="8"/>
  <c r="GE5" i="8"/>
  <c r="GD5" i="8"/>
  <c r="GC5" i="8"/>
  <c r="GB5" i="8"/>
  <c r="GA5" i="8"/>
  <c r="FZ5" i="8"/>
  <c r="FY5" i="8"/>
  <c r="FX5" i="8"/>
  <c r="FW5" i="8"/>
  <c r="FV5" i="8"/>
  <c r="FU5" i="8"/>
  <c r="FT5" i="8"/>
  <c r="FS5" i="8"/>
  <c r="FR5" i="8"/>
  <c r="FQ5" i="8"/>
  <c r="FP5" i="8"/>
  <c r="FO5" i="8"/>
  <c r="FN5" i="8"/>
  <c r="FM5" i="8"/>
  <c r="FL5" i="8"/>
  <c r="FK5" i="8"/>
  <c r="FJ5" i="8"/>
  <c r="FI5" i="8"/>
  <c r="FH5" i="8"/>
  <c r="FG5" i="8"/>
  <c r="FF5" i="8"/>
  <c r="FE5" i="8"/>
  <c r="FD5" i="8"/>
  <c r="FC5" i="8"/>
  <c r="FB5" i="8"/>
  <c r="FA5" i="8"/>
  <c r="EZ5" i="8"/>
  <c r="EY5" i="8"/>
  <c r="EX5" i="8"/>
  <c r="EW5" i="8"/>
  <c r="EV5" i="8"/>
  <c r="ET5" i="8"/>
  <c r="ES5" i="8"/>
  <c r="ER5" i="8"/>
  <c r="EQ5" i="8"/>
  <c r="EP5" i="8"/>
  <c r="EO5" i="8"/>
  <c r="EN5" i="8"/>
  <c r="EM5" i="8"/>
  <c r="EL5" i="8"/>
  <c r="EK5" i="8"/>
  <c r="EJ5" i="8"/>
  <c r="EI5" i="8"/>
  <c r="EH5" i="8"/>
  <c r="EG5" i="8"/>
  <c r="EF5" i="8"/>
  <c r="EE5" i="8"/>
  <c r="ED5" i="8"/>
  <c r="EC5" i="8"/>
  <c r="EB5" i="8"/>
  <c r="EA5" i="8"/>
  <c r="DZ5" i="8"/>
  <c r="DY5" i="8"/>
  <c r="DX5" i="8"/>
  <c r="DW5" i="8"/>
  <c r="DV5" i="8"/>
  <c r="DU5" i="8"/>
  <c r="DT5" i="8"/>
  <c r="DS5" i="8"/>
  <c r="DR5" i="8"/>
  <c r="DQ5" i="8"/>
  <c r="DP5" i="8"/>
  <c r="DO5" i="8"/>
  <c r="DN5" i="8"/>
  <c r="DM5" i="8"/>
  <c r="DL5" i="8"/>
  <c r="DK5" i="8"/>
  <c r="DJ5" i="8"/>
  <c r="DI5" i="8"/>
  <c r="DH5" i="8"/>
  <c r="DG5" i="8"/>
  <c r="DF5" i="8"/>
  <c r="DE5" i="8"/>
  <c r="DD5" i="8"/>
  <c r="DB5" i="8"/>
  <c r="DA5" i="8"/>
  <c r="CZ5" i="8"/>
  <c r="CY5" i="8"/>
  <c r="CX5" i="8"/>
  <c r="CW5" i="8"/>
  <c r="CV5" i="8"/>
  <c r="CU5" i="8"/>
  <c r="CT5" i="8"/>
  <c r="CS5" i="8"/>
  <c r="CR5" i="8"/>
  <c r="CQ5" i="8"/>
  <c r="CP5" i="8"/>
  <c r="CO5" i="8"/>
  <c r="CN5" i="8"/>
  <c r="CM5" i="8"/>
  <c r="CL5" i="8"/>
  <c r="CK5" i="8"/>
  <c r="CJ5" i="8"/>
  <c r="CI5" i="8"/>
  <c r="CH5" i="8"/>
  <c r="CG5" i="8"/>
  <c r="CF5" i="8"/>
  <c r="CE5" i="8"/>
  <c r="CD5" i="8"/>
  <c r="CC5" i="8"/>
  <c r="CB5" i="8"/>
  <c r="CA5" i="8"/>
  <c r="BZ5" i="8"/>
  <c r="BY5" i="8"/>
  <c r="BX5" i="8"/>
  <c r="BW5" i="8"/>
  <c r="BV5" i="8"/>
  <c r="BU5" i="8"/>
  <c r="BT5" i="8"/>
  <c r="BS5" i="8"/>
  <c r="BR5" i="8"/>
  <c r="BQ5" i="8"/>
  <c r="BP5" i="8"/>
  <c r="BO5" i="8"/>
  <c r="BN5" i="8"/>
  <c r="BM5" i="8"/>
  <c r="BL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JV4" i="8"/>
  <c r="JU4" i="8"/>
  <c r="JT4" i="8"/>
  <c r="JS4" i="8"/>
  <c r="JR4" i="8"/>
  <c r="JQ4" i="8"/>
  <c r="JP4" i="8"/>
  <c r="JO4" i="8"/>
  <c r="JN4" i="8"/>
  <c r="JM4" i="8"/>
  <c r="JL4" i="8"/>
  <c r="JK4" i="8"/>
  <c r="JJ4" i="8"/>
  <c r="JI4" i="8"/>
  <c r="JH4" i="8"/>
  <c r="JG4" i="8"/>
  <c r="JF4" i="8"/>
  <c r="JE4" i="8"/>
  <c r="JD4" i="8"/>
  <c r="JC4" i="8"/>
  <c r="JB4" i="8"/>
  <c r="JA4" i="8"/>
  <c r="IZ4" i="8"/>
  <c r="IY4" i="8"/>
  <c r="IX4" i="8"/>
  <c r="IW4" i="8"/>
  <c r="IV4" i="8"/>
  <c r="IU4" i="8"/>
  <c r="IT4" i="8"/>
  <c r="IS4" i="8"/>
  <c r="IR4" i="8"/>
  <c r="IQ4" i="8"/>
  <c r="IP4" i="8"/>
  <c r="IO4" i="8"/>
  <c r="IN4" i="8"/>
  <c r="IM4" i="8"/>
  <c r="IL4" i="8"/>
  <c r="IK4" i="8"/>
  <c r="IJ4" i="8"/>
  <c r="II4" i="8"/>
  <c r="IH4" i="8"/>
  <c r="IG4" i="8"/>
  <c r="IF4" i="8"/>
  <c r="ID4" i="8"/>
  <c r="IC4" i="8"/>
  <c r="IB4" i="8"/>
  <c r="IA4" i="8"/>
  <c r="HZ4" i="8"/>
  <c r="HY4" i="8"/>
  <c r="HX4" i="8"/>
  <c r="HW4" i="8"/>
  <c r="HV4" i="8"/>
  <c r="HU4" i="8"/>
  <c r="HT4" i="8"/>
  <c r="HS4" i="8"/>
  <c r="HR4" i="8"/>
  <c r="HQ4" i="8"/>
  <c r="HP4" i="8"/>
  <c r="HO4" i="8"/>
  <c r="HN4" i="8"/>
  <c r="HM4" i="8"/>
  <c r="HL4" i="8"/>
  <c r="HK4" i="8"/>
  <c r="HJ4" i="8"/>
  <c r="HI4" i="8"/>
  <c r="HH4" i="8"/>
  <c r="HG4" i="8"/>
  <c r="HF4" i="8"/>
  <c r="HE4" i="8"/>
  <c r="HD4" i="8"/>
  <c r="HC4" i="8"/>
  <c r="HB4" i="8"/>
  <c r="HA4" i="8"/>
  <c r="GZ4" i="8"/>
  <c r="GY4" i="8"/>
  <c r="GX4" i="8"/>
  <c r="GW4" i="8"/>
  <c r="GV4" i="8"/>
  <c r="GU4" i="8"/>
  <c r="GT4" i="8"/>
  <c r="GS4" i="8"/>
  <c r="GR4" i="8"/>
  <c r="GQ4" i="8"/>
  <c r="GP4" i="8"/>
  <c r="GO4" i="8"/>
  <c r="GN4" i="8"/>
  <c r="GL4" i="8"/>
  <c r="GK4" i="8"/>
  <c r="GJ4" i="8"/>
  <c r="GI4" i="8"/>
  <c r="GH4" i="8"/>
  <c r="GG4" i="8"/>
  <c r="GF4" i="8"/>
  <c r="GE4" i="8"/>
  <c r="GD4" i="8"/>
  <c r="GC4" i="8"/>
  <c r="GB4" i="8"/>
  <c r="GA4" i="8"/>
  <c r="FZ4" i="8"/>
  <c r="FY4" i="8"/>
  <c r="FX4" i="8"/>
  <c r="FW4" i="8"/>
  <c r="FV4" i="8"/>
  <c r="FU4" i="8"/>
  <c r="FT4" i="8"/>
  <c r="FS4" i="8"/>
  <c r="FR4" i="8"/>
  <c r="FQ4" i="8"/>
  <c r="FP4" i="8"/>
  <c r="FO4" i="8"/>
  <c r="FN4" i="8"/>
  <c r="FM4" i="8"/>
  <c r="FL4" i="8"/>
  <c r="FK4" i="8"/>
  <c r="FJ4" i="8"/>
  <c r="FI4" i="8"/>
  <c r="FH4" i="8"/>
  <c r="FG4" i="8"/>
  <c r="FF4" i="8"/>
  <c r="FE4" i="8"/>
  <c r="FD4" i="8"/>
  <c r="FC4" i="8"/>
  <c r="FB4" i="8"/>
  <c r="FA4" i="8"/>
  <c r="EZ4" i="8"/>
  <c r="EY4" i="8"/>
  <c r="EX4" i="8"/>
  <c r="EW4" i="8"/>
  <c r="EV4" i="8"/>
  <c r="ET4" i="8"/>
  <c r="ES4" i="8"/>
  <c r="ER4" i="8"/>
  <c r="EQ4" i="8"/>
  <c r="EP4" i="8"/>
  <c r="EO4" i="8"/>
  <c r="EN4" i="8"/>
  <c r="EM4" i="8"/>
  <c r="EL4" i="8"/>
  <c r="EK4" i="8"/>
  <c r="EJ4" i="8"/>
  <c r="EI4" i="8"/>
  <c r="EH4" i="8"/>
  <c r="EG4" i="8"/>
  <c r="EF4" i="8"/>
  <c r="EE4" i="8"/>
  <c r="ED4" i="8"/>
  <c r="EC4" i="8"/>
  <c r="EB4" i="8"/>
  <c r="EA4" i="8"/>
  <c r="DZ4" i="8"/>
  <c r="DY4" i="8"/>
  <c r="DX4" i="8"/>
  <c r="DW4" i="8"/>
  <c r="DV4" i="8"/>
  <c r="DU4" i="8"/>
  <c r="DT4" i="8"/>
  <c r="DS4" i="8"/>
  <c r="DR4" i="8"/>
  <c r="DQ4" i="8"/>
  <c r="DP4" i="8"/>
  <c r="DO4" i="8"/>
  <c r="DN4" i="8"/>
  <c r="DM4" i="8"/>
  <c r="DL4" i="8"/>
  <c r="DK4" i="8"/>
  <c r="DJ4" i="8"/>
  <c r="DI4" i="8"/>
  <c r="DH4" i="8"/>
  <c r="DG4" i="8"/>
  <c r="DF4" i="8"/>
  <c r="DE4" i="8"/>
  <c r="DD4" i="8"/>
  <c r="DB4" i="8"/>
  <c r="DA4" i="8"/>
  <c r="CZ4" i="8"/>
  <c r="CY4" i="8"/>
  <c r="CX4" i="8"/>
  <c r="CW4" i="8"/>
  <c r="CV4" i="8"/>
  <c r="CU4" i="8"/>
  <c r="CT4" i="8"/>
  <c r="CS4" i="8"/>
  <c r="CR4" i="8"/>
  <c r="CQ4" i="8"/>
  <c r="CP4" i="8"/>
  <c r="CO4" i="8"/>
  <c r="CN4" i="8"/>
  <c r="CM4" i="8"/>
  <c r="CL4" i="8"/>
  <c r="CK4" i="8"/>
  <c r="CJ4" i="8"/>
  <c r="CI4" i="8"/>
  <c r="CH4" i="8"/>
  <c r="CG4" i="8"/>
  <c r="CF4" i="8"/>
  <c r="CE4" i="8"/>
  <c r="CD4" i="8"/>
  <c r="CC4" i="8"/>
  <c r="CB4" i="8"/>
  <c r="CA4" i="8"/>
  <c r="BZ4" i="8"/>
  <c r="BY4" i="8"/>
  <c r="BX4" i="8"/>
  <c r="BW4" i="8"/>
  <c r="BV4" i="8"/>
  <c r="BU4" i="8"/>
  <c r="BT4" i="8"/>
  <c r="BS4" i="8"/>
  <c r="BR4" i="8"/>
  <c r="BQ4" i="8"/>
  <c r="BP4" i="8"/>
  <c r="BO4" i="8"/>
  <c r="BN4" i="8"/>
  <c r="BM4" i="8"/>
  <c r="BL4" i="8"/>
  <c r="BJ4" i="8"/>
  <c r="BI4" i="8"/>
  <c r="BH4" i="8"/>
  <c r="BG4" i="8"/>
  <c r="BF4" i="8"/>
  <c r="BE4" i="8"/>
  <c r="BD4" i="8"/>
  <c r="BC4" i="8"/>
  <c r="BB4" i="8"/>
  <c r="BA4" i="8"/>
  <c r="AZ4" i="8"/>
  <c r="AY4" i="8"/>
  <c r="AX4" i="8"/>
  <c r="AW4" i="8"/>
  <c r="AV4" i="8"/>
  <c r="AU4" i="8"/>
  <c r="AT4" i="8"/>
  <c r="AS4" i="8"/>
  <c r="AR4" i="8"/>
  <c r="AQ4" i="8"/>
  <c r="AP4" i="8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JV3" i="8"/>
  <c r="JU3" i="8"/>
  <c r="JT3" i="8"/>
  <c r="JS3" i="8"/>
  <c r="JR3" i="8"/>
  <c r="JQ3" i="8"/>
  <c r="JP3" i="8"/>
  <c r="JO3" i="8"/>
  <c r="JN3" i="8"/>
  <c r="JM3" i="8"/>
  <c r="JL3" i="8"/>
  <c r="JK3" i="8"/>
  <c r="JJ3" i="8"/>
  <c r="JI3" i="8"/>
  <c r="JH3" i="8"/>
  <c r="JG3" i="8"/>
  <c r="JF3" i="8"/>
  <c r="JE3" i="8"/>
  <c r="JD3" i="8"/>
  <c r="JC3" i="8"/>
  <c r="JB3" i="8"/>
  <c r="JA3" i="8"/>
  <c r="IZ3" i="8"/>
  <c r="IY3" i="8"/>
  <c r="IX3" i="8"/>
  <c r="IW3" i="8"/>
  <c r="IV3" i="8"/>
  <c r="IU3" i="8"/>
  <c r="IT3" i="8"/>
  <c r="IS3" i="8"/>
  <c r="IR3" i="8"/>
  <c r="IQ3" i="8"/>
  <c r="IP3" i="8"/>
  <c r="IO3" i="8"/>
  <c r="IN3" i="8"/>
  <c r="IM3" i="8"/>
  <c r="IL3" i="8"/>
  <c r="IK3" i="8"/>
  <c r="IJ3" i="8"/>
  <c r="II3" i="8"/>
  <c r="IH3" i="8"/>
  <c r="IG3" i="8"/>
  <c r="IF3" i="8"/>
  <c r="ID3" i="8"/>
  <c r="IC3" i="8"/>
  <c r="IB3" i="8"/>
  <c r="IA3" i="8"/>
  <c r="HZ3" i="8"/>
  <c r="HY3" i="8"/>
  <c r="HX3" i="8"/>
  <c r="HW3" i="8"/>
  <c r="HV3" i="8"/>
  <c r="HU3" i="8"/>
  <c r="HT3" i="8"/>
  <c r="HS3" i="8"/>
  <c r="HR3" i="8"/>
  <c r="HQ3" i="8"/>
  <c r="HP3" i="8"/>
  <c r="HO3" i="8"/>
  <c r="HN3" i="8"/>
  <c r="HM3" i="8"/>
  <c r="HL3" i="8"/>
  <c r="HK3" i="8"/>
  <c r="HJ3" i="8"/>
  <c r="HI3" i="8"/>
  <c r="HH3" i="8"/>
  <c r="HG3" i="8"/>
  <c r="HF3" i="8"/>
  <c r="HE3" i="8"/>
  <c r="HD3" i="8"/>
  <c r="HC3" i="8"/>
  <c r="HB3" i="8"/>
  <c r="HA3" i="8"/>
  <c r="GZ3" i="8"/>
  <c r="GY3" i="8"/>
  <c r="GX3" i="8"/>
  <c r="GW3" i="8"/>
  <c r="GV3" i="8"/>
  <c r="GU3" i="8"/>
  <c r="GT3" i="8"/>
  <c r="GS3" i="8"/>
  <c r="GR3" i="8"/>
  <c r="GQ3" i="8"/>
  <c r="GP3" i="8"/>
  <c r="GO3" i="8"/>
  <c r="GN3" i="8"/>
  <c r="GL3" i="8"/>
  <c r="GK3" i="8"/>
  <c r="GJ3" i="8"/>
  <c r="GI3" i="8"/>
  <c r="GH3" i="8"/>
  <c r="GG3" i="8"/>
  <c r="GF3" i="8"/>
  <c r="GE3" i="8"/>
  <c r="GD3" i="8"/>
  <c r="GC3" i="8"/>
  <c r="GB3" i="8"/>
  <c r="GA3" i="8"/>
  <c r="FZ3" i="8"/>
  <c r="FY3" i="8"/>
  <c r="FX3" i="8"/>
  <c r="FW3" i="8"/>
  <c r="FV3" i="8"/>
  <c r="FU3" i="8"/>
  <c r="FT3" i="8"/>
  <c r="FS3" i="8"/>
  <c r="FR3" i="8"/>
  <c r="FQ3" i="8"/>
  <c r="FP3" i="8"/>
  <c r="FO3" i="8"/>
  <c r="FN3" i="8"/>
  <c r="FM3" i="8"/>
  <c r="FL3" i="8"/>
  <c r="FK3" i="8"/>
  <c r="FJ3" i="8"/>
  <c r="FI3" i="8"/>
  <c r="FH3" i="8"/>
  <c r="FG3" i="8"/>
  <c r="FF3" i="8"/>
  <c r="FE3" i="8"/>
  <c r="FD3" i="8"/>
  <c r="FC3" i="8"/>
  <c r="FB3" i="8"/>
  <c r="FA3" i="8"/>
  <c r="EZ3" i="8"/>
  <c r="EY3" i="8"/>
  <c r="EX3" i="8"/>
  <c r="EW3" i="8"/>
  <c r="EV3" i="8"/>
  <c r="ET3" i="8"/>
  <c r="ES3" i="8"/>
  <c r="ER3" i="8"/>
  <c r="EQ3" i="8"/>
  <c r="EP3" i="8"/>
  <c r="EO3" i="8"/>
  <c r="EN3" i="8"/>
  <c r="EM3" i="8"/>
  <c r="EL3" i="8"/>
  <c r="EK3" i="8"/>
  <c r="EJ3" i="8"/>
  <c r="EI3" i="8"/>
  <c r="EH3" i="8"/>
  <c r="EG3" i="8"/>
  <c r="EF3" i="8"/>
  <c r="EE3" i="8"/>
  <c r="ED3" i="8"/>
  <c r="EC3" i="8"/>
  <c r="EB3" i="8"/>
  <c r="EA3" i="8"/>
  <c r="DZ3" i="8"/>
  <c r="DY3" i="8"/>
  <c r="DX3" i="8"/>
  <c r="DW3" i="8"/>
  <c r="DV3" i="8"/>
  <c r="DU3" i="8"/>
  <c r="DT3" i="8"/>
  <c r="DS3" i="8"/>
  <c r="DR3" i="8"/>
  <c r="DQ3" i="8"/>
  <c r="DP3" i="8"/>
  <c r="DO3" i="8"/>
  <c r="DN3" i="8"/>
  <c r="DM3" i="8"/>
  <c r="DL3" i="8"/>
  <c r="DK3" i="8"/>
  <c r="DJ3" i="8"/>
  <c r="DI3" i="8"/>
  <c r="DH3" i="8"/>
  <c r="DG3" i="8"/>
  <c r="DF3" i="8"/>
  <c r="DE3" i="8"/>
  <c r="DD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G1" i="8"/>
  <c r="A1" i="8"/>
  <c r="S11" i="6"/>
  <c r="S10" i="6"/>
  <c r="G44" i="6" a="1"/>
  <c r="G44" i="6"/>
  <c r="G222" i="8"/>
  <c r="G122" i="8"/>
  <c r="G102" i="8"/>
  <c r="C244" i="8"/>
  <c r="C124" i="8"/>
  <c r="G42" i="8"/>
  <c r="C84" i="8"/>
  <c r="G62" i="8"/>
  <c r="C204" i="8"/>
  <c r="G82" i="8"/>
  <c r="C44" i="8"/>
  <c r="G142" i="8"/>
  <c r="G162" i="8"/>
  <c r="G262" i="8"/>
  <c r="G242" i="8"/>
  <c r="G182" i="8"/>
  <c r="G202" i="8"/>
  <c r="C164" i="8"/>
  <c r="W118" i="8"/>
  <c r="W119" i="8"/>
  <c r="T118" i="8"/>
  <c r="T119" i="8"/>
  <c r="U118" i="8"/>
  <c r="U119" i="8"/>
  <c r="BL39" i="8"/>
  <c r="BP38" i="8"/>
  <c r="BP17" i="8"/>
  <c r="V98" i="8"/>
  <c r="V99" i="8"/>
  <c r="R99" i="8"/>
  <c r="BM19" i="8"/>
  <c r="BN19" i="8"/>
  <c r="W58" i="8"/>
  <c r="W59" i="8"/>
  <c r="DI17" i="8"/>
  <c r="DF19" i="8"/>
  <c r="V138" i="8"/>
  <c r="V139" i="8"/>
  <c r="DH17" i="8"/>
  <c r="DG19" i="8"/>
  <c r="W158" i="8"/>
  <c r="W159" i="8"/>
  <c r="V158" i="8"/>
  <c r="V159" i="8"/>
  <c r="U158" i="8"/>
  <c r="U159" i="8"/>
  <c r="R159" i="8"/>
  <c r="T158" i="8"/>
  <c r="T159" i="8"/>
  <c r="DJ37" i="8"/>
  <c r="DJ18" i="8"/>
  <c r="W138" i="8"/>
  <c r="W139" i="8"/>
  <c r="DH19" i="8"/>
  <c r="T138" i="8"/>
  <c r="T139" i="8"/>
  <c r="R139" i="8"/>
  <c r="DE19" i="8"/>
  <c r="U138" i="8"/>
  <c r="U139" i="8"/>
  <c r="T78" i="8"/>
  <c r="T79" i="8"/>
  <c r="W78" i="8"/>
  <c r="W79" i="8"/>
  <c r="V78" i="8"/>
  <c r="V79" i="8"/>
  <c r="U78" i="8"/>
  <c r="U79" i="8"/>
  <c r="W39" i="8"/>
  <c r="U39" i="8"/>
  <c r="T39" i="8"/>
  <c r="X37" i="8"/>
  <c r="X18" i="8"/>
  <c r="V19" i="8"/>
  <c r="W19" i="8"/>
  <c r="T19" i="8"/>
  <c r="T58" i="8"/>
  <c r="T59" i="8"/>
  <c r="U58" i="8"/>
  <c r="U59" i="8"/>
  <c r="V58" i="8"/>
  <c r="V59" i="8"/>
  <c r="C104" i="8"/>
  <c r="C184" i="8"/>
  <c r="C264" i="8"/>
  <c r="C64" i="8"/>
  <c r="C144" i="8"/>
  <c r="C224" i="8"/>
  <c r="GF18" i="8"/>
  <c r="GW18" i="8"/>
  <c r="HM18" i="8"/>
  <c r="IC18" i="8"/>
  <c r="IT18" i="8"/>
  <c r="JJ18" i="8"/>
  <c r="Y19" i="8"/>
  <c r="AO19" i="8"/>
  <c r="BE19" i="8"/>
  <c r="BV19" i="8"/>
  <c r="CL19" i="8"/>
  <c r="DB19" i="8"/>
  <c r="DO19" i="8"/>
  <c r="EQ19" i="8"/>
  <c r="FT19" i="8"/>
  <c r="GB19" i="8"/>
  <c r="HE19" i="8"/>
  <c r="IH19" i="8"/>
  <c r="IP19" i="8"/>
  <c r="JR19" i="8"/>
  <c r="V39" i="8"/>
  <c r="BN37" i="8"/>
  <c r="BN38" i="8"/>
  <c r="Z39" i="8"/>
  <c r="Z37" i="8"/>
  <c r="Z38" i="8"/>
  <c r="AD39" i="8"/>
  <c r="AD37" i="8"/>
  <c r="AD38" i="8"/>
  <c r="AH39" i="8"/>
  <c r="AH37" i="8"/>
  <c r="AH38" i="8"/>
  <c r="AL39" i="8"/>
  <c r="AL37" i="8"/>
  <c r="AL38" i="8"/>
  <c r="AP39" i="8"/>
  <c r="AP37" i="8"/>
  <c r="AP38" i="8"/>
  <c r="AT39" i="8"/>
  <c r="AT37" i="8"/>
  <c r="AT38" i="8"/>
  <c r="AX39" i="8"/>
  <c r="AX37" i="8"/>
  <c r="AX38" i="8"/>
  <c r="BB39" i="8"/>
  <c r="BB37" i="8"/>
  <c r="BB38" i="8"/>
  <c r="BF39" i="8"/>
  <c r="BF37" i="8"/>
  <c r="BF38" i="8"/>
  <c r="BJ39" i="8"/>
  <c r="BJ37" i="8"/>
  <c r="BJ38" i="8"/>
  <c r="BO39" i="8"/>
  <c r="BS39" i="8"/>
  <c r="BS38" i="8"/>
  <c r="BS37" i="8"/>
  <c r="BW39" i="8"/>
  <c r="BW37" i="8"/>
  <c r="BW38" i="8"/>
  <c r="CA39" i="8"/>
  <c r="CA37" i="8"/>
  <c r="CA38" i="8"/>
  <c r="CE39" i="8"/>
  <c r="CE38" i="8"/>
  <c r="CE37" i="8"/>
  <c r="CI39" i="8"/>
  <c r="CI38" i="8"/>
  <c r="CI37" i="8"/>
  <c r="CM39" i="8"/>
  <c r="CM37" i="8"/>
  <c r="CM38" i="8"/>
  <c r="CQ39" i="8"/>
  <c r="CQ37" i="8"/>
  <c r="CQ38" i="8"/>
  <c r="CU39" i="8"/>
  <c r="CU38" i="8"/>
  <c r="CU37" i="8"/>
  <c r="CY39" i="8"/>
  <c r="CY38" i="8"/>
  <c r="CY37" i="8"/>
  <c r="DD39" i="8"/>
  <c r="DH39" i="8"/>
  <c r="DH37" i="8"/>
  <c r="DH38" i="8"/>
  <c r="DL39" i="8"/>
  <c r="DL38" i="8"/>
  <c r="DL37" i="8"/>
  <c r="DP39" i="8"/>
  <c r="DP38" i="8"/>
  <c r="DP37" i="8"/>
  <c r="DT39" i="8"/>
  <c r="DT37" i="8"/>
  <c r="DT38" i="8"/>
  <c r="DX39" i="8"/>
  <c r="DX37" i="8"/>
  <c r="DX38" i="8"/>
  <c r="EB39" i="8"/>
  <c r="EB38" i="8"/>
  <c r="EB37" i="8"/>
  <c r="EF39" i="8"/>
  <c r="EF38" i="8"/>
  <c r="EF37" i="8"/>
  <c r="EJ39" i="8"/>
  <c r="EJ37" i="8"/>
  <c r="EJ38" i="8"/>
  <c r="EN39" i="8"/>
  <c r="EN38" i="8"/>
  <c r="EN37" i="8"/>
  <c r="ER39" i="8"/>
  <c r="ER37" i="8"/>
  <c r="ER38" i="8"/>
  <c r="EW39" i="8"/>
  <c r="EW37" i="8"/>
  <c r="EW38" i="8"/>
  <c r="FA39" i="8"/>
  <c r="FA37" i="8"/>
  <c r="FA38" i="8"/>
  <c r="FE39" i="8"/>
  <c r="FE38" i="8"/>
  <c r="FE37" i="8"/>
  <c r="FI39" i="8"/>
  <c r="FI37" i="8"/>
  <c r="FI38" i="8"/>
  <c r="FM39" i="8"/>
  <c r="FM38" i="8"/>
  <c r="FM37" i="8"/>
  <c r="FQ39" i="8"/>
  <c r="FQ37" i="8"/>
  <c r="FQ38" i="8"/>
  <c r="FU39" i="8"/>
  <c r="FU38" i="8"/>
  <c r="FU37" i="8"/>
  <c r="FY39" i="8"/>
  <c r="FY37" i="8"/>
  <c r="FY38" i="8"/>
  <c r="GC39" i="8"/>
  <c r="GC38" i="8"/>
  <c r="GC37" i="8"/>
  <c r="GG39" i="8"/>
  <c r="GG37" i="8"/>
  <c r="GG38" i="8"/>
  <c r="GK39" i="8"/>
  <c r="GK38" i="8"/>
  <c r="GK37" i="8"/>
  <c r="W17" i="8"/>
  <c r="W18" i="8"/>
  <c r="X17" i="8"/>
  <c r="AB17" i="8"/>
  <c r="AF17" i="8"/>
  <c r="AN17" i="8"/>
  <c r="AR17" i="8"/>
  <c r="AV17" i="8"/>
  <c r="BD17" i="8"/>
  <c r="BH17" i="8"/>
  <c r="BU17" i="8"/>
  <c r="BY17" i="8"/>
  <c r="CC17" i="8"/>
  <c r="CK17" i="8"/>
  <c r="CO17" i="8"/>
  <c r="CS17" i="8"/>
  <c r="DA17" i="8"/>
  <c r="DJ17" i="8"/>
  <c r="DN17" i="8"/>
  <c r="DR17" i="8"/>
  <c r="DZ17" i="8"/>
  <c r="ED17" i="8"/>
  <c r="EH17" i="8"/>
  <c r="EL17" i="8"/>
  <c r="EP17" i="8"/>
  <c r="ET17" i="8"/>
  <c r="FC17" i="8"/>
  <c r="FK17" i="8"/>
  <c r="FO17" i="8"/>
  <c r="FS17" i="8"/>
  <c r="FW17" i="8"/>
  <c r="GA17" i="8"/>
  <c r="GE17" i="8"/>
  <c r="GI17" i="8"/>
  <c r="GN17" i="8"/>
  <c r="GR17" i="8"/>
  <c r="GV17" i="8"/>
  <c r="GZ17" i="8"/>
  <c r="HD17" i="8"/>
  <c r="HH17" i="8"/>
  <c r="HL17" i="8"/>
  <c r="HP17" i="8"/>
  <c r="HT17" i="8"/>
  <c r="HX17" i="8"/>
  <c r="IB17" i="8"/>
  <c r="IG17" i="8"/>
  <c r="IK17" i="8"/>
  <c r="IO17" i="8"/>
  <c r="IS17" i="8"/>
  <c r="IW17" i="8"/>
  <c r="JA17" i="8"/>
  <c r="JE17" i="8"/>
  <c r="JI17" i="8"/>
  <c r="JM17" i="8"/>
  <c r="JQ17" i="8"/>
  <c r="JU17" i="8"/>
  <c r="Y18" i="8"/>
  <c r="AC18" i="8"/>
  <c r="AG18" i="8"/>
  <c r="AK18" i="8"/>
  <c r="AO18" i="8"/>
  <c r="AS18" i="8"/>
  <c r="AW18" i="8"/>
  <c r="BA18" i="8"/>
  <c r="BE18" i="8"/>
  <c r="BI18" i="8"/>
  <c r="BR18" i="8"/>
  <c r="BV18" i="8"/>
  <c r="BZ18" i="8"/>
  <c r="CD18" i="8"/>
  <c r="CH18" i="8"/>
  <c r="CL18" i="8"/>
  <c r="CP18" i="8"/>
  <c r="CT18" i="8"/>
  <c r="CX18" i="8"/>
  <c r="DB18" i="8"/>
  <c r="DK18" i="8"/>
  <c r="DO18" i="8"/>
  <c r="DS18" i="8"/>
  <c r="DW18" i="8"/>
  <c r="EA18" i="8"/>
  <c r="EE18" i="8"/>
  <c r="EI18" i="8"/>
  <c r="EM18" i="8"/>
  <c r="EQ18" i="8"/>
  <c r="EV17" i="8"/>
  <c r="EV18" i="8"/>
  <c r="EZ18" i="8"/>
  <c r="FD18" i="8"/>
  <c r="FH18" i="8"/>
  <c r="FL18" i="8"/>
  <c r="FP18" i="8"/>
  <c r="FT18" i="8"/>
  <c r="FX18" i="8"/>
  <c r="GB18" i="8"/>
  <c r="GG18" i="8"/>
  <c r="GN18" i="8"/>
  <c r="GS18" i="8"/>
  <c r="GX18" i="8"/>
  <c r="HD18" i="8"/>
  <c r="HI18" i="8"/>
  <c r="HN18" i="8"/>
  <c r="HY18" i="8"/>
  <c r="ID18" i="8"/>
  <c r="IK18" i="8"/>
  <c r="IP18" i="8"/>
  <c r="IU18" i="8"/>
  <c r="JA18" i="8"/>
  <c r="JF18" i="8"/>
  <c r="JK18" i="8"/>
  <c r="JQ18" i="8"/>
  <c r="JV18" i="8"/>
  <c r="U19" i="8"/>
  <c r="Z19" i="8"/>
  <c r="AK19" i="8"/>
  <c r="AP19" i="8"/>
  <c r="BA19" i="8"/>
  <c r="BF19" i="8"/>
  <c r="BR19" i="8"/>
  <c r="BW19" i="8"/>
  <c r="CH19" i="8"/>
  <c r="CM19" i="8"/>
  <c r="CX19" i="8"/>
  <c r="DD19" i="8"/>
  <c r="DQ19" i="8"/>
  <c r="DW19" i="8"/>
  <c r="EE19" i="8"/>
  <c r="ES19" i="8"/>
  <c r="FB19" i="8"/>
  <c r="FH19" i="8"/>
  <c r="GD19" i="8"/>
  <c r="GJ19" i="8"/>
  <c r="GS19" i="8"/>
  <c r="GZ19" i="8"/>
  <c r="HG19" i="8"/>
  <c r="HO19" i="8"/>
  <c r="HU19" i="8"/>
  <c r="IB19" i="8"/>
  <c r="IR19" i="8"/>
  <c r="IX19" i="8"/>
  <c r="JF19" i="8"/>
  <c r="JM19" i="8"/>
  <c r="JT19" i="8"/>
  <c r="GL19" i="8"/>
  <c r="GL18" i="8"/>
  <c r="HC19" i="8"/>
  <c r="HC18" i="8"/>
  <c r="HS19" i="8"/>
  <c r="HS18" i="8"/>
  <c r="IJ19" i="8"/>
  <c r="IJ18" i="8"/>
  <c r="IZ19" i="8"/>
  <c r="IZ18" i="8"/>
  <c r="JP19" i="8"/>
  <c r="JP18" i="8"/>
  <c r="AC17" i="8"/>
  <c r="AG17" i="8"/>
  <c r="AS17" i="8"/>
  <c r="AW17" i="8"/>
  <c r="BI17" i="8"/>
  <c r="BZ17" i="8"/>
  <c r="CD17" i="8"/>
  <c r="CP17" i="8"/>
  <c r="CT17" i="8"/>
  <c r="DK17" i="8"/>
  <c r="DS17" i="8"/>
  <c r="EA17" i="8"/>
  <c r="EI17" i="8"/>
  <c r="EM17" i="8"/>
  <c r="EZ17" i="8"/>
  <c r="FD17" i="8"/>
  <c r="FL17" i="8"/>
  <c r="FP17" i="8"/>
  <c r="FX17" i="8"/>
  <c r="GF17" i="8"/>
  <c r="GJ17" i="8"/>
  <c r="GO17" i="8"/>
  <c r="GW17" i="8"/>
  <c r="HA17" i="8"/>
  <c r="HE17" i="8"/>
  <c r="HI17" i="8"/>
  <c r="HM17" i="8"/>
  <c r="HQ17" i="8"/>
  <c r="HU17" i="8"/>
  <c r="HY17" i="8"/>
  <c r="IC17" i="8"/>
  <c r="IH17" i="8"/>
  <c r="IL17" i="8"/>
  <c r="IT17" i="8"/>
  <c r="IX17" i="8"/>
  <c r="JB17" i="8"/>
  <c r="JJ17" i="8"/>
  <c r="JN17" i="8"/>
  <c r="JR17" i="8"/>
  <c r="JV17" i="8"/>
  <c r="AH18" i="8"/>
  <c r="AL18" i="8"/>
  <c r="AX18" i="8"/>
  <c r="BB18" i="8"/>
  <c r="BS18" i="8"/>
  <c r="CE18" i="8"/>
  <c r="CI18" i="8"/>
  <c r="CU18" i="8"/>
  <c r="CY18" i="8"/>
  <c r="DL18" i="8"/>
  <c r="DP18" i="8"/>
  <c r="DT18" i="8"/>
  <c r="DX18" i="8"/>
  <c r="EB18" i="8"/>
  <c r="EF18" i="8"/>
  <c r="EJ18" i="8"/>
  <c r="EN18" i="8"/>
  <c r="ER18" i="8"/>
  <c r="EW18" i="8"/>
  <c r="FA18" i="8"/>
  <c r="FE18" i="8"/>
  <c r="FI18" i="8"/>
  <c r="FM18" i="8"/>
  <c r="FQ18" i="8"/>
  <c r="FU18" i="8"/>
  <c r="FY18" i="8"/>
  <c r="GC18" i="8"/>
  <c r="GO18" i="8"/>
  <c r="GT18" i="8"/>
  <c r="HJ18" i="8"/>
  <c r="HP18" i="8"/>
  <c r="HZ18" i="8"/>
  <c r="IG18" i="8"/>
  <c r="IL18" i="8"/>
  <c r="JB18" i="8"/>
  <c r="EG19" i="8"/>
  <c r="FJ19" i="8"/>
  <c r="FR19" i="8"/>
  <c r="GE19" i="8"/>
  <c r="GU19" i="8"/>
  <c r="HA19" i="8"/>
  <c r="HW19" i="8"/>
  <c r="IF19" i="8"/>
  <c r="IS19" i="8"/>
  <c r="JH19" i="8"/>
  <c r="JN19" i="8"/>
  <c r="AA18" i="8"/>
  <c r="AE18" i="8"/>
  <c r="AI18" i="8"/>
  <c r="AM18" i="8"/>
  <c r="AQ18" i="8"/>
  <c r="AU18" i="8"/>
  <c r="AY18" i="8"/>
  <c r="BC18" i="8"/>
  <c r="BG18" i="8"/>
  <c r="BP18" i="8"/>
  <c r="BT18" i="8"/>
  <c r="BX18" i="8"/>
  <c r="CB18" i="8"/>
  <c r="CF18" i="8"/>
  <c r="CJ18" i="8"/>
  <c r="CN18" i="8"/>
  <c r="CR18" i="8"/>
  <c r="CV18" i="8"/>
  <c r="CZ18" i="8"/>
  <c r="DI18" i="8"/>
  <c r="DM18" i="8"/>
  <c r="DU18" i="8"/>
  <c r="DY18" i="8"/>
  <c r="EO18" i="8"/>
  <c r="EX18" i="8"/>
  <c r="FF18" i="8"/>
  <c r="FV18" i="8"/>
  <c r="FZ18" i="8"/>
  <c r="GP18" i="8"/>
  <c r="GV18" i="8"/>
  <c r="HQ18" i="8"/>
  <c r="JI18" i="8"/>
  <c r="GH19" i="8"/>
  <c r="HK19" i="8"/>
  <c r="IN19" i="8"/>
  <c r="IV19" i="8"/>
  <c r="GP39" i="8"/>
  <c r="GP37" i="8"/>
  <c r="GT39" i="8"/>
  <c r="GT38" i="8"/>
  <c r="GT37" i="8"/>
  <c r="GX39" i="8"/>
  <c r="GX37" i="8"/>
  <c r="HB39" i="8"/>
  <c r="HB38" i="8"/>
  <c r="HB37" i="8"/>
  <c r="HF39" i="8"/>
  <c r="HF37" i="8"/>
  <c r="HJ39" i="8"/>
  <c r="HJ38" i="8"/>
  <c r="HJ37" i="8"/>
  <c r="HN39" i="8"/>
  <c r="HN37" i="8"/>
  <c r="HR39" i="8"/>
  <c r="HR38" i="8"/>
  <c r="HR37" i="8"/>
  <c r="HV39" i="8"/>
  <c r="HV37" i="8"/>
  <c r="HZ39" i="8"/>
  <c r="HZ38" i="8"/>
  <c r="HZ37" i="8"/>
  <c r="ID39" i="8"/>
  <c r="ID37" i="8"/>
  <c r="II39" i="8"/>
  <c r="II38" i="8"/>
  <c r="II37" i="8"/>
  <c r="IM39" i="8"/>
  <c r="IM37" i="8"/>
  <c r="IQ39" i="8"/>
  <c r="IQ38" i="8"/>
  <c r="IQ37" i="8"/>
  <c r="IU39" i="8"/>
  <c r="IU37" i="8"/>
  <c r="IY39" i="8"/>
  <c r="IY38" i="8"/>
  <c r="IY37" i="8"/>
  <c r="JC39" i="8"/>
  <c r="JC37" i="8"/>
  <c r="JG39" i="8"/>
  <c r="JG38" i="8"/>
  <c r="JG37" i="8"/>
  <c r="JK39" i="8"/>
  <c r="JK38" i="8"/>
  <c r="JK37" i="8"/>
  <c r="JO39" i="8"/>
  <c r="JO38" i="8"/>
  <c r="JO37" i="8"/>
  <c r="JS39" i="8"/>
  <c r="JS38" i="8"/>
  <c r="JS37" i="8"/>
  <c r="HN38" i="8"/>
  <c r="IU38" i="8"/>
  <c r="GP38" i="8"/>
  <c r="HV38" i="8"/>
  <c r="JC38" i="8"/>
  <c r="JH38" i="8"/>
  <c r="JH39" i="8"/>
  <c r="JP38" i="8"/>
  <c r="JP39" i="8"/>
  <c r="BQ38" i="8"/>
  <c r="CB38" i="8"/>
  <c r="CG38" i="8"/>
  <c r="CR38" i="8"/>
  <c r="CW38" i="8"/>
  <c r="DI38" i="8"/>
  <c r="DN38" i="8"/>
  <c r="DY38" i="8"/>
  <c r="ED38" i="8"/>
  <c r="EK38" i="8"/>
  <c r="ES38" i="8"/>
  <c r="FB38" i="8"/>
  <c r="FJ38" i="8"/>
  <c r="FR38" i="8"/>
  <c r="FZ38" i="8"/>
  <c r="GH38" i="8"/>
  <c r="GQ38" i="8"/>
  <c r="GY38" i="8"/>
  <c r="HG38" i="8"/>
  <c r="HO38" i="8"/>
  <c r="HW38" i="8"/>
  <c r="IF38" i="8"/>
  <c r="IN38" i="8"/>
  <c r="IV38" i="8"/>
  <c r="JD38" i="8"/>
  <c r="JT38" i="8"/>
  <c r="AA39" i="8"/>
  <c r="AQ39" i="8"/>
  <c r="BG39" i="8"/>
  <c r="BX39" i="8"/>
  <c r="CN39" i="8"/>
  <c r="DE39" i="8"/>
  <c r="DU39" i="8"/>
  <c r="EK39" i="8"/>
  <c r="FB39" i="8"/>
  <c r="FR39" i="8"/>
  <c r="GH39" i="8"/>
  <c r="GY39" i="8"/>
  <c r="HO39" i="8"/>
  <c r="IH39" i="8"/>
  <c r="EH39" i="8"/>
  <c r="EH38" i="8"/>
  <c r="EL39" i="8"/>
  <c r="EL38" i="8"/>
  <c r="EP39" i="8"/>
  <c r="EP38" i="8"/>
  <c r="ET39" i="8"/>
  <c r="ET38" i="8"/>
  <c r="EY39" i="8"/>
  <c r="EY38" i="8"/>
  <c r="FC39" i="8"/>
  <c r="FC38" i="8"/>
  <c r="FG39" i="8"/>
  <c r="FG38" i="8"/>
  <c r="FK39" i="8"/>
  <c r="FK38" i="8"/>
  <c r="FO39" i="8"/>
  <c r="FO38" i="8"/>
  <c r="FS39" i="8"/>
  <c r="FS38" i="8"/>
  <c r="FW39" i="8"/>
  <c r="FW38" i="8"/>
  <c r="GA39" i="8"/>
  <c r="GA38" i="8"/>
  <c r="GE39" i="8"/>
  <c r="GE38" i="8"/>
  <c r="GI39" i="8"/>
  <c r="GI38" i="8"/>
  <c r="GN39" i="8"/>
  <c r="GN38" i="8"/>
  <c r="GR39" i="8"/>
  <c r="GR38" i="8"/>
  <c r="GV39" i="8"/>
  <c r="GV38" i="8"/>
  <c r="GZ39" i="8"/>
  <c r="GZ38" i="8"/>
  <c r="HD39" i="8"/>
  <c r="HD38" i="8"/>
  <c r="HH39" i="8"/>
  <c r="HH38" i="8"/>
  <c r="HL39" i="8"/>
  <c r="HL38" i="8"/>
  <c r="HP39" i="8"/>
  <c r="HP38" i="8"/>
  <c r="HT39" i="8"/>
  <c r="HT38" i="8"/>
  <c r="HX39" i="8"/>
  <c r="HX38" i="8"/>
  <c r="IB39" i="8"/>
  <c r="IB38" i="8"/>
  <c r="IG39" i="8"/>
  <c r="IG38" i="8"/>
  <c r="IK39" i="8"/>
  <c r="IK38" i="8"/>
  <c r="IO39" i="8"/>
  <c r="IO38" i="8"/>
  <c r="IS39" i="8"/>
  <c r="IS38" i="8"/>
  <c r="IW39" i="8"/>
  <c r="IW38" i="8"/>
  <c r="JA39" i="8"/>
  <c r="JA38" i="8"/>
  <c r="JE39" i="8"/>
  <c r="JE38" i="8"/>
  <c r="JI39" i="8"/>
  <c r="JI38" i="8"/>
  <c r="JM39" i="8"/>
  <c r="JM38" i="8"/>
  <c r="JQ39" i="8"/>
  <c r="JQ38" i="8"/>
  <c r="JU39" i="8"/>
  <c r="JU38" i="8"/>
  <c r="AA38" i="8"/>
  <c r="AE38" i="8"/>
  <c r="AI38" i="8"/>
  <c r="AM38" i="8"/>
  <c r="AQ38" i="8"/>
  <c r="AU38" i="8"/>
  <c r="AY38" i="8"/>
  <c r="BC38" i="8"/>
  <c r="BG38" i="8"/>
  <c r="BX38" i="8"/>
  <c r="CC38" i="8"/>
  <c r="CN38" i="8"/>
  <c r="CS38" i="8"/>
  <c r="DJ38" i="8"/>
  <c r="DU38" i="8"/>
  <c r="DZ38" i="8"/>
  <c r="BI39" i="8"/>
  <c r="BZ39" i="8"/>
  <c r="CP39" i="8"/>
  <c r="DG39" i="8"/>
  <c r="BN39" i="8"/>
  <c r="BV39" i="8"/>
  <c r="BV38" i="8"/>
  <c r="CD39" i="8"/>
  <c r="CD38" i="8"/>
  <c r="CL39" i="8"/>
  <c r="CL38" i="8"/>
  <c r="CT39" i="8"/>
  <c r="CT38" i="8"/>
  <c r="DB39" i="8"/>
  <c r="DB38" i="8"/>
  <c r="DK39" i="8"/>
  <c r="DK38" i="8"/>
  <c r="DS39" i="8"/>
  <c r="DS38" i="8"/>
  <c r="EA39" i="8"/>
  <c r="EA38" i="8"/>
  <c r="EI39" i="8"/>
  <c r="EI38" i="8"/>
  <c r="EQ39" i="8"/>
  <c r="EQ38" i="8"/>
  <c r="EZ39" i="8"/>
  <c r="EZ38" i="8"/>
  <c r="FH39" i="8"/>
  <c r="FH38" i="8"/>
  <c r="FP39" i="8"/>
  <c r="FP38" i="8"/>
  <c r="FX39" i="8"/>
  <c r="FX38" i="8"/>
  <c r="GF39" i="8"/>
  <c r="GF38" i="8"/>
  <c r="GO39" i="8"/>
  <c r="GO38" i="8"/>
  <c r="GW39" i="8"/>
  <c r="GW38" i="8"/>
  <c r="HE39" i="8"/>
  <c r="HE38" i="8"/>
  <c r="HM39" i="8"/>
  <c r="HM38" i="8"/>
  <c r="HU39" i="8"/>
  <c r="HU38" i="8"/>
  <c r="IC39" i="8"/>
  <c r="IC38" i="8"/>
  <c r="IL39" i="8"/>
  <c r="IL38" i="8"/>
  <c r="IT39" i="8"/>
  <c r="IT38" i="8"/>
  <c r="JB39" i="8"/>
  <c r="JB38" i="8"/>
  <c r="AE37" i="8"/>
  <c r="AI37" i="8"/>
  <c r="AM37" i="8"/>
  <c r="AU37" i="8"/>
  <c r="AY37" i="8"/>
  <c r="BC37" i="8"/>
  <c r="BP37" i="8"/>
  <c r="BT37" i="8"/>
  <c r="CB37" i="8"/>
  <c r="CF37" i="8"/>
  <c r="CJ37" i="8"/>
  <c r="CR37" i="8"/>
  <c r="CV37" i="8"/>
  <c r="CZ37" i="8"/>
  <c r="DI37" i="8"/>
  <c r="DM37" i="8"/>
  <c r="DQ37" i="8"/>
  <c r="DY37" i="8"/>
  <c r="EC37" i="8"/>
  <c r="EG37" i="8"/>
  <c r="EO37" i="8"/>
  <c r="ES37" i="8"/>
  <c r="EX37" i="8"/>
  <c r="FF37" i="8"/>
  <c r="FJ37" i="8"/>
  <c r="FN37" i="8"/>
  <c r="FV37" i="8"/>
  <c r="FZ37" i="8"/>
  <c r="GD37" i="8"/>
  <c r="GL37" i="8"/>
  <c r="GQ37" i="8"/>
  <c r="GU37" i="8"/>
  <c r="HC37" i="8"/>
  <c r="HG37" i="8"/>
  <c r="HK37" i="8"/>
  <c r="HS37" i="8"/>
  <c r="HW37" i="8"/>
  <c r="IA37" i="8"/>
  <c r="IF37" i="8"/>
  <c r="IJ37" i="8"/>
  <c r="IN37" i="8"/>
  <c r="IR37" i="8"/>
  <c r="IV37" i="8"/>
  <c r="IZ37" i="8"/>
  <c r="JD37" i="8"/>
  <c r="JH37" i="8"/>
  <c r="JL37" i="8"/>
  <c r="JP37" i="8"/>
  <c r="JT37" i="8"/>
  <c r="X38" i="8"/>
  <c r="AB38" i="8"/>
  <c r="AF38" i="8"/>
  <c r="AJ38" i="8"/>
  <c r="AN38" i="8"/>
  <c r="AR38" i="8"/>
  <c r="AV38" i="8"/>
  <c r="AZ38" i="8"/>
  <c r="BD38" i="8"/>
  <c r="BH38" i="8"/>
  <c r="BT38" i="8"/>
  <c r="BY38" i="8"/>
  <c r="CJ38" i="8"/>
  <c r="CO38" i="8"/>
  <c r="CZ38" i="8"/>
  <c r="DQ38" i="8"/>
  <c r="DV38" i="8"/>
  <c r="EG38" i="8"/>
  <c r="EO38" i="8"/>
  <c r="EX38" i="8"/>
  <c r="FF38" i="8"/>
  <c r="FN38" i="8"/>
  <c r="FV38" i="8"/>
  <c r="GD38" i="8"/>
  <c r="GL38" i="8"/>
  <c r="GU38" i="8"/>
  <c r="HC38" i="8"/>
  <c r="HK38" i="8"/>
  <c r="HS38" i="8"/>
  <c r="IA38" i="8"/>
  <c r="IJ38" i="8"/>
  <c r="IR38" i="8"/>
  <c r="IZ38" i="8"/>
  <c r="JL38" i="8"/>
  <c r="IX39" i="8"/>
  <c r="R259" i="8"/>
  <c r="A182" i="8"/>
  <c r="A202" i="8"/>
  <c r="A82" i="8"/>
  <c r="A62" i="8"/>
  <c r="A122" i="8"/>
  <c r="A262" i="8"/>
  <c r="A142" i="8"/>
  <c r="A162" i="8"/>
  <c r="A102" i="8"/>
  <c r="A222" i="8"/>
  <c r="A42" i="8"/>
  <c r="A242" i="8"/>
  <c r="R119" i="8"/>
  <c r="BM37" i="8"/>
  <c r="BM38" i="8"/>
  <c r="BL37" i="8"/>
  <c r="BL38" i="8"/>
  <c r="BO37" i="8"/>
  <c r="BO38" i="8"/>
  <c r="BL17" i="8"/>
  <c r="BL18" i="8"/>
  <c r="BO17" i="8"/>
  <c r="BO18" i="8"/>
  <c r="BM17" i="8"/>
  <c r="BM18" i="8"/>
  <c r="BN17" i="8"/>
  <c r="BN18" i="8"/>
  <c r="DE37" i="8"/>
  <c r="DE38" i="8"/>
  <c r="R79" i="8"/>
  <c r="T37" i="8"/>
  <c r="T38" i="8"/>
  <c r="DG37" i="8"/>
  <c r="DG38" i="8"/>
  <c r="DD37" i="8"/>
  <c r="DD38" i="8"/>
  <c r="DF37" i="8"/>
  <c r="DF38" i="8"/>
  <c r="DF17" i="8"/>
  <c r="DF18" i="8"/>
  <c r="DE17" i="8"/>
  <c r="DE18" i="8"/>
  <c r="DD17" i="8"/>
  <c r="DD18" i="8"/>
  <c r="DG17" i="8"/>
  <c r="DG18" i="8"/>
  <c r="U37" i="8"/>
  <c r="U38" i="8"/>
  <c r="V37" i="8"/>
  <c r="V38" i="8"/>
  <c r="W37" i="8"/>
  <c r="W38" i="8"/>
  <c r="R59" i="8"/>
  <c r="U17" i="8"/>
  <c r="U18" i="8"/>
  <c r="T17" i="8"/>
  <c r="T18" i="8"/>
  <c r="V17" i="8"/>
  <c r="V18" i="8"/>
  <c r="G265" i="6"/>
  <c r="G264" i="6" a="1"/>
  <c r="G264" i="6"/>
  <c r="G245" i="6" a="1"/>
  <c r="G245" i="6"/>
  <c r="G244" i="6" a="1"/>
  <c r="G244" i="6"/>
  <c r="G225" i="6" a="1"/>
  <c r="G225" i="6"/>
  <c r="G224" i="6" a="1"/>
  <c r="G224" i="6"/>
  <c r="G205" i="6" a="1"/>
  <c r="G205" i="6"/>
  <c r="G204" i="6" a="1"/>
  <c r="G204" i="6"/>
  <c r="G185" i="6" a="1"/>
  <c r="G185" i="6"/>
  <c r="G184" i="6" a="1"/>
  <c r="G184" i="6"/>
  <c r="G165" i="6" a="1"/>
  <c r="G165" i="6"/>
  <c r="G164" i="6" a="1"/>
  <c r="G164" i="6"/>
  <c r="G145" i="6" a="1"/>
  <c r="G145" i="6"/>
  <c r="G144" i="6" a="1"/>
  <c r="G144" i="6"/>
  <c r="G125" i="6" a="1"/>
  <c r="G125" i="6"/>
  <c r="G124" i="6" a="1"/>
  <c r="G124" i="6"/>
  <c r="G105" i="6" a="1"/>
  <c r="G105" i="6"/>
  <c r="G104" i="6" a="1"/>
  <c r="G104" i="6"/>
  <c r="G85" i="6" a="1"/>
  <c r="G85" i="6"/>
  <c r="G84" i="6" a="1"/>
  <c r="G84" i="6"/>
  <c r="G65" i="6" a="1"/>
  <c r="G65" i="6"/>
  <c r="G64" i="6" a="1"/>
  <c r="G64" i="6"/>
  <c r="G45" i="6" a="1"/>
  <c r="G45" i="6"/>
  <c r="BJ280" i="6"/>
  <c r="BI280" i="6"/>
  <c r="BH280" i="6"/>
  <c r="BG280" i="6"/>
  <c r="BF280" i="6"/>
  <c r="BE280" i="6"/>
  <c r="BD280" i="6"/>
  <c r="BC280" i="6"/>
  <c r="BB280" i="6"/>
  <c r="BA280" i="6"/>
  <c r="AZ280" i="6"/>
  <c r="AY280" i="6"/>
  <c r="AX280" i="6"/>
  <c r="AW280" i="6"/>
  <c r="AV280" i="6"/>
  <c r="AU280" i="6"/>
  <c r="AT280" i="6"/>
  <c r="AS280" i="6"/>
  <c r="AR280" i="6"/>
  <c r="AQ280" i="6"/>
  <c r="AP280" i="6"/>
  <c r="AO280" i="6"/>
  <c r="AN280" i="6"/>
  <c r="AM280" i="6"/>
  <c r="AL280" i="6"/>
  <c r="AK280" i="6"/>
  <c r="AJ280" i="6"/>
  <c r="AI280" i="6"/>
  <c r="AH280" i="6"/>
  <c r="AG280" i="6"/>
  <c r="AF280" i="6"/>
  <c r="AE280" i="6"/>
  <c r="AD280" i="6"/>
  <c r="AC280" i="6"/>
  <c r="AB280" i="6"/>
  <c r="AA280" i="6"/>
  <c r="Z280" i="6"/>
  <c r="Y280" i="6"/>
  <c r="X280" i="6"/>
  <c r="W280" i="6"/>
  <c r="V280" i="6"/>
  <c r="U280" i="6"/>
  <c r="T280" i="6"/>
  <c r="F280" i="6"/>
  <c r="E280" i="6"/>
  <c r="BJ279" i="6"/>
  <c r="BI279" i="6"/>
  <c r="BH279" i="6"/>
  <c r="BG279" i="6"/>
  <c r="BF279" i="6"/>
  <c r="BE279" i="6"/>
  <c r="BD279" i="6"/>
  <c r="BC279" i="6"/>
  <c r="BB279" i="6"/>
  <c r="BA279" i="6"/>
  <c r="AZ279" i="6"/>
  <c r="AY279" i="6"/>
  <c r="AX279" i="6"/>
  <c r="AW279" i="6"/>
  <c r="AV279" i="6"/>
  <c r="AU279" i="6"/>
  <c r="AT279" i="6"/>
  <c r="AS279" i="6"/>
  <c r="AR279" i="6"/>
  <c r="AQ279" i="6"/>
  <c r="AP279" i="6"/>
  <c r="AO279" i="6"/>
  <c r="AN279" i="6"/>
  <c r="AM279" i="6"/>
  <c r="AL279" i="6"/>
  <c r="AK279" i="6"/>
  <c r="AJ279" i="6"/>
  <c r="AI279" i="6"/>
  <c r="AH279" i="6"/>
  <c r="AG279" i="6"/>
  <c r="AF279" i="6"/>
  <c r="AE279" i="6"/>
  <c r="AD279" i="6"/>
  <c r="AC279" i="6"/>
  <c r="AB279" i="6"/>
  <c r="AA279" i="6"/>
  <c r="Z279" i="6"/>
  <c r="Y279" i="6"/>
  <c r="X279" i="6"/>
  <c r="W279" i="6"/>
  <c r="BJ278" i="6"/>
  <c r="BI278" i="6"/>
  <c r="BH278" i="6"/>
  <c r="BG278" i="6"/>
  <c r="BF278" i="6"/>
  <c r="BE278" i="6"/>
  <c r="BD278" i="6"/>
  <c r="BC278" i="6"/>
  <c r="BB278" i="6"/>
  <c r="BA278" i="6"/>
  <c r="AZ278" i="6"/>
  <c r="AY278" i="6"/>
  <c r="AX278" i="6"/>
  <c r="AW278" i="6"/>
  <c r="AV278" i="6"/>
  <c r="AU278" i="6"/>
  <c r="AT278" i="6"/>
  <c r="AS278" i="6"/>
  <c r="AR278" i="6"/>
  <c r="AQ278" i="6"/>
  <c r="AP278" i="6"/>
  <c r="AO278" i="6"/>
  <c r="AN278" i="6"/>
  <c r="AM278" i="6"/>
  <c r="AL278" i="6"/>
  <c r="AK278" i="6"/>
  <c r="AJ278" i="6"/>
  <c r="AI278" i="6"/>
  <c r="AH278" i="6"/>
  <c r="AG278" i="6"/>
  <c r="AF278" i="6"/>
  <c r="AE278" i="6"/>
  <c r="AD278" i="6"/>
  <c r="AC278" i="6"/>
  <c r="AB278" i="6"/>
  <c r="AA278" i="6"/>
  <c r="Z278" i="6"/>
  <c r="Y278" i="6"/>
  <c r="X278" i="6"/>
  <c r="W278" i="6"/>
  <c r="V278" i="6"/>
  <c r="V279" i="6"/>
  <c r="E263" i="6"/>
  <c r="D263" i="6"/>
  <c r="C262" i="6"/>
  <c r="B262" i="6"/>
  <c r="BJ260" i="6"/>
  <c r="BI260" i="6"/>
  <c r="BH260" i="6"/>
  <c r="BG260" i="6"/>
  <c r="BF260" i="6"/>
  <c r="BE260" i="6"/>
  <c r="BD260" i="6"/>
  <c r="BC260" i="6"/>
  <c r="BB260" i="6"/>
  <c r="BA260" i="6"/>
  <c r="AZ260" i="6"/>
  <c r="AY260" i="6"/>
  <c r="AX260" i="6"/>
  <c r="AW260" i="6"/>
  <c r="AV260" i="6"/>
  <c r="AU260" i="6"/>
  <c r="AT260" i="6"/>
  <c r="AS260" i="6"/>
  <c r="AR260" i="6"/>
  <c r="AQ260" i="6"/>
  <c r="AP260" i="6"/>
  <c r="AO260" i="6"/>
  <c r="AN260" i="6"/>
  <c r="AM260" i="6"/>
  <c r="AL260" i="6"/>
  <c r="AK260" i="6"/>
  <c r="AJ260" i="6"/>
  <c r="AI260" i="6"/>
  <c r="AH260" i="6"/>
  <c r="AG260" i="6"/>
  <c r="AF260" i="6"/>
  <c r="AE260" i="6"/>
  <c r="AD260" i="6"/>
  <c r="AC260" i="6"/>
  <c r="AB260" i="6"/>
  <c r="AA260" i="6"/>
  <c r="Z260" i="6"/>
  <c r="Y260" i="6"/>
  <c r="X260" i="6"/>
  <c r="W260" i="6"/>
  <c r="V260" i="6"/>
  <c r="U260" i="6"/>
  <c r="T260" i="6"/>
  <c r="F260" i="6"/>
  <c r="E260" i="6"/>
  <c r="BJ259" i="6"/>
  <c r="BI259" i="6"/>
  <c r="BH259" i="6"/>
  <c r="BG259" i="6"/>
  <c r="BF259" i="6"/>
  <c r="BE259" i="6"/>
  <c r="BD259" i="6"/>
  <c r="BC259" i="6"/>
  <c r="BB259" i="6"/>
  <c r="BA259" i="6"/>
  <c r="AZ259" i="6"/>
  <c r="AY259" i="6"/>
  <c r="AX259" i="6"/>
  <c r="AW259" i="6"/>
  <c r="AV259" i="6"/>
  <c r="AU259" i="6"/>
  <c r="AT259" i="6"/>
  <c r="AS259" i="6"/>
  <c r="AR259" i="6"/>
  <c r="AQ259" i="6"/>
  <c r="AP259" i="6"/>
  <c r="AO259" i="6"/>
  <c r="AN259" i="6"/>
  <c r="AM259" i="6"/>
  <c r="AL259" i="6"/>
  <c r="AK259" i="6"/>
  <c r="AJ259" i="6"/>
  <c r="AI259" i="6"/>
  <c r="AH259" i="6"/>
  <c r="AG259" i="6"/>
  <c r="AF259" i="6"/>
  <c r="AE259" i="6"/>
  <c r="AD259" i="6"/>
  <c r="AC259" i="6"/>
  <c r="AB259" i="6"/>
  <c r="AA259" i="6"/>
  <c r="Z259" i="6"/>
  <c r="Y259" i="6"/>
  <c r="X259" i="6"/>
  <c r="W259" i="6"/>
  <c r="BJ258" i="6"/>
  <c r="BI258" i="6"/>
  <c r="BH258" i="6"/>
  <c r="BG258" i="6"/>
  <c r="BF258" i="6"/>
  <c r="BE258" i="6"/>
  <c r="BD258" i="6"/>
  <c r="BC258" i="6"/>
  <c r="BB258" i="6"/>
  <c r="BA258" i="6"/>
  <c r="AZ258" i="6"/>
  <c r="AY258" i="6"/>
  <c r="AX258" i="6"/>
  <c r="AW258" i="6"/>
  <c r="AV258" i="6"/>
  <c r="AU258" i="6"/>
  <c r="AT258" i="6"/>
  <c r="AS258" i="6"/>
  <c r="AR258" i="6"/>
  <c r="AQ258" i="6"/>
  <c r="AP258" i="6"/>
  <c r="AO258" i="6"/>
  <c r="AN258" i="6"/>
  <c r="AM258" i="6"/>
  <c r="AL258" i="6"/>
  <c r="AK258" i="6"/>
  <c r="AJ258" i="6"/>
  <c r="AI258" i="6"/>
  <c r="AH258" i="6"/>
  <c r="AG258" i="6"/>
  <c r="AF258" i="6"/>
  <c r="AE258" i="6"/>
  <c r="AD258" i="6"/>
  <c r="AC258" i="6"/>
  <c r="AB258" i="6"/>
  <c r="AA258" i="6"/>
  <c r="Z258" i="6"/>
  <c r="Y258" i="6"/>
  <c r="X258" i="6"/>
  <c r="W258" i="6"/>
  <c r="V258" i="6"/>
  <c r="V259" i="6"/>
  <c r="C244" i="6"/>
  <c r="R38" i="8"/>
  <c r="R18" i="8"/>
  <c r="U278" i="6"/>
  <c r="U279" i="6"/>
  <c r="T278" i="6"/>
  <c r="T279" i="6"/>
  <c r="R279" i="6"/>
  <c r="T258" i="6"/>
  <c r="T259" i="6"/>
  <c r="U258" i="6"/>
  <c r="U259" i="6"/>
  <c r="C264" i="6"/>
  <c r="E243" i="6"/>
  <c r="D243" i="6"/>
  <c r="A262" i="6"/>
  <c r="R259" i="6"/>
  <c r="C242" i="6"/>
  <c r="B242" i="6"/>
  <c r="BJ240" i="6"/>
  <c r="BI240" i="6"/>
  <c r="BH240" i="6"/>
  <c r="BG240" i="6"/>
  <c r="BF240" i="6"/>
  <c r="BE240" i="6"/>
  <c r="BD240" i="6"/>
  <c r="BC240" i="6"/>
  <c r="BB240" i="6"/>
  <c r="BA240" i="6"/>
  <c r="AZ240" i="6"/>
  <c r="AY240" i="6"/>
  <c r="AX240" i="6"/>
  <c r="AW240" i="6"/>
  <c r="AV240" i="6"/>
  <c r="AU240" i="6"/>
  <c r="AT240" i="6"/>
  <c r="AS240" i="6"/>
  <c r="AR240" i="6"/>
  <c r="AQ240" i="6"/>
  <c r="AP240" i="6"/>
  <c r="AO240" i="6"/>
  <c r="AN240" i="6"/>
  <c r="AM240" i="6"/>
  <c r="AL240" i="6"/>
  <c r="AK240" i="6"/>
  <c r="AJ240" i="6"/>
  <c r="AI240" i="6"/>
  <c r="AH240" i="6"/>
  <c r="AG240" i="6"/>
  <c r="AF240" i="6"/>
  <c r="AE240" i="6"/>
  <c r="AD240" i="6"/>
  <c r="AC240" i="6"/>
  <c r="AB240" i="6"/>
  <c r="AA240" i="6"/>
  <c r="Z240" i="6"/>
  <c r="Y240" i="6"/>
  <c r="X240" i="6"/>
  <c r="W240" i="6"/>
  <c r="V240" i="6"/>
  <c r="U240" i="6"/>
  <c r="T240" i="6"/>
  <c r="F240" i="6"/>
  <c r="E240" i="6"/>
  <c r="BJ239" i="6"/>
  <c r="BI239" i="6"/>
  <c r="BH239" i="6"/>
  <c r="BG239" i="6"/>
  <c r="BF239" i="6"/>
  <c r="BE239" i="6"/>
  <c r="BD239" i="6"/>
  <c r="BC239" i="6"/>
  <c r="BB239" i="6"/>
  <c r="BA239" i="6"/>
  <c r="AZ239" i="6"/>
  <c r="AY239" i="6"/>
  <c r="AX239" i="6"/>
  <c r="AW239" i="6"/>
  <c r="AV239" i="6"/>
  <c r="AU239" i="6"/>
  <c r="AT239" i="6"/>
  <c r="AS239" i="6"/>
  <c r="AR239" i="6"/>
  <c r="AQ239" i="6"/>
  <c r="AP239" i="6"/>
  <c r="AO239" i="6"/>
  <c r="AN239" i="6"/>
  <c r="AM239" i="6"/>
  <c r="AL239" i="6"/>
  <c r="AK239" i="6"/>
  <c r="AJ239" i="6"/>
  <c r="AI239" i="6"/>
  <c r="AH239" i="6"/>
  <c r="AG239" i="6"/>
  <c r="AF239" i="6"/>
  <c r="AE239" i="6"/>
  <c r="AD239" i="6"/>
  <c r="AC239" i="6"/>
  <c r="AB239" i="6"/>
  <c r="AA239" i="6"/>
  <c r="Z239" i="6"/>
  <c r="Y239" i="6"/>
  <c r="X239" i="6"/>
  <c r="W239" i="6"/>
  <c r="BJ238" i="6"/>
  <c r="BI238" i="6"/>
  <c r="BH238" i="6"/>
  <c r="BG238" i="6"/>
  <c r="BF238" i="6"/>
  <c r="BE238" i="6"/>
  <c r="BD238" i="6"/>
  <c r="BC238" i="6"/>
  <c r="BB238" i="6"/>
  <c r="BA238" i="6"/>
  <c r="AZ238" i="6"/>
  <c r="AY238" i="6"/>
  <c r="AX238" i="6"/>
  <c r="AW238" i="6"/>
  <c r="AV238" i="6"/>
  <c r="AU238" i="6"/>
  <c r="AT238" i="6"/>
  <c r="AS238" i="6"/>
  <c r="AR238" i="6"/>
  <c r="AQ238" i="6"/>
  <c r="AP238" i="6"/>
  <c r="AO238" i="6"/>
  <c r="AN238" i="6"/>
  <c r="AM238" i="6"/>
  <c r="AL238" i="6"/>
  <c r="AK238" i="6"/>
  <c r="AJ238" i="6"/>
  <c r="AI238" i="6"/>
  <c r="AH238" i="6"/>
  <c r="AG238" i="6"/>
  <c r="AF238" i="6"/>
  <c r="AE238" i="6"/>
  <c r="AD238" i="6"/>
  <c r="AC238" i="6"/>
  <c r="AB238" i="6"/>
  <c r="AA238" i="6"/>
  <c r="Z238" i="6"/>
  <c r="Y238" i="6"/>
  <c r="X238" i="6"/>
  <c r="W238" i="6"/>
  <c r="V238" i="6"/>
  <c r="V239" i="6"/>
  <c r="E223" i="6"/>
  <c r="D223" i="6"/>
  <c r="A242" i="6"/>
  <c r="U238" i="6"/>
  <c r="U239" i="6"/>
  <c r="T238" i="6"/>
  <c r="T239" i="6"/>
  <c r="R239" i="6"/>
  <c r="C222" i="6"/>
  <c r="B222" i="6"/>
  <c r="BJ220" i="6"/>
  <c r="BI220" i="6"/>
  <c r="BH220" i="6"/>
  <c r="BG220" i="6"/>
  <c r="BF220" i="6"/>
  <c r="BE220" i="6"/>
  <c r="BD220" i="6"/>
  <c r="BC220" i="6"/>
  <c r="BB220" i="6"/>
  <c r="BA220" i="6"/>
  <c r="AZ220" i="6"/>
  <c r="AY220" i="6"/>
  <c r="AX220" i="6"/>
  <c r="AW220" i="6"/>
  <c r="AV220" i="6"/>
  <c r="AU220" i="6"/>
  <c r="AT220" i="6"/>
  <c r="AS220" i="6"/>
  <c r="AR220" i="6"/>
  <c r="AQ220" i="6"/>
  <c r="AP220" i="6"/>
  <c r="AO220" i="6"/>
  <c r="AN220" i="6"/>
  <c r="AM220" i="6"/>
  <c r="AL220" i="6"/>
  <c r="AK220" i="6"/>
  <c r="AJ220" i="6"/>
  <c r="AI220" i="6"/>
  <c r="AH220" i="6"/>
  <c r="AG220" i="6"/>
  <c r="AF220" i="6"/>
  <c r="AE220" i="6"/>
  <c r="AD220" i="6"/>
  <c r="AC220" i="6"/>
  <c r="AB220" i="6"/>
  <c r="AA220" i="6"/>
  <c r="Z220" i="6"/>
  <c r="Y220" i="6"/>
  <c r="X220" i="6"/>
  <c r="W220" i="6"/>
  <c r="V220" i="6"/>
  <c r="U220" i="6"/>
  <c r="T220" i="6"/>
  <c r="F220" i="6"/>
  <c r="E220" i="6"/>
  <c r="BJ219" i="6"/>
  <c r="BI219" i="6"/>
  <c r="BH219" i="6"/>
  <c r="BG219" i="6"/>
  <c r="BF219" i="6"/>
  <c r="BE219" i="6"/>
  <c r="BD219" i="6"/>
  <c r="BC219" i="6"/>
  <c r="BB219" i="6"/>
  <c r="BA219" i="6"/>
  <c r="AZ219" i="6"/>
  <c r="AY219" i="6"/>
  <c r="AX219" i="6"/>
  <c r="AW219" i="6"/>
  <c r="AV219" i="6"/>
  <c r="AU219" i="6"/>
  <c r="AT219" i="6"/>
  <c r="AS219" i="6"/>
  <c r="AR219" i="6"/>
  <c r="AQ219" i="6"/>
  <c r="AP219" i="6"/>
  <c r="AO219" i="6"/>
  <c r="AN219" i="6"/>
  <c r="AM219" i="6"/>
  <c r="AL219" i="6"/>
  <c r="AK219" i="6"/>
  <c r="AJ219" i="6"/>
  <c r="AI219" i="6"/>
  <c r="AH219" i="6"/>
  <c r="AG219" i="6"/>
  <c r="AF219" i="6"/>
  <c r="AE219" i="6"/>
  <c r="AD219" i="6"/>
  <c r="AC219" i="6"/>
  <c r="AB219" i="6"/>
  <c r="AA219" i="6"/>
  <c r="Z219" i="6"/>
  <c r="Y219" i="6"/>
  <c r="X219" i="6"/>
  <c r="W219" i="6"/>
  <c r="BJ218" i="6"/>
  <c r="BI218" i="6"/>
  <c r="BH218" i="6"/>
  <c r="BG218" i="6"/>
  <c r="BF218" i="6"/>
  <c r="BE218" i="6"/>
  <c r="BD218" i="6"/>
  <c r="BC218" i="6"/>
  <c r="BB218" i="6"/>
  <c r="BA218" i="6"/>
  <c r="AZ218" i="6"/>
  <c r="AY218" i="6"/>
  <c r="AX218" i="6"/>
  <c r="AW218" i="6"/>
  <c r="AV218" i="6"/>
  <c r="AU218" i="6"/>
  <c r="AT218" i="6"/>
  <c r="AS218" i="6"/>
  <c r="AR218" i="6"/>
  <c r="AQ218" i="6"/>
  <c r="AP218" i="6"/>
  <c r="AO218" i="6"/>
  <c r="AN218" i="6"/>
  <c r="AM218" i="6"/>
  <c r="AL218" i="6"/>
  <c r="AK218" i="6"/>
  <c r="AJ218" i="6"/>
  <c r="AI218" i="6"/>
  <c r="AH218" i="6"/>
  <c r="AG218" i="6"/>
  <c r="AF218" i="6"/>
  <c r="AE218" i="6"/>
  <c r="AD218" i="6"/>
  <c r="AC218" i="6"/>
  <c r="AB218" i="6"/>
  <c r="AA218" i="6"/>
  <c r="Z218" i="6"/>
  <c r="Y218" i="6"/>
  <c r="X218" i="6"/>
  <c r="W218" i="6"/>
  <c r="V218" i="6"/>
  <c r="V219" i="6"/>
  <c r="C204" i="6"/>
  <c r="C224" i="6"/>
  <c r="U218" i="6"/>
  <c r="U219" i="6"/>
  <c r="T218" i="6"/>
  <c r="T219" i="6"/>
  <c r="E203" i="6"/>
  <c r="D203" i="6"/>
  <c r="A222" i="6"/>
  <c r="R219" i="6"/>
  <c r="C202" i="6"/>
  <c r="B202" i="6"/>
  <c r="BJ200" i="6"/>
  <c r="BI200" i="6"/>
  <c r="BH200" i="6"/>
  <c r="BG200" i="6"/>
  <c r="BF200" i="6"/>
  <c r="BE200" i="6"/>
  <c r="BD200" i="6"/>
  <c r="BC200" i="6"/>
  <c r="BB200" i="6"/>
  <c r="BA200" i="6"/>
  <c r="AZ200" i="6"/>
  <c r="AY200" i="6"/>
  <c r="AX200" i="6"/>
  <c r="AW200" i="6"/>
  <c r="AV200" i="6"/>
  <c r="AU200" i="6"/>
  <c r="AT200" i="6"/>
  <c r="AS200" i="6"/>
  <c r="AR200" i="6"/>
  <c r="AQ200" i="6"/>
  <c r="AP200" i="6"/>
  <c r="AO200" i="6"/>
  <c r="AN200" i="6"/>
  <c r="AM200" i="6"/>
  <c r="AL200" i="6"/>
  <c r="AK200" i="6"/>
  <c r="AJ200" i="6"/>
  <c r="AI200" i="6"/>
  <c r="AH200" i="6"/>
  <c r="AG200" i="6"/>
  <c r="AF200" i="6"/>
  <c r="AE200" i="6"/>
  <c r="AD200" i="6"/>
  <c r="AC200" i="6"/>
  <c r="AB200" i="6"/>
  <c r="AA200" i="6"/>
  <c r="Z200" i="6"/>
  <c r="Y200" i="6"/>
  <c r="X200" i="6"/>
  <c r="W200" i="6"/>
  <c r="V200" i="6"/>
  <c r="U200" i="6"/>
  <c r="T200" i="6"/>
  <c r="F200" i="6"/>
  <c r="E200" i="6"/>
  <c r="BJ199" i="6"/>
  <c r="BI199" i="6"/>
  <c r="BH199" i="6"/>
  <c r="BG199" i="6"/>
  <c r="BF199" i="6"/>
  <c r="BE199" i="6"/>
  <c r="BD199" i="6"/>
  <c r="BC199" i="6"/>
  <c r="BB199" i="6"/>
  <c r="BA199" i="6"/>
  <c r="AZ199" i="6"/>
  <c r="AY199" i="6"/>
  <c r="AX199" i="6"/>
  <c r="AW199" i="6"/>
  <c r="AV199" i="6"/>
  <c r="AU199" i="6"/>
  <c r="AT199" i="6"/>
  <c r="AS199" i="6"/>
  <c r="AR199" i="6"/>
  <c r="AQ199" i="6"/>
  <c r="AP199" i="6"/>
  <c r="AO199" i="6"/>
  <c r="AN199" i="6"/>
  <c r="AM199" i="6"/>
  <c r="AL199" i="6"/>
  <c r="AK199" i="6"/>
  <c r="AJ199" i="6"/>
  <c r="AI199" i="6"/>
  <c r="AH199" i="6"/>
  <c r="AG199" i="6"/>
  <c r="AF199" i="6"/>
  <c r="AE199" i="6"/>
  <c r="AD199" i="6"/>
  <c r="AC199" i="6"/>
  <c r="AB199" i="6"/>
  <c r="AA199" i="6"/>
  <c r="Z199" i="6"/>
  <c r="Y199" i="6"/>
  <c r="X199" i="6"/>
  <c r="W199" i="6"/>
  <c r="BJ198" i="6"/>
  <c r="BI198" i="6"/>
  <c r="BH198" i="6"/>
  <c r="BG198" i="6"/>
  <c r="BF198" i="6"/>
  <c r="BE198" i="6"/>
  <c r="BD198" i="6"/>
  <c r="BC198" i="6"/>
  <c r="BB198" i="6"/>
  <c r="BA198" i="6"/>
  <c r="AZ198" i="6"/>
  <c r="AY198" i="6"/>
  <c r="AX198" i="6"/>
  <c r="AW198" i="6"/>
  <c r="AV198" i="6"/>
  <c r="AU198" i="6"/>
  <c r="AT198" i="6"/>
  <c r="AS198" i="6"/>
  <c r="AR198" i="6"/>
  <c r="AQ198" i="6"/>
  <c r="AP198" i="6"/>
  <c r="AO198" i="6"/>
  <c r="AN198" i="6"/>
  <c r="AM198" i="6"/>
  <c r="AL198" i="6"/>
  <c r="AK198" i="6"/>
  <c r="AJ198" i="6"/>
  <c r="AI198" i="6"/>
  <c r="AH198" i="6"/>
  <c r="AG198" i="6"/>
  <c r="AF198" i="6"/>
  <c r="AE198" i="6"/>
  <c r="AD198" i="6"/>
  <c r="AC198" i="6"/>
  <c r="AB198" i="6"/>
  <c r="AA198" i="6"/>
  <c r="Z198" i="6"/>
  <c r="Y198" i="6"/>
  <c r="X198" i="6"/>
  <c r="W198" i="6"/>
  <c r="V198" i="6"/>
  <c r="V199" i="6"/>
  <c r="E183" i="6"/>
  <c r="D183" i="6"/>
  <c r="A202" i="6"/>
  <c r="U198" i="6"/>
  <c r="U199" i="6"/>
  <c r="T198" i="6"/>
  <c r="T199" i="6"/>
  <c r="R199" i="6"/>
  <c r="C182" i="6"/>
  <c r="B182" i="6"/>
  <c r="BJ180" i="6"/>
  <c r="BI180" i="6"/>
  <c r="BH180" i="6"/>
  <c r="BG180" i="6"/>
  <c r="BF180" i="6"/>
  <c r="BE180" i="6"/>
  <c r="BD180" i="6"/>
  <c r="BC180" i="6"/>
  <c r="BB180" i="6"/>
  <c r="BA180" i="6"/>
  <c r="AZ180" i="6"/>
  <c r="AY180" i="6"/>
  <c r="AX180" i="6"/>
  <c r="AW180" i="6"/>
  <c r="AV180" i="6"/>
  <c r="AU180" i="6"/>
  <c r="AT180" i="6"/>
  <c r="AS180" i="6"/>
  <c r="AR180" i="6"/>
  <c r="AQ180" i="6"/>
  <c r="AP180" i="6"/>
  <c r="AO180" i="6"/>
  <c r="AN180" i="6"/>
  <c r="AM180" i="6"/>
  <c r="AL180" i="6"/>
  <c r="AK180" i="6"/>
  <c r="AJ180" i="6"/>
  <c r="AI180" i="6"/>
  <c r="AH180" i="6"/>
  <c r="AG180" i="6"/>
  <c r="AF180" i="6"/>
  <c r="AE180" i="6"/>
  <c r="AD180" i="6"/>
  <c r="AC180" i="6"/>
  <c r="AB180" i="6"/>
  <c r="AA180" i="6"/>
  <c r="Z180" i="6"/>
  <c r="Y180" i="6"/>
  <c r="X180" i="6"/>
  <c r="W180" i="6"/>
  <c r="V180" i="6"/>
  <c r="U180" i="6"/>
  <c r="T180" i="6"/>
  <c r="F180" i="6"/>
  <c r="E180" i="6"/>
  <c r="BJ179" i="6"/>
  <c r="BI179" i="6"/>
  <c r="BH179" i="6"/>
  <c r="BG179" i="6"/>
  <c r="BF179" i="6"/>
  <c r="BE179" i="6"/>
  <c r="BD179" i="6"/>
  <c r="BC179" i="6"/>
  <c r="BB179" i="6"/>
  <c r="BA179" i="6"/>
  <c r="AZ179" i="6"/>
  <c r="AY179" i="6"/>
  <c r="AX179" i="6"/>
  <c r="AW179" i="6"/>
  <c r="AV179" i="6"/>
  <c r="AU179" i="6"/>
  <c r="AT179" i="6"/>
  <c r="AS179" i="6"/>
  <c r="AR179" i="6"/>
  <c r="AQ179" i="6"/>
  <c r="AP179" i="6"/>
  <c r="AO179" i="6"/>
  <c r="AN179" i="6"/>
  <c r="AM179" i="6"/>
  <c r="AL179" i="6"/>
  <c r="AK179" i="6"/>
  <c r="AJ179" i="6"/>
  <c r="AI179" i="6"/>
  <c r="AH179" i="6"/>
  <c r="AG179" i="6"/>
  <c r="AF179" i="6"/>
  <c r="AE179" i="6"/>
  <c r="AD179" i="6"/>
  <c r="AC179" i="6"/>
  <c r="AB179" i="6"/>
  <c r="AA179" i="6"/>
  <c r="Z179" i="6"/>
  <c r="Y179" i="6"/>
  <c r="X179" i="6"/>
  <c r="W179" i="6"/>
  <c r="BJ178" i="6"/>
  <c r="BI178" i="6"/>
  <c r="BH178" i="6"/>
  <c r="BG178" i="6"/>
  <c r="BF178" i="6"/>
  <c r="BE178" i="6"/>
  <c r="BD178" i="6"/>
  <c r="BC178" i="6"/>
  <c r="BB178" i="6"/>
  <c r="BA178" i="6"/>
  <c r="AZ178" i="6"/>
  <c r="AY178" i="6"/>
  <c r="AX178" i="6"/>
  <c r="AW178" i="6"/>
  <c r="AV178" i="6"/>
  <c r="AU178" i="6"/>
  <c r="AT178" i="6"/>
  <c r="AS178" i="6"/>
  <c r="AR178" i="6"/>
  <c r="AQ178" i="6"/>
  <c r="AP178" i="6"/>
  <c r="AO178" i="6"/>
  <c r="AN178" i="6"/>
  <c r="AM178" i="6"/>
  <c r="AL178" i="6"/>
  <c r="AK178" i="6"/>
  <c r="AJ178" i="6"/>
  <c r="AI178" i="6"/>
  <c r="AH178" i="6"/>
  <c r="AG178" i="6"/>
  <c r="AF178" i="6"/>
  <c r="AE178" i="6"/>
  <c r="AD178" i="6"/>
  <c r="AC178" i="6"/>
  <c r="AB178" i="6"/>
  <c r="AA178" i="6"/>
  <c r="Z178" i="6"/>
  <c r="Y178" i="6"/>
  <c r="X178" i="6"/>
  <c r="W178" i="6"/>
  <c r="V178" i="6"/>
  <c r="V179" i="6"/>
  <c r="C164" i="6"/>
  <c r="C184" i="6"/>
  <c r="U178" i="6"/>
  <c r="U179" i="6"/>
  <c r="T178" i="6"/>
  <c r="T179" i="6"/>
  <c r="E163" i="6"/>
  <c r="D163" i="6"/>
  <c r="C162" i="6"/>
  <c r="B162" i="6"/>
  <c r="BJ160" i="6"/>
  <c r="BI160" i="6"/>
  <c r="BH160" i="6"/>
  <c r="BG160" i="6"/>
  <c r="BF160" i="6"/>
  <c r="BE160" i="6"/>
  <c r="BD160" i="6"/>
  <c r="BC160" i="6"/>
  <c r="BB160" i="6"/>
  <c r="BA160" i="6"/>
  <c r="AZ160" i="6"/>
  <c r="AY160" i="6"/>
  <c r="AX160" i="6"/>
  <c r="AW160" i="6"/>
  <c r="AV160" i="6"/>
  <c r="AU160" i="6"/>
  <c r="AT160" i="6"/>
  <c r="AS160" i="6"/>
  <c r="AR160" i="6"/>
  <c r="AQ160" i="6"/>
  <c r="AP160" i="6"/>
  <c r="AO160" i="6"/>
  <c r="AN160" i="6"/>
  <c r="AM160" i="6"/>
  <c r="AL160" i="6"/>
  <c r="AK160" i="6"/>
  <c r="AJ160" i="6"/>
  <c r="AI160" i="6"/>
  <c r="AH160" i="6"/>
  <c r="AG160" i="6"/>
  <c r="AF160" i="6"/>
  <c r="AE160" i="6"/>
  <c r="AD160" i="6"/>
  <c r="AC160" i="6"/>
  <c r="AB160" i="6"/>
  <c r="AA160" i="6"/>
  <c r="Z160" i="6"/>
  <c r="Y160" i="6"/>
  <c r="X160" i="6"/>
  <c r="W160" i="6"/>
  <c r="V160" i="6"/>
  <c r="U160" i="6"/>
  <c r="T160" i="6"/>
  <c r="F160" i="6"/>
  <c r="E160" i="6"/>
  <c r="BJ159" i="6"/>
  <c r="BI159" i="6"/>
  <c r="BH159" i="6"/>
  <c r="BG159" i="6"/>
  <c r="BF159" i="6"/>
  <c r="BE159" i="6"/>
  <c r="BD159" i="6"/>
  <c r="BC159" i="6"/>
  <c r="BB159" i="6"/>
  <c r="BA159" i="6"/>
  <c r="AZ159" i="6"/>
  <c r="AY159" i="6"/>
  <c r="AX159" i="6"/>
  <c r="AW159" i="6"/>
  <c r="AV159" i="6"/>
  <c r="AU159" i="6"/>
  <c r="AT159" i="6"/>
  <c r="AS159" i="6"/>
  <c r="AR159" i="6"/>
  <c r="AQ159" i="6"/>
  <c r="AP159" i="6"/>
  <c r="AO159" i="6"/>
  <c r="AN159" i="6"/>
  <c r="AM159" i="6"/>
  <c r="AL159" i="6"/>
  <c r="AK159" i="6"/>
  <c r="AJ159" i="6"/>
  <c r="AI159" i="6"/>
  <c r="AH159" i="6"/>
  <c r="AG159" i="6"/>
  <c r="AF159" i="6"/>
  <c r="AE159" i="6"/>
  <c r="AD159" i="6"/>
  <c r="AC159" i="6"/>
  <c r="AB159" i="6"/>
  <c r="AA159" i="6"/>
  <c r="Z159" i="6"/>
  <c r="Y159" i="6"/>
  <c r="X159" i="6"/>
  <c r="W159" i="6"/>
  <c r="BJ158" i="6"/>
  <c r="BI158" i="6"/>
  <c r="BH158" i="6"/>
  <c r="BG158" i="6"/>
  <c r="BF158" i="6"/>
  <c r="BE158" i="6"/>
  <c r="BD158" i="6"/>
  <c r="BC158" i="6"/>
  <c r="BB158" i="6"/>
  <c r="BA158" i="6"/>
  <c r="AZ158" i="6"/>
  <c r="AY158" i="6"/>
  <c r="AX158" i="6"/>
  <c r="AW158" i="6"/>
  <c r="AV158" i="6"/>
  <c r="AU158" i="6"/>
  <c r="AT158" i="6"/>
  <c r="AS158" i="6"/>
  <c r="AR158" i="6"/>
  <c r="AQ158" i="6"/>
  <c r="AP158" i="6"/>
  <c r="AO158" i="6"/>
  <c r="AN158" i="6"/>
  <c r="AM158" i="6"/>
  <c r="AL158" i="6"/>
  <c r="AK158" i="6"/>
  <c r="AJ158" i="6"/>
  <c r="AI158" i="6"/>
  <c r="AH158" i="6"/>
  <c r="AG158" i="6"/>
  <c r="AF158" i="6"/>
  <c r="AE158" i="6"/>
  <c r="AD158" i="6"/>
  <c r="AC158" i="6"/>
  <c r="AB158" i="6"/>
  <c r="AA158" i="6"/>
  <c r="Z158" i="6"/>
  <c r="Y158" i="6"/>
  <c r="X158" i="6"/>
  <c r="W158" i="6"/>
  <c r="V158" i="6"/>
  <c r="V159" i="6"/>
  <c r="E143" i="6"/>
  <c r="D143" i="6"/>
  <c r="A162" i="6"/>
  <c r="A182" i="6"/>
  <c r="R179" i="6"/>
  <c r="U158" i="6"/>
  <c r="U159" i="6"/>
  <c r="T158" i="6"/>
  <c r="T159" i="6"/>
  <c r="R159" i="6"/>
  <c r="C142" i="6"/>
  <c r="B142" i="6"/>
  <c r="BJ140" i="6"/>
  <c r="BI140" i="6"/>
  <c r="BH140" i="6"/>
  <c r="BG140" i="6"/>
  <c r="BF140" i="6"/>
  <c r="BE140" i="6"/>
  <c r="BD140" i="6"/>
  <c r="BC140" i="6"/>
  <c r="BB140" i="6"/>
  <c r="BA140" i="6"/>
  <c r="AZ140" i="6"/>
  <c r="AY140" i="6"/>
  <c r="AX140" i="6"/>
  <c r="AW140" i="6"/>
  <c r="AV140" i="6"/>
  <c r="AU140" i="6"/>
  <c r="AT140" i="6"/>
  <c r="AS140" i="6"/>
  <c r="AR140" i="6"/>
  <c r="AQ140" i="6"/>
  <c r="AP140" i="6"/>
  <c r="AO140" i="6"/>
  <c r="AN140" i="6"/>
  <c r="AM140" i="6"/>
  <c r="AL140" i="6"/>
  <c r="AK140" i="6"/>
  <c r="AJ140" i="6"/>
  <c r="AI140" i="6"/>
  <c r="AH140" i="6"/>
  <c r="AG140" i="6"/>
  <c r="AF140" i="6"/>
  <c r="AE140" i="6"/>
  <c r="AD140" i="6"/>
  <c r="AC140" i="6"/>
  <c r="AB140" i="6"/>
  <c r="AA140" i="6"/>
  <c r="Z140" i="6"/>
  <c r="Y140" i="6"/>
  <c r="X140" i="6"/>
  <c r="W140" i="6"/>
  <c r="V140" i="6"/>
  <c r="U140" i="6"/>
  <c r="T140" i="6"/>
  <c r="F140" i="6"/>
  <c r="E140" i="6"/>
  <c r="BJ139" i="6"/>
  <c r="BI139" i="6"/>
  <c r="BH139" i="6"/>
  <c r="BG139" i="6"/>
  <c r="BF139" i="6"/>
  <c r="BE139" i="6"/>
  <c r="BD139" i="6"/>
  <c r="BC139" i="6"/>
  <c r="BB139" i="6"/>
  <c r="BA139" i="6"/>
  <c r="AZ139" i="6"/>
  <c r="AY139" i="6"/>
  <c r="AX139" i="6"/>
  <c r="AW139" i="6"/>
  <c r="AV139" i="6"/>
  <c r="AU139" i="6"/>
  <c r="AT139" i="6"/>
  <c r="AS139" i="6"/>
  <c r="AR139" i="6"/>
  <c r="AQ139" i="6"/>
  <c r="AP139" i="6"/>
  <c r="AO139" i="6"/>
  <c r="AN139" i="6"/>
  <c r="AM139" i="6"/>
  <c r="AL139" i="6"/>
  <c r="AK139" i="6"/>
  <c r="AJ139" i="6"/>
  <c r="AI139" i="6"/>
  <c r="AH139" i="6"/>
  <c r="AG139" i="6"/>
  <c r="AF139" i="6"/>
  <c r="AE139" i="6"/>
  <c r="AD139" i="6"/>
  <c r="AC139" i="6"/>
  <c r="AB139" i="6"/>
  <c r="AA139" i="6"/>
  <c r="Z139" i="6"/>
  <c r="Y139" i="6"/>
  <c r="X139" i="6"/>
  <c r="W139" i="6"/>
  <c r="BJ138" i="6"/>
  <c r="BI138" i="6"/>
  <c r="BH138" i="6"/>
  <c r="BG138" i="6"/>
  <c r="BF138" i="6"/>
  <c r="BE138" i="6"/>
  <c r="BD138" i="6"/>
  <c r="BC138" i="6"/>
  <c r="BB138" i="6"/>
  <c r="BA138" i="6"/>
  <c r="AZ138" i="6"/>
  <c r="AY138" i="6"/>
  <c r="AX138" i="6"/>
  <c r="AW138" i="6"/>
  <c r="AV138" i="6"/>
  <c r="AU138" i="6"/>
  <c r="AT138" i="6"/>
  <c r="AS138" i="6"/>
  <c r="AR138" i="6"/>
  <c r="AQ138" i="6"/>
  <c r="AP138" i="6"/>
  <c r="AO138" i="6"/>
  <c r="AN138" i="6"/>
  <c r="AM138" i="6"/>
  <c r="AL138" i="6"/>
  <c r="AK138" i="6"/>
  <c r="AJ138" i="6"/>
  <c r="AI138" i="6"/>
  <c r="AH138" i="6"/>
  <c r="AG138" i="6"/>
  <c r="AF138" i="6"/>
  <c r="AE138" i="6"/>
  <c r="AD138" i="6"/>
  <c r="AC138" i="6"/>
  <c r="AB138" i="6"/>
  <c r="AA138" i="6"/>
  <c r="Z138" i="6"/>
  <c r="Y138" i="6"/>
  <c r="X138" i="6"/>
  <c r="W138" i="6"/>
  <c r="T138" i="6"/>
  <c r="T139" i="6"/>
  <c r="C124" i="6"/>
  <c r="C144" i="6"/>
  <c r="U138" i="6"/>
  <c r="U139" i="6"/>
  <c r="R139" i="6"/>
  <c r="V138" i="6"/>
  <c r="V139" i="6"/>
  <c r="E123" i="6"/>
  <c r="D123" i="6"/>
  <c r="C122" i="6"/>
  <c r="B122" i="6"/>
  <c r="BJ120" i="6"/>
  <c r="BI120" i="6"/>
  <c r="BH120" i="6"/>
  <c r="BG120" i="6"/>
  <c r="BF120" i="6"/>
  <c r="BE120" i="6"/>
  <c r="BD120" i="6"/>
  <c r="BC120" i="6"/>
  <c r="BB120" i="6"/>
  <c r="BA120" i="6"/>
  <c r="AZ120" i="6"/>
  <c r="AY120" i="6"/>
  <c r="AX120" i="6"/>
  <c r="AW120" i="6"/>
  <c r="AV120" i="6"/>
  <c r="AU120" i="6"/>
  <c r="AT120" i="6"/>
  <c r="AS120" i="6"/>
  <c r="AR120" i="6"/>
  <c r="AQ120" i="6"/>
  <c r="AP120" i="6"/>
  <c r="AO120" i="6"/>
  <c r="AN120" i="6"/>
  <c r="AM120" i="6"/>
  <c r="AL120" i="6"/>
  <c r="AK120" i="6"/>
  <c r="AJ120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F120" i="6"/>
  <c r="E120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AQ119" i="6"/>
  <c r="AP119" i="6"/>
  <c r="AO119" i="6"/>
  <c r="AN119" i="6"/>
  <c r="AM119" i="6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BJ118" i="6"/>
  <c r="BI118" i="6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AQ118" i="6"/>
  <c r="AP118" i="6"/>
  <c r="AO118" i="6"/>
  <c r="AN118" i="6"/>
  <c r="AM118" i="6"/>
  <c r="AL118" i="6"/>
  <c r="AK118" i="6"/>
  <c r="AJ118" i="6"/>
  <c r="AI118" i="6"/>
  <c r="AH118" i="6"/>
  <c r="AG118" i="6"/>
  <c r="AF118" i="6"/>
  <c r="AE118" i="6"/>
  <c r="AD118" i="6"/>
  <c r="AC118" i="6"/>
  <c r="AB118" i="6"/>
  <c r="AA118" i="6"/>
  <c r="Z118" i="6"/>
  <c r="Y118" i="6"/>
  <c r="X118" i="6"/>
  <c r="W118" i="6"/>
  <c r="V118" i="6"/>
  <c r="V119" i="6"/>
  <c r="E103" i="6"/>
  <c r="D103" i="6"/>
  <c r="A122" i="6"/>
  <c r="A142" i="6"/>
  <c r="U118" i="6"/>
  <c r="U119" i="6"/>
  <c r="T118" i="6"/>
  <c r="T119" i="6"/>
  <c r="R119" i="6"/>
  <c r="C102" i="6"/>
  <c r="B102" i="6"/>
  <c r="BJ100" i="6"/>
  <c r="BI100" i="6"/>
  <c r="BH100" i="6"/>
  <c r="BG100" i="6"/>
  <c r="BF100" i="6"/>
  <c r="BE100" i="6"/>
  <c r="BD100" i="6"/>
  <c r="BC100" i="6"/>
  <c r="BB100" i="6"/>
  <c r="BA100" i="6"/>
  <c r="AZ100" i="6"/>
  <c r="AY100" i="6"/>
  <c r="AX100" i="6"/>
  <c r="AW100" i="6"/>
  <c r="AV100" i="6"/>
  <c r="AU100" i="6"/>
  <c r="AT100" i="6"/>
  <c r="AS100" i="6"/>
  <c r="AR100" i="6"/>
  <c r="AQ100" i="6"/>
  <c r="AP100" i="6"/>
  <c r="AO100" i="6"/>
  <c r="AN100" i="6"/>
  <c r="AM100" i="6"/>
  <c r="AL100" i="6"/>
  <c r="AK100" i="6"/>
  <c r="AJ100" i="6"/>
  <c r="AI100" i="6"/>
  <c r="AH100" i="6"/>
  <c r="AG100" i="6"/>
  <c r="AF100" i="6"/>
  <c r="AE100" i="6"/>
  <c r="AD100" i="6"/>
  <c r="AC100" i="6"/>
  <c r="AB100" i="6"/>
  <c r="AA100" i="6"/>
  <c r="Z100" i="6"/>
  <c r="Y100" i="6"/>
  <c r="X100" i="6"/>
  <c r="W100" i="6"/>
  <c r="V100" i="6"/>
  <c r="U100" i="6"/>
  <c r="T100" i="6"/>
  <c r="F100" i="6"/>
  <c r="E100" i="6"/>
  <c r="BJ99" i="6"/>
  <c r="BI99" i="6"/>
  <c r="BH99" i="6"/>
  <c r="BG99" i="6"/>
  <c r="BF99" i="6"/>
  <c r="BE99" i="6"/>
  <c r="BD99" i="6"/>
  <c r="BC99" i="6"/>
  <c r="BB99" i="6"/>
  <c r="BA99" i="6"/>
  <c r="AZ99" i="6"/>
  <c r="AY99" i="6"/>
  <c r="AX99" i="6"/>
  <c r="AW99" i="6"/>
  <c r="AV99" i="6"/>
  <c r="AU99" i="6"/>
  <c r="AT99" i="6"/>
  <c r="AS99" i="6"/>
  <c r="AR99" i="6"/>
  <c r="AQ99" i="6"/>
  <c r="AP99" i="6"/>
  <c r="AO99" i="6"/>
  <c r="AN99" i="6"/>
  <c r="AM99" i="6"/>
  <c r="AL99" i="6"/>
  <c r="AK99" i="6"/>
  <c r="AJ99" i="6"/>
  <c r="AI99" i="6"/>
  <c r="AH99" i="6"/>
  <c r="AG99" i="6"/>
  <c r="AF99" i="6"/>
  <c r="AE99" i="6"/>
  <c r="AD99" i="6"/>
  <c r="AC99" i="6"/>
  <c r="AB99" i="6"/>
  <c r="AA99" i="6"/>
  <c r="Z99" i="6"/>
  <c r="Y99" i="6"/>
  <c r="X99" i="6"/>
  <c r="W99" i="6"/>
  <c r="BJ98" i="6"/>
  <c r="BI98" i="6"/>
  <c r="BH98" i="6"/>
  <c r="BG98" i="6"/>
  <c r="BF98" i="6"/>
  <c r="BE98" i="6"/>
  <c r="BD98" i="6"/>
  <c r="BC98" i="6"/>
  <c r="BB98" i="6"/>
  <c r="BA98" i="6"/>
  <c r="AZ98" i="6"/>
  <c r="AY98" i="6"/>
  <c r="AX98" i="6"/>
  <c r="AW98" i="6"/>
  <c r="AV98" i="6"/>
  <c r="AU98" i="6"/>
  <c r="AT98" i="6"/>
  <c r="AS98" i="6"/>
  <c r="AR98" i="6"/>
  <c r="AQ98" i="6"/>
  <c r="AP98" i="6"/>
  <c r="AO98" i="6"/>
  <c r="AN98" i="6"/>
  <c r="AM98" i="6"/>
  <c r="AL98" i="6"/>
  <c r="AK98" i="6"/>
  <c r="AJ98" i="6"/>
  <c r="AI98" i="6"/>
  <c r="AH98" i="6"/>
  <c r="AG98" i="6"/>
  <c r="AF98" i="6"/>
  <c r="AE98" i="6"/>
  <c r="AD98" i="6"/>
  <c r="AC98" i="6"/>
  <c r="AB98" i="6"/>
  <c r="AA98" i="6"/>
  <c r="Z98" i="6"/>
  <c r="Y98" i="6"/>
  <c r="X98" i="6"/>
  <c r="W98" i="6"/>
  <c r="C84" i="6"/>
  <c r="C104" i="6"/>
  <c r="U98" i="6"/>
  <c r="U99" i="6"/>
  <c r="V98" i="6"/>
  <c r="V99" i="6"/>
  <c r="T98" i="6"/>
  <c r="T99" i="6"/>
  <c r="E83" i="6"/>
  <c r="D83" i="6"/>
  <c r="C82" i="6"/>
  <c r="B82" i="6"/>
  <c r="BJ80" i="6"/>
  <c r="BI80" i="6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F80" i="6"/>
  <c r="E80" i="6"/>
  <c r="BJ79" i="6"/>
  <c r="BI79" i="6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P79" i="6"/>
  <c r="AO79" i="6"/>
  <c r="AN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BJ78" i="6"/>
  <c r="BI78" i="6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P78" i="6"/>
  <c r="AO78" i="6"/>
  <c r="AN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E63" i="6"/>
  <c r="D63" i="6"/>
  <c r="A82" i="6"/>
  <c r="A102" i="6"/>
  <c r="R99" i="6"/>
  <c r="V78" i="6"/>
  <c r="V79" i="6"/>
  <c r="U78" i="6"/>
  <c r="U79" i="6"/>
  <c r="T78" i="6"/>
  <c r="T79" i="6"/>
  <c r="C62" i="6"/>
  <c r="B62" i="6"/>
  <c r="R79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F60" i="6"/>
  <c r="E60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BJ58" i="6"/>
  <c r="BI58" i="6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C44" i="6"/>
  <c r="C64" i="6"/>
  <c r="T58" i="6"/>
  <c r="T59" i="6"/>
  <c r="V58" i="6"/>
  <c r="V59" i="6"/>
  <c r="U58" i="6"/>
  <c r="U59" i="6"/>
  <c r="E43" i="6"/>
  <c r="D43" i="6"/>
  <c r="A62" i="6"/>
  <c r="R59" i="6"/>
  <c r="C42" i="6"/>
  <c r="B42" i="6"/>
  <c r="F39" i="6"/>
  <c r="E39" i="6"/>
  <c r="JV31" i="6"/>
  <c r="JV37" i="6"/>
  <c r="JU31" i="6"/>
  <c r="JU38" i="6"/>
  <c r="JT31" i="6"/>
  <c r="JT39" i="6"/>
  <c r="JS31" i="6"/>
  <c r="JS39" i="6"/>
  <c r="JR31" i="6"/>
  <c r="JR37" i="6"/>
  <c r="JQ31" i="6"/>
  <c r="JQ38" i="6"/>
  <c r="JP31" i="6"/>
  <c r="JP39" i="6"/>
  <c r="JO31" i="6"/>
  <c r="JO39" i="6"/>
  <c r="JN31" i="6"/>
  <c r="JN37" i="6"/>
  <c r="JM31" i="6"/>
  <c r="JM38" i="6"/>
  <c r="JL31" i="6"/>
  <c r="JL39" i="6"/>
  <c r="JK31" i="6"/>
  <c r="JK39" i="6"/>
  <c r="JJ31" i="6"/>
  <c r="JJ37" i="6"/>
  <c r="JI31" i="6"/>
  <c r="JI38" i="6"/>
  <c r="JH31" i="6"/>
  <c r="JH39" i="6"/>
  <c r="JG31" i="6"/>
  <c r="JG39" i="6"/>
  <c r="JF31" i="6"/>
  <c r="JF37" i="6"/>
  <c r="JE31" i="6"/>
  <c r="JE38" i="6"/>
  <c r="JD31" i="6"/>
  <c r="JD39" i="6"/>
  <c r="JC31" i="6"/>
  <c r="JC39" i="6"/>
  <c r="JB31" i="6"/>
  <c r="JB37" i="6"/>
  <c r="JA31" i="6"/>
  <c r="JA38" i="6"/>
  <c r="IZ31" i="6"/>
  <c r="IZ39" i="6"/>
  <c r="IY31" i="6"/>
  <c r="IY39" i="6"/>
  <c r="IX31" i="6"/>
  <c r="IX37" i="6"/>
  <c r="IW31" i="6"/>
  <c r="IW38" i="6"/>
  <c r="IV31" i="6"/>
  <c r="IV39" i="6"/>
  <c r="IU31" i="6"/>
  <c r="IU39" i="6"/>
  <c r="IT31" i="6"/>
  <c r="IT37" i="6"/>
  <c r="IS31" i="6"/>
  <c r="IS38" i="6"/>
  <c r="IR31" i="6"/>
  <c r="IR39" i="6"/>
  <c r="IQ31" i="6"/>
  <c r="IQ39" i="6"/>
  <c r="IP31" i="6"/>
  <c r="IP37" i="6"/>
  <c r="IO31" i="6"/>
  <c r="IO38" i="6"/>
  <c r="IN31" i="6"/>
  <c r="IN39" i="6"/>
  <c r="IM31" i="6"/>
  <c r="IM39" i="6"/>
  <c r="IL31" i="6"/>
  <c r="IL37" i="6"/>
  <c r="IK31" i="6"/>
  <c r="IK38" i="6"/>
  <c r="IJ31" i="6"/>
  <c r="IJ39" i="6"/>
  <c r="II31" i="6"/>
  <c r="II39" i="6"/>
  <c r="IH31" i="6"/>
  <c r="IG31" i="6"/>
  <c r="IF31" i="6"/>
  <c r="ID31" i="6"/>
  <c r="ID37" i="6"/>
  <c r="IC31" i="6"/>
  <c r="IC38" i="6"/>
  <c r="IB31" i="6"/>
  <c r="IB39" i="6"/>
  <c r="IA31" i="6"/>
  <c r="IA39" i="6"/>
  <c r="HZ31" i="6"/>
  <c r="HZ37" i="6"/>
  <c r="HY31" i="6"/>
  <c r="HY38" i="6"/>
  <c r="HX31" i="6"/>
  <c r="HX39" i="6"/>
  <c r="HW31" i="6"/>
  <c r="HW39" i="6"/>
  <c r="HV31" i="6"/>
  <c r="HV37" i="6"/>
  <c r="HU31" i="6"/>
  <c r="HU38" i="6"/>
  <c r="HT31" i="6"/>
  <c r="HT39" i="6"/>
  <c r="HS31" i="6"/>
  <c r="HS39" i="6"/>
  <c r="HR31" i="6"/>
  <c r="HR37" i="6"/>
  <c r="HQ31" i="6"/>
  <c r="HQ38" i="6"/>
  <c r="HP31" i="6"/>
  <c r="HP39" i="6"/>
  <c r="HO31" i="6"/>
  <c r="HO39" i="6"/>
  <c r="HN31" i="6"/>
  <c r="HN37" i="6"/>
  <c r="HM31" i="6"/>
  <c r="HM38" i="6"/>
  <c r="HL31" i="6"/>
  <c r="HL39" i="6"/>
  <c r="HK31" i="6"/>
  <c r="HK39" i="6"/>
  <c r="HJ31" i="6"/>
  <c r="HJ37" i="6"/>
  <c r="HI31" i="6"/>
  <c r="HI38" i="6"/>
  <c r="HH31" i="6"/>
  <c r="HH39" i="6"/>
  <c r="HG31" i="6"/>
  <c r="HG39" i="6"/>
  <c r="HF31" i="6"/>
  <c r="HF37" i="6"/>
  <c r="HE31" i="6"/>
  <c r="HE38" i="6"/>
  <c r="HD31" i="6"/>
  <c r="HD39" i="6"/>
  <c r="HC31" i="6"/>
  <c r="HC39" i="6"/>
  <c r="HB31" i="6"/>
  <c r="HB37" i="6"/>
  <c r="HA31" i="6"/>
  <c r="HA38" i="6"/>
  <c r="GZ31" i="6"/>
  <c r="GZ39" i="6"/>
  <c r="GY31" i="6"/>
  <c r="GY39" i="6"/>
  <c r="GX31" i="6"/>
  <c r="GX37" i="6"/>
  <c r="GW31" i="6"/>
  <c r="GW38" i="6"/>
  <c r="GV31" i="6"/>
  <c r="GV39" i="6"/>
  <c r="GU31" i="6"/>
  <c r="GU39" i="6"/>
  <c r="GT31" i="6"/>
  <c r="GT37" i="6"/>
  <c r="GS31" i="6"/>
  <c r="GS38" i="6"/>
  <c r="GR31" i="6"/>
  <c r="GR39" i="6"/>
  <c r="GQ31" i="6"/>
  <c r="GQ39" i="6"/>
  <c r="GP31" i="6"/>
  <c r="GO31" i="6"/>
  <c r="GN31" i="6"/>
  <c r="GN39" i="6"/>
  <c r="GL31" i="6"/>
  <c r="GL37" i="6"/>
  <c r="GK31" i="6"/>
  <c r="GK38" i="6"/>
  <c r="GJ31" i="6"/>
  <c r="GJ39" i="6"/>
  <c r="GI31" i="6"/>
  <c r="GI39" i="6"/>
  <c r="GH31" i="6"/>
  <c r="GH37" i="6"/>
  <c r="GG31" i="6"/>
  <c r="GG38" i="6"/>
  <c r="GF31" i="6"/>
  <c r="GF39" i="6"/>
  <c r="GE31" i="6"/>
  <c r="GE39" i="6"/>
  <c r="GD31" i="6"/>
  <c r="GD37" i="6"/>
  <c r="GC31" i="6"/>
  <c r="GC38" i="6"/>
  <c r="GB31" i="6"/>
  <c r="GB39" i="6"/>
  <c r="GA31" i="6"/>
  <c r="GA39" i="6"/>
  <c r="FZ31" i="6"/>
  <c r="FZ37" i="6"/>
  <c r="FY31" i="6"/>
  <c r="FY38" i="6"/>
  <c r="FX31" i="6"/>
  <c r="FX39" i="6"/>
  <c r="FW31" i="6"/>
  <c r="FW39" i="6"/>
  <c r="FV31" i="6"/>
  <c r="FV37" i="6"/>
  <c r="FU31" i="6"/>
  <c r="FU38" i="6"/>
  <c r="FT31" i="6"/>
  <c r="FT39" i="6"/>
  <c r="FS31" i="6"/>
  <c r="FS39" i="6"/>
  <c r="FR31" i="6"/>
  <c r="FR37" i="6"/>
  <c r="FQ31" i="6"/>
  <c r="FQ38" i="6"/>
  <c r="FP31" i="6"/>
  <c r="FP39" i="6"/>
  <c r="FO31" i="6"/>
  <c r="FO39" i="6"/>
  <c r="FN31" i="6"/>
  <c r="FN37" i="6"/>
  <c r="FM31" i="6"/>
  <c r="FM38" i="6"/>
  <c r="FL31" i="6"/>
  <c r="FL39" i="6"/>
  <c r="FK31" i="6"/>
  <c r="FK39" i="6"/>
  <c r="FJ31" i="6"/>
  <c r="FJ37" i="6"/>
  <c r="FI31" i="6"/>
  <c r="FI38" i="6"/>
  <c r="FH31" i="6"/>
  <c r="FH39" i="6"/>
  <c r="FG31" i="6"/>
  <c r="FG39" i="6"/>
  <c r="FF31" i="6"/>
  <c r="FF37" i="6"/>
  <c r="FE31" i="6"/>
  <c r="FE38" i="6"/>
  <c r="FD31" i="6"/>
  <c r="FD39" i="6"/>
  <c r="FC31" i="6"/>
  <c r="FC39" i="6"/>
  <c r="FB31" i="6"/>
  <c r="FB37" i="6"/>
  <c r="FA31" i="6"/>
  <c r="FA38" i="6"/>
  <c r="EZ31" i="6"/>
  <c r="EZ39" i="6"/>
  <c r="EY31" i="6"/>
  <c r="EY39" i="6"/>
  <c r="EX31" i="6"/>
  <c r="EW31" i="6"/>
  <c r="EV31" i="6"/>
  <c r="EV39" i="6"/>
  <c r="ET31" i="6"/>
  <c r="ET37" i="6"/>
  <c r="ES31" i="6"/>
  <c r="ES38" i="6"/>
  <c r="ER31" i="6"/>
  <c r="ER39" i="6"/>
  <c r="EQ31" i="6"/>
  <c r="EQ39" i="6"/>
  <c r="EP31" i="6"/>
  <c r="EP37" i="6"/>
  <c r="EO31" i="6"/>
  <c r="EO38" i="6"/>
  <c r="EN31" i="6"/>
  <c r="EN39" i="6"/>
  <c r="EM31" i="6"/>
  <c r="EM39" i="6"/>
  <c r="EL31" i="6"/>
  <c r="EL37" i="6"/>
  <c r="EK31" i="6"/>
  <c r="EK38" i="6"/>
  <c r="EJ31" i="6"/>
  <c r="EJ39" i="6"/>
  <c r="EI31" i="6"/>
  <c r="EI39" i="6"/>
  <c r="EH31" i="6"/>
  <c r="EH37" i="6"/>
  <c r="EG31" i="6"/>
  <c r="EG38" i="6"/>
  <c r="EF31" i="6"/>
  <c r="EF39" i="6"/>
  <c r="EE31" i="6"/>
  <c r="EE39" i="6"/>
  <c r="ED31" i="6"/>
  <c r="ED37" i="6"/>
  <c r="EC31" i="6"/>
  <c r="EC38" i="6"/>
  <c r="EB31" i="6"/>
  <c r="EB39" i="6"/>
  <c r="EA31" i="6"/>
  <c r="EA39" i="6"/>
  <c r="DZ31" i="6"/>
  <c r="DZ37" i="6"/>
  <c r="DY31" i="6"/>
  <c r="DY38" i="6"/>
  <c r="DX31" i="6"/>
  <c r="DX39" i="6"/>
  <c r="DW31" i="6"/>
  <c r="DW39" i="6"/>
  <c r="DV31" i="6"/>
  <c r="DV37" i="6"/>
  <c r="DU31" i="6"/>
  <c r="DU38" i="6"/>
  <c r="DT31" i="6"/>
  <c r="DT39" i="6"/>
  <c r="DS31" i="6"/>
  <c r="DS39" i="6"/>
  <c r="DR31" i="6"/>
  <c r="DR37" i="6"/>
  <c r="DQ31" i="6"/>
  <c r="DQ38" i="6"/>
  <c r="DP31" i="6"/>
  <c r="DP39" i="6"/>
  <c r="DO31" i="6"/>
  <c r="DO39" i="6"/>
  <c r="DN31" i="6"/>
  <c r="DN37" i="6"/>
  <c r="DM31" i="6"/>
  <c r="DM38" i="6"/>
  <c r="DL31" i="6"/>
  <c r="DL39" i="6"/>
  <c r="DK31" i="6"/>
  <c r="DK39" i="6"/>
  <c r="DJ31" i="6"/>
  <c r="DJ37" i="6"/>
  <c r="DI31" i="6"/>
  <c r="DI38" i="6"/>
  <c r="DH31" i="6"/>
  <c r="DH39" i="6"/>
  <c r="DG31" i="6"/>
  <c r="DG39" i="6"/>
  <c r="DF31" i="6"/>
  <c r="DE31" i="6"/>
  <c r="DD31" i="6"/>
  <c r="DD39" i="6"/>
  <c r="DB31" i="6"/>
  <c r="DB37" i="6"/>
  <c r="DA31" i="6"/>
  <c r="DA38" i="6"/>
  <c r="CZ31" i="6"/>
  <c r="CZ39" i="6"/>
  <c r="CY31" i="6"/>
  <c r="CY39" i="6"/>
  <c r="CX31" i="6"/>
  <c r="CX37" i="6"/>
  <c r="CW31" i="6"/>
  <c r="CW38" i="6"/>
  <c r="CV31" i="6"/>
  <c r="CV39" i="6"/>
  <c r="CU31" i="6"/>
  <c r="CU39" i="6"/>
  <c r="CT31" i="6"/>
  <c r="CT37" i="6"/>
  <c r="CS31" i="6"/>
  <c r="CS38" i="6"/>
  <c r="CR31" i="6"/>
  <c r="CR39" i="6"/>
  <c r="CQ31" i="6"/>
  <c r="CQ39" i="6"/>
  <c r="CP31" i="6"/>
  <c r="CP37" i="6"/>
  <c r="CO31" i="6"/>
  <c r="CO38" i="6"/>
  <c r="CN31" i="6"/>
  <c r="CN39" i="6"/>
  <c r="CM31" i="6"/>
  <c r="CM39" i="6"/>
  <c r="CL31" i="6"/>
  <c r="CL37" i="6"/>
  <c r="CK31" i="6"/>
  <c r="CK38" i="6"/>
  <c r="CJ31" i="6"/>
  <c r="CJ39" i="6"/>
  <c r="CI31" i="6"/>
  <c r="CI39" i="6"/>
  <c r="CH31" i="6"/>
  <c r="CH37" i="6"/>
  <c r="CG31" i="6"/>
  <c r="CG38" i="6"/>
  <c r="CF31" i="6"/>
  <c r="CF39" i="6"/>
  <c r="CE31" i="6"/>
  <c r="CE39" i="6"/>
  <c r="CD31" i="6"/>
  <c r="CD37" i="6"/>
  <c r="CC31" i="6"/>
  <c r="CC38" i="6"/>
  <c r="CB31" i="6"/>
  <c r="CB39" i="6"/>
  <c r="CA31" i="6"/>
  <c r="CA39" i="6"/>
  <c r="BZ31" i="6"/>
  <c r="BZ37" i="6"/>
  <c r="BY31" i="6"/>
  <c r="BY38" i="6"/>
  <c r="BX31" i="6"/>
  <c r="BX39" i="6"/>
  <c r="BW31" i="6"/>
  <c r="BW39" i="6"/>
  <c r="BV31" i="6"/>
  <c r="BV37" i="6"/>
  <c r="BU31" i="6"/>
  <c r="BU38" i="6"/>
  <c r="BT31" i="6"/>
  <c r="BT39" i="6"/>
  <c r="BS31" i="6"/>
  <c r="BS39" i="6"/>
  <c r="BR31" i="6"/>
  <c r="BR37" i="6"/>
  <c r="BQ31" i="6"/>
  <c r="BQ38" i="6"/>
  <c r="BP31" i="6"/>
  <c r="BP39" i="6"/>
  <c r="BO31" i="6"/>
  <c r="BO39" i="6"/>
  <c r="BN31" i="6"/>
  <c r="BM31" i="6"/>
  <c r="BL31" i="6"/>
  <c r="BL39" i="6"/>
  <c r="BJ31" i="6"/>
  <c r="BJ37" i="6"/>
  <c r="BI31" i="6"/>
  <c r="BI38" i="6"/>
  <c r="BH31" i="6"/>
  <c r="BH39" i="6"/>
  <c r="BG31" i="6"/>
  <c r="BG39" i="6"/>
  <c r="BF31" i="6"/>
  <c r="BF37" i="6"/>
  <c r="BE31" i="6"/>
  <c r="BE38" i="6"/>
  <c r="BD31" i="6"/>
  <c r="BD39" i="6"/>
  <c r="BC31" i="6"/>
  <c r="BC39" i="6"/>
  <c r="BB31" i="6"/>
  <c r="BB37" i="6"/>
  <c r="BA31" i="6"/>
  <c r="BA38" i="6"/>
  <c r="AZ31" i="6"/>
  <c r="AZ39" i="6"/>
  <c r="AY31" i="6"/>
  <c r="AY39" i="6"/>
  <c r="AX31" i="6"/>
  <c r="AX37" i="6"/>
  <c r="AW31" i="6"/>
  <c r="AW38" i="6"/>
  <c r="AV31" i="6"/>
  <c r="AV39" i="6"/>
  <c r="AU31" i="6"/>
  <c r="AU39" i="6"/>
  <c r="AT31" i="6"/>
  <c r="AT37" i="6"/>
  <c r="AS31" i="6"/>
  <c r="AS38" i="6"/>
  <c r="AR31" i="6"/>
  <c r="AR39" i="6"/>
  <c r="AQ31" i="6"/>
  <c r="AQ39" i="6"/>
  <c r="AP31" i="6"/>
  <c r="AP37" i="6"/>
  <c r="AO31" i="6"/>
  <c r="AO38" i="6"/>
  <c r="AN31" i="6"/>
  <c r="AN39" i="6"/>
  <c r="AM31" i="6"/>
  <c r="AM39" i="6"/>
  <c r="AL31" i="6"/>
  <c r="AL37" i="6"/>
  <c r="AK31" i="6"/>
  <c r="AK38" i="6"/>
  <c r="AJ31" i="6"/>
  <c r="AJ39" i="6"/>
  <c r="AI31" i="6"/>
  <c r="AI39" i="6"/>
  <c r="AH31" i="6"/>
  <c r="AH37" i="6"/>
  <c r="AG31" i="6"/>
  <c r="AG38" i="6"/>
  <c r="AF31" i="6"/>
  <c r="AF39" i="6"/>
  <c r="AE31" i="6"/>
  <c r="AE39" i="6"/>
  <c r="AD31" i="6"/>
  <c r="AD37" i="6"/>
  <c r="AC31" i="6"/>
  <c r="AC38" i="6"/>
  <c r="AB31" i="6"/>
  <c r="AB39" i="6"/>
  <c r="AA31" i="6"/>
  <c r="AA39" i="6"/>
  <c r="Z31" i="6"/>
  <c r="Z37" i="6"/>
  <c r="Y31" i="6"/>
  <c r="Y38" i="6"/>
  <c r="X31" i="6"/>
  <c r="X39" i="6"/>
  <c r="W31" i="6"/>
  <c r="W39" i="6"/>
  <c r="V31" i="6"/>
  <c r="U31" i="6"/>
  <c r="T31" i="6"/>
  <c r="JV30" i="6"/>
  <c r="JU30" i="6"/>
  <c r="JT30" i="6"/>
  <c r="JS30" i="6"/>
  <c r="JR30" i="6"/>
  <c r="JQ30" i="6"/>
  <c r="JP30" i="6"/>
  <c r="JO30" i="6"/>
  <c r="JN30" i="6"/>
  <c r="JM30" i="6"/>
  <c r="JL30" i="6"/>
  <c r="JK30" i="6"/>
  <c r="JJ30" i="6"/>
  <c r="JI30" i="6"/>
  <c r="JH30" i="6"/>
  <c r="JG30" i="6"/>
  <c r="JF30" i="6"/>
  <c r="JE30" i="6"/>
  <c r="JD30" i="6"/>
  <c r="JC30" i="6"/>
  <c r="JB30" i="6"/>
  <c r="JA30" i="6"/>
  <c r="IZ30" i="6"/>
  <c r="IY30" i="6"/>
  <c r="IX30" i="6"/>
  <c r="IW30" i="6"/>
  <c r="IV30" i="6"/>
  <c r="IU30" i="6"/>
  <c r="IT30" i="6"/>
  <c r="IS30" i="6"/>
  <c r="IR30" i="6"/>
  <c r="IQ30" i="6"/>
  <c r="IP30" i="6"/>
  <c r="IO30" i="6"/>
  <c r="IN30" i="6"/>
  <c r="IM30" i="6"/>
  <c r="IL30" i="6"/>
  <c r="IK30" i="6"/>
  <c r="IJ30" i="6"/>
  <c r="II30" i="6"/>
  <c r="IH30" i="6"/>
  <c r="IG30" i="6"/>
  <c r="IF30" i="6"/>
  <c r="ID30" i="6"/>
  <c r="IC30" i="6"/>
  <c r="IB30" i="6"/>
  <c r="IA30" i="6"/>
  <c r="HZ30" i="6"/>
  <c r="HY30" i="6"/>
  <c r="HX30" i="6"/>
  <c r="HW30" i="6"/>
  <c r="HV30" i="6"/>
  <c r="HU30" i="6"/>
  <c r="HT30" i="6"/>
  <c r="HS30" i="6"/>
  <c r="HR30" i="6"/>
  <c r="HQ30" i="6"/>
  <c r="HP30" i="6"/>
  <c r="HO30" i="6"/>
  <c r="HN30" i="6"/>
  <c r="HM30" i="6"/>
  <c r="HL30" i="6"/>
  <c r="HK30" i="6"/>
  <c r="HJ30" i="6"/>
  <c r="HI30" i="6"/>
  <c r="HH30" i="6"/>
  <c r="HG30" i="6"/>
  <c r="HF30" i="6"/>
  <c r="HE30" i="6"/>
  <c r="HD30" i="6"/>
  <c r="HC30" i="6"/>
  <c r="HB30" i="6"/>
  <c r="HA30" i="6"/>
  <c r="GZ30" i="6"/>
  <c r="GY30" i="6"/>
  <c r="GX30" i="6"/>
  <c r="GW30" i="6"/>
  <c r="GV30" i="6"/>
  <c r="GU30" i="6"/>
  <c r="GT30" i="6"/>
  <c r="GS30" i="6"/>
  <c r="GR30" i="6"/>
  <c r="GQ30" i="6"/>
  <c r="GP30" i="6"/>
  <c r="GO30" i="6"/>
  <c r="GN30" i="6"/>
  <c r="GL30" i="6"/>
  <c r="GK30" i="6"/>
  <c r="GJ30" i="6"/>
  <c r="GI30" i="6"/>
  <c r="GH30" i="6"/>
  <c r="GG30" i="6"/>
  <c r="GF30" i="6"/>
  <c r="GE30" i="6"/>
  <c r="GD30" i="6"/>
  <c r="GC30" i="6"/>
  <c r="GB30" i="6"/>
  <c r="GA30" i="6"/>
  <c r="FZ30" i="6"/>
  <c r="FY30" i="6"/>
  <c r="FX30" i="6"/>
  <c r="FW30" i="6"/>
  <c r="FV30" i="6"/>
  <c r="FU30" i="6"/>
  <c r="FT30" i="6"/>
  <c r="FS30" i="6"/>
  <c r="FR30" i="6"/>
  <c r="FQ30" i="6"/>
  <c r="FP30" i="6"/>
  <c r="FO30" i="6"/>
  <c r="FN30" i="6"/>
  <c r="FM30" i="6"/>
  <c r="FL30" i="6"/>
  <c r="FK30" i="6"/>
  <c r="FJ30" i="6"/>
  <c r="FI30" i="6"/>
  <c r="FH30" i="6"/>
  <c r="FG30" i="6"/>
  <c r="FF30" i="6"/>
  <c r="FE30" i="6"/>
  <c r="FD30" i="6"/>
  <c r="FC30" i="6"/>
  <c r="FB30" i="6"/>
  <c r="FA30" i="6"/>
  <c r="EZ30" i="6"/>
  <c r="EY30" i="6"/>
  <c r="EX30" i="6"/>
  <c r="EW30" i="6"/>
  <c r="EV30" i="6"/>
  <c r="ET30" i="6"/>
  <c r="ES30" i="6"/>
  <c r="ER30" i="6"/>
  <c r="EQ30" i="6"/>
  <c r="EP30" i="6"/>
  <c r="EO30" i="6"/>
  <c r="EN30" i="6"/>
  <c r="EM30" i="6"/>
  <c r="EL30" i="6"/>
  <c r="EK30" i="6"/>
  <c r="EJ30" i="6"/>
  <c r="EI30" i="6"/>
  <c r="EH30" i="6"/>
  <c r="EG30" i="6"/>
  <c r="EF30" i="6"/>
  <c r="EE30" i="6"/>
  <c r="ED30" i="6"/>
  <c r="EC30" i="6"/>
  <c r="EB30" i="6"/>
  <c r="EA30" i="6"/>
  <c r="DZ30" i="6"/>
  <c r="DY30" i="6"/>
  <c r="DX30" i="6"/>
  <c r="DW30" i="6"/>
  <c r="DV30" i="6"/>
  <c r="DU30" i="6"/>
  <c r="DT30" i="6"/>
  <c r="DS30" i="6"/>
  <c r="DR30" i="6"/>
  <c r="DQ30" i="6"/>
  <c r="DP30" i="6"/>
  <c r="DO30" i="6"/>
  <c r="DN30" i="6"/>
  <c r="DM30" i="6"/>
  <c r="DL30" i="6"/>
  <c r="DK30" i="6"/>
  <c r="DJ30" i="6"/>
  <c r="DI30" i="6"/>
  <c r="DH30" i="6"/>
  <c r="DG30" i="6"/>
  <c r="DF30" i="6"/>
  <c r="DE30" i="6"/>
  <c r="DD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JV29" i="6"/>
  <c r="JU29" i="6"/>
  <c r="JT29" i="6"/>
  <c r="JS29" i="6"/>
  <c r="JR29" i="6"/>
  <c r="JQ29" i="6"/>
  <c r="JP29" i="6"/>
  <c r="JO29" i="6"/>
  <c r="JN29" i="6"/>
  <c r="JM29" i="6"/>
  <c r="JL29" i="6"/>
  <c r="JK29" i="6"/>
  <c r="JJ29" i="6"/>
  <c r="JI29" i="6"/>
  <c r="JH29" i="6"/>
  <c r="JG29" i="6"/>
  <c r="JF29" i="6"/>
  <c r="JE29" i="6"/>
  <c r="JD29" i="6"/>
  <c r="JC29" i="6"/>
  <c r="JB29" i="6"/>
  <c r="JA29" i="6"/>
  <c r="IZ29" i="6"/>
  <c r="IY29" i="6"/>
  <c r="IX29" i="6"/>
  <c r="IW29" i="6"/>
  <c r="IV29" i="6"/>
  <c r="IU29" i="6"/>
  <c r="IT29" i="6"/>
  <c r="IS29" i="6"/>
  <c r="IR29" i="6"/>
  <c r="IQ29" i="6"/>
  <c r="IP29" i="6"/>
  <c r="IO29" i="6"/>
  <c r="IN29" i="6"/>
  <c r="IM29" i="6"/>
  <c r="IL29" i="6"/>
  <c r="IK29" i="6"/>
  <c r="IJ29" i="6"/>
  <c r="II29" i="6"/>
  <c r="IH29" i="6"/>
  <c r="IG29" i="6"/>
  <c r="IF29" i="6"/>
  <c r="ID29" i="6"/>
  <c r="IC29" i="6"/>
  <c r="IB29" i="6"/>
  <c r="IA29" i="6"/>
  <c r="HZ29" i="6"/>
  <c r="HY29" i="6"/>
  <c r="HX29" i="6"/>
  <c r="HW29" i="6"/>
  <c r="HV29" i="6"/>
  <c r="HU29" i="6"/>
  <c r="HT29" i="6"/>
  <c r="HS29" i="6"/>
  <c r="HR29" i="6"/>
  <c r="HQ29" i="6"/>
  <c r="HP29" i="6"/>
  <c r="HO29" i="6"/>
  <c r="HN29" i="6"/>
  <c r="HM29" i="6"/>
  <c r="HL29" i="6"/>
  <c r="HK29" i="6"/>
  <c r="HJ29" i="6"/>
  <c r="HI29" i="6"/>
  <c r="HH29" i="6"/>
  <c r="HG29" i="6"/>
  <c r="HF29" i="6"/>
  <c r="HE29" i="6"/>
  <c r="HD29" i="6"/>
  <c r="HC29" i="6"/>
  <c r="HB29" i="6"/>
  <c r="HA29" i="6"/>
  <c r="GZ29" i="6"/>
  <c r="GY29" i="6"/>
  <c r="GX29" i="6"/>
  <c r="GW29" i="6"/>
  <c r="GV29" i="6"/>
  <c r="GU29" i="6"/>
  <c r="GT29" i="6"/>
  <c r="GS29" i="6"/>
  <c r="GR29" i="6"/>
  <c r="GQ29" i="6"/>
  <c r="GP29" i="6"/>
  <c r="GO29" i="6"/>
  <c r="GN29" i="6"/>
  <c r="GL29" i="6"/>
  <c r="GK29" i="6"/>
  <c r="GJ29" i="6"/>
  <c r="GI29" i="6"/>
  <c r="GH29" i="6"/>
  <c r="GG29" i="6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FI29" i="6"/>
  <c r="FH29" i="6"/>
  <c r="FG29" i="6"/>
  <c r="FF29" i="6"/>
  <c r="FE29" i="6"/>
  <c r="FD29" i="6"/>
  <c r="FC29" i="6"/>
  <c r="FB29" i="6"/>
  <c r="FA29" i="6"/>
  <c r="EZ29" i="6"/>
  <c r="EY29" i="6"/>
  <c r="EX29" i="6"/>
  <c r="EW29" i="6"/>
  <c r="EV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DE29" i="6"/>
  <c r="DD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JV28" i="6"/>
  <c r="JU28" i="6"/>
  <c r="JT28" i="6"/>
  <c r="JS28" i="6"/>
  <c r="JR28" i="6"/>
  <c r="JQ28" i="6"/>
  <c r="JP28" i="6"/>
  <c r="JO28" i="6"/>
  <c r="JN28" i="6"/>
  <c r="JM28" i="6"/>
  <c r="JL28" i="6"/>
  <c r="JK28" i="6"/>
  <c r="JJ28" i="6"/>
  <c r="JI28" i="6"/>
  <c r="JH28" i="6"/>
  <c r="JG28" i="6"/>
  <c r="JF28" i="6"/>
  <c r="JE28" i="6"/>
  <c r="JD28" i="6"/>
  <c r="JC28" i="6"/>
  <c r="JB28" i="6"/>
  <c r="JA28" i="6"/>
  <c r="IZ28" i="6"/>
  <c r="IY28" i="6"/>
  <c r="IX28" i="6"/>
  <c r="IW28" i="6"/>
  <c r="IV28" i="6"/>
  <c r="IU28" i="6"/>
  <c r="IT28" i="6"/>
  <c r="IS28" i="6"/>
  <c r="IR28" i="6"/>
  <c r="IQ28" i="6"/>
  <c r="IP28" i="6"/>
  <c r="IO28" i="6"/>
  <c r="IN28" i="6"/>
  <c r="IM28" i="6"/>
  <c r="IL28" i="6"/>
  <c r="IK28" i="6"/>
  <c r="IJ28" i="6"/>
  <c r="II28" i="6"/>
  <c r="IH28" i="6"/>
  <c r="IG28" i="6"/>
  <c r="IF28" i="6"/>
  <c r="ID28" i="6"/>
  <c r="IC28" i="6"/>
  <c r="IB28" i="6"/>
  <c r="IA28" i="6"/>
  <c r="HZ28" i="6"/>
  <c r="HY28" i="6"/>
  <c r="HX28" i="6"/>
  <c r="HW28" i="6"/>
  <c r="HV28" i="6"/>
  <c r="HU28" i="6"/>
  <c r="HT28" i="6"/>
  <c r="HS28" i="6"/>
  <c r="HR28" i="6"/>
  <c r="HQ28" i="6"/>
  <c r="HP28" i="6"/>
  <c r="HO28" i="6"/>
  <c r="HN28" i="6"/>
  <c r="HM28" i="6"/>
  <c r="HL28" i="6"/>
  <c r="HK28" i="6"/>
  <c r="HJ28" i="6"/>
  <c r="HI28" i="6"/>
  <c r="HH28" i="6"/>
  <c r="HG28" i="6"/>
  <c r="HF28" i="6"/>
  <c r="HE28" i="6"/>
  <c r="HD28" i="6"/>
  <c r="HC28" i="6"/>
  <c r="HB28" i="6"/>
  <c r="HA28" i="6"/>
  <c r="GZ28" i="6"/>
  <c r="GY28" i="6"/>
  <c r="GX28" i="6"/>
  <c r="GW28" i="6"/>
  <c r="GV28" i="6"/>
  <c r="GU28" i="6"/>
  <c r="GT28" i="6"/>
  <c r="GS28" i="6"/>
  <c r="GR28" i="6"/>
  <c r="GQ28" i="6"/>
  <c r="GP28" i="6"/>
  <c r="GO28" i="6"/>
  <c r="GN28" i="6"/>
  <c r="GL28" i="6"/>
  <c r="GK28" i="6"/>
  <c r="GJ28" i="6"/>
  <c r="GI28" i="6"/>
  <c r="GH28" i="6"/>
  <c r="GG28" i="6"/>
  <c r="GF28" i="6"/>
  <c r="GE28" i="6"/>
  <c r="GD28" i="6"/>
  <c r="GC28" i="6"/>
  <c r="GB28" i="6"/>
  <c r="GA28" i="6"/>
  <c r="FZ28" i="6"/>
  <c r="FY28" i="6"/>
  <c r="FX28" i="6"/>
  <c r="FW28" i="6"/>
  <c r="FV28" i="6"/>
  <c r="FU28" i="6"/>
  <c r="FT28" i="6"/>
  <c r="FS28" i="6"/>
  <c r="FR28" i="6"/>
  <c r="FQ28" i="6"/>
  <c r="FP28" i="6"/>
  <c r="FO28" i="6"/>
  <c r="FN28" i="6"/>
  <c r="FM28" i="6"/>
  <c r="FL28" i="6"/>
  <c r="FK28" i="6"/>
  <c r="FJ28" i="6"/>
  <c r="FI28" i="6"/>
  <c r="FH28" i="6"/>
  <c r="FG28" i="6"/>
  <c r="FF28" i="6"/>
  <c r="FE28" i="6"/>
  <c r="FD28" i="6"/>
  <c r="FC28" i="6"/>
  <c r="FB28" i="6"/>
  <c r="FA28" i="6"/>
  <c r="EZ28" i="6"/>
  <c r="EY28" i="6"/>
  <c r="EX28" i="6"/>
  <c r="EW28" i="6"/>
  <c r="EV28" i="6"/>
  <c r="ET28" i="6"/>
  <c r="ES28" i="6"/>
  <c r="ER28" i="6"/>
  <c r="EQ28" i="6"/>
  <c r="EP28" i="6"/>
  <c r="EO28" i="6"/>
  <c r="EN28" i="6"/>
  <c r="EM28" i="6"/>
  <c r="EL28" i="6"/>
  <c r="EK28" i="6"/>
  <c r="EJ28" i="6"/>
  <c r="EI28" i="6"/>
  <c r="EH28" i="6"/>
  <c r="EG28" i="6"/>
  <c r="EF28" i="6"/>
  <c r="EE28" i="6"/>
  <c r="ED28" i="6"/>
  <c r="EC28" i="6"/>
  <c r="EB28" i="6"/>
  <c r="EA28" i="6"/>
  <c r="DZ28" i="6"/>
  <c r="DY28" i="6"/>
  <c r="DX28" i="6"/>
  <c r="DW28" i="6"/>
  <c r="DV28" i="6"/>
  <c r="DU28" i="6"/>
  <c r="DT28" i="6"/>
  <c r="DS28" i="6"/>
  <c r="DR28" i="6"/>
  <c r="DQ28" i="6"/>
  <c r="DP28" i="6"/>
  <c r="DO28" i="6"/>
  <c r="DN28" i="6"/>
  <c r="DM28" i="6"/>
  <c r="DL28" i="6"/>
  <c r="DK28" i="6"/>
  <c r="DJ28" i="6"/>
  <c r="DI28" i="6"/>
  <c r="DH28" i="6"/>
  <c r="DG28" i="6"/>
  <c r="DF28" i="6"/>
  <c r="DE28" i="6"/>
  <c r="DD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JV27" i="6"/>
  <c r="JU27" i="6"/>
  <c r="JT27" i="6"/>
  <c r="JS27" i="6"/>
  <c r="JR27" i="6"/>
  <c r="JQ27" i="6"/>
  <c r="JP27" i="6"/>
  <c r="JO27" i="6"/>
  <c r="JN27" i="6"/>
  <c r="JM27" i="6"/>
  <c r="JL27" i="6"/>
  <c r="JK27" i="6"/>
  <c r="JJ27" i="6"/>
  <c r="JI27" i="6"/>
  <c r="JH27" i="6"/>
  <c r="JG27" i="6"/>
  <c r="JF27" i="6"/>
  <c r="JE27" i="6"/>
  <c r="JD27" i="6"/>
  <c r="JC27" i="6"/>
  <c r="JB27" i="6"/>
  <c r="JA27" i="6"/>
  <c r="IZ27" i="6"/>
  <c r="IY27" i="6"/>
  <c r="IX27" i="6"/>
  <c r="IW27" i="6"/>
  <c r="IV27" i="6"/>
  <c r="IU27" i="6"/>
  <c r="IT27" i="6"/>
  <c r="IS27" i="6"/>
  <c r="IR27" i="6"/>
  <c r="IQ27" i="6"/>
  <c r="IP27" i="6"/>
  <c r="IO27" i="6"/>
  <c r="IN27" i="6"/>
  <c r="IM27" i="6"/>
  <c r="IL27" i="6"/>
  <c r="IK27" i="6"/>
  <c r="IJ27" i="6"/>
  <c r="II27" i="6"/>
  <c r="IH27" i="6"/>
  <c r="IG27" i="6"/>
  <c r="IF27" i="6"/>
  <c r="ID27" i="6"/>
  <c r="IC27" i="6"/>
  <c r="IB27" i="6"/>
  <c r="IA27" i="6"/>
  <c r="HZ27" i="6"/>
  <c r="HY27" i="6"/>
  <c r="HX27" i="6"/>
  <c r="HW27" i="6"/>
  <c r="HV27" i="6"/>
  <c r="HU27" i="6"/>
  <c r="HT27" i="6"/>
  <c r="HS27" i="6"/>
  <c r="HR27" i="6"/>
  <c r="HQ27" i="6"/>
  <c r="HP27" i="6"/>
  <c r="HO27" i="6"/>
  <c r="HN27" i="6"/>
  <c r="HM27" i="6"/>
  <c r="HL27" i="6"/>
  <c r="HK27" i="6"/>
  <c r="HJ27" i="6"/>
  <c r="HI27" i="6"/>
  <c r="HH27" i="6"/>
  <c r="HG27" i="6"/>
  <c r="HF27" i="6"/>
  <c r="HE27" i="6"/>
  <c r="HD27" i="6"/>
  <c r="HC27" i="6"/>
  <c r="HB27" i="6"/>
  <c r="HA27" i="6"/>
  <c r="GZ27" i="6"/>
  <c r="GY27" i="6"/>
  <c r="GX27" i="6"/>
  <c r="GW27" i="6"/>
  <c r="GV27" i="6"/>
  <c r="GU27" i="6"/>
  <c r="GT27" i="6"/>
  <c r="GS27" i="6"/>
  <c r="GR27" i="6"/>
  <c r="GQ27" i="6"/>
  <c r="GP27" i="6"/>
  <c r="GO27" i="6"/>
  <c r="GN27" i="6"/>
  <c r="GL27" i="6"/>
  <c r="GK27" i="6"/>
  <c r="GJ27" i="6"/>
  <c r="GI27" i="6"/>
  <c r="GH27" i="6"/>
  <c r="GG27" i="6"/>
  <c r="GF27" i="6"/>
  <c r="GE27" i="6"/>
  <c r="GD27" i="6"/>
  <c r="GC27" i="6"/>
  <c r="GB27" i="6"/>
  <c r="GA27" i="6"/>
  <c r="FZ27" i="6"/>
  <c r="FY27" i="6"/>
  <c r="FX27" i="6"/>
  <c r="FW27" i="6"/>
  <c r="FV27" i="6"/>
  <c r="FU27" i="6"/>
  <c r="FT27" i="6"/>
  <c r="FS27" i="6"/>
  <c r="FR27" i="6"/>
  <c r="FQ27" i="6"/>
  <c r="FP27" i="6"/>
  <c r="FO27" i="6"/>
  <c r="FN27" i="6"/>
  <c r="FM27" i="6"/>
  <c r="FL27" i="6"/>
  <c r="FK27" i="6"/>
  <c r="FJ27" i="6"/>
  <c r="FI27" i="6"/>
  <c r="FH27" i="6"/>
  <c r="FG27" i="6"/>
  <c r="FF27" i="6"/>
  <c r="FE27" i="6"/>
  <c r="FD27" i="6"/>
  <c r="FC27" i="6"/>
  <c r="FB27" i="6"/>
  <c r="FA27" i="6"/>
  <c r="EZ27" i="6"/>
  <c r="EY27" i="6"/>
  <c r="EX27" i="6"/>
  <c r="EW27" i="6"/>
  <c r="EV27" i="6"/>
  <c r="ET27" i="6"/>
  <c r="ES27" i="6"/>
  <c r="ER27" i="6"/>
  <c r="EQ27" i="6"/>
  <c r="EP27" i="6"/>
  <c r="EO27" i="6"/>
  <c r="EN27" i="6"/>
  <c r="EM27" i="6"/>
  <c r="EL27" i="6"/>
  <c r="EK27" i="6"/>
  <c r="EJ27" i="6"/>
  <c r="EI27" i="6"/>
  <c r="EH27" i="6"/>
  <c r="EG27" i="6"/>
  <c r="EF27" i="6"/>
  <c r="EE27" i="6"/>
  <c r="ED27" i="6"/>
  <c r="EC27" i="6"/>
  <c r="EB27" i="6"/>
  <c r="EA27" i="6"/>
  <c r="DZ27" i="6"/>
  <c r="DY27" i="6"/>
  <c r="DX27" i="6"/>
  <c r="DW27" i="6"/>
  <c r="DV27" i="6"/>
  <c r="DU27" i="6"/>
  <c r="DT27" i="6"/>
  <c r="DS27" i="6"/>
  <c r="DR27" i="6"/>
  <c r="DQ27" i="6"/>
  <c r="DP27" i="6"/>
  <c r="DO27" i="6"/>
  <c r="DN27" i="6"/>
  <c r="DM27" i="6"/>
  <c r="DL27" i="6"/>
  <c r="DK27" i="6"/>
  <c r="DJ27" i="6"/>
  <c r="DI27" i="6"/>
  <c r="DH27" i="6"/>
  <c r="DG27" i="6"/>
  <c r="DF27" i="6"/>
  <c r="DE27" i="6"/>
  <c r="DD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JV26" i="6"/>
  <c r="JU26" i="6"/>
  <c r="JT26" i="6"/>
  <c r="JS26" i="6"/>
  <c r="JR26" i="6"/>
  <c r="JQ26" i="6"/>
  <c r="JP26" i="6"/>
  <c r="JO26" i="6"/>
  <c r="JN26" i="6"/>
  <c r="JM26" i="6"/>
  <c r="JL26" i="6"/>
  <c r="JK26" i="6"/>
  <c r="JJ26" i="6"/>
  <c r="JI26" i="6"/>
  <c r="JH26" i="6"/>
  <c r="JG26" i="6"/>
  <c r="JF26" i="6"/>
  <c r="JE26" i="6"/>
  <c r="JD26" i="6"/>
  <c r="JC26" i="6"/>
  <c r="JB26" i="6"/>
  <c r="JA26" i="6"/>
  <c r="IZ26" i="6"/>
  <c r="IY26" i="6"/>
  <c r="IX26" i="6"/>
  <c r="IW26" i="6"/>
  <c r="IV26" i="6"/>
  <c r="IU26" i="6"/>
  <c r="IT26" i="6"/>
  <c r="IS26" i="6"/>
  <c r="IR26" i="6"/>
  <c r="IQ26" i="6"/>
  <c r="IP26" i="6"/>
  <c r="IO26" i="6"/>
  <c r="IN26" i="6"/>
  <c r="IM26" i="6"/>
  <c r="IL26" i="6"/>
  <c r="IK26" i="6"/>
  <c r="IJ26" i="6"/>
  <c r="II26" i="6"/>
  <c r="IH26" i="6"/>
  <c r="IG26" i="6"/>
  <c r="IF26" i="6"/>
  <c r="ID26" i="6"/>
  <c r="IC26" i="6"/>
  <c r="IB26" i="6"/>
  <c r="IA26" i="6"/>
  <c r="HZ26" i="6"/>
  <c r="HY26" i="6"/>
  <c r="HX26" i="6"/>
  <c r="HW26" i="6"/>
  <c r="HV26" i="6"/>
  <c r="HU26" i="6"/>
  <c r="HT26" i="6"/>
  <c r="HS26" i="6"/>
  <c r="HR26" i="6"/>
  <c r="HQ26" i="6"/>
  <c r="HP26" i="6"/>
  <c r="HO26" i="6"/>
  <c r="HN26" i="6"/>
  <c r="HM26" i="6"/>
  <c r="HL26" i="6"/>
  <c r="HK26" i="6"/>
  <c r="HJ26" i="6"/>
  <c r="HI26" i="6"/>
  <c r="HH26" i="6"/>
  <c r="HG26" i="6"/>
  <c r="HF26" i="6"/>
  <c r="HE26" i="6"/>
  <c r="HD26" i="6"/>
  <c r="HC26" i="6"/>
  <c r="HB26" i="6"/>
  <c r="HA26" i="6"/>
  <c r="GZ26" i="6"/>
  <c r="GY26" i="6"/>
  <c r="GX26" i="6"/>
  <c r="GW26" i="6"/>
  <c r="GV26" i="6"/>
  <c r="GU26" i="6"/>
  <c r="GT26" i="6"/>
  <c r="GS26" i="6"/>
  <c r="GR26" i="6"/>
  <c r="GQ26" i="6"/>
  <c r="GP26" i="6"/>
  <c r="GO26" i="6"/>
  <c r="GN26" i="6"/>
  <c r="GL26" i="6"/>
  <c r="GK26" i="6"/>
  <c r="GJ26" i="6"/>
  <c r="GI26" i="6"/>
  <c r="GH26" i="6"/>
  <c r="GG26" i="6"/>
  <c r="GF26" i="6"/>
  <c r="GE26" i="6"/>
  <c r="GD26" i="6"/>
  <c r="GC26" i="6"/>
  <c r="GB26" i="6"/>
  <c r="GA26" i="6"/>
  <c r="FZ26" i="6"/>
  <c r="FY26" i="6"/>
  <c r="FX26" i="6"/>
  <c r="FW26" i="6"/>
  <c r="FV26" i="6"/>
  <c r="FU26" i="6"/>
  <c r="FT26" i="6"/>
  <c r="FS26" i="6"/>
  <c r="FR26" i="6"/>
  <c r="FQ26" i="6"/>
  <c r="FP26" i="6"/>
  <c r="FO26" i="6"/>
  <c r="FN26" i="6"/>
  <c r="FM26" i="6"/>
  <c r="FL26" i="6"/>
  <c r="FK26" i="6"/>
  <c r="FJ26" i="6"/>
  <c r="FI26" i="6"/>
  <c r="FH26" i="6"/>
  <c r="FG26" i="6"/>
  <c r="FF26" i="6"/>
  <c r="FE26" i="6"/>
  <c r="FD26" i="6"/>
  <c r="FC26" i="6"/>
  <c r="FB26" i="6"/>
  <c r="FA26" i="6"/>
  <c r="EZ26" i="6"/>
  <c r="EY26" i="6"/>
  <c r="EX26" i="6"/>
  <c r="EW26" i="6"/>
  <c r="EV26" i="6"/>
  <c r="ET26" i="6"/>
  <c r="ES26" i="6"/>
  <c r="ER26" i="6"/>
  <c r="EQ26" i="6"/>
  <c r="EP26" i="6"/>
  <c r="EO26" i="6"/>
  <c r="EN26" i="6"/>
  <c r="EM26" i="6"/>
  <c r="EL26" i="6"/>
  <c r="EK26" i="6"/>
  <c r="EJ26" i="6"/>
  <c r="EI26" i="6"/>
  <c r="EH26" i="6"/>
  <c r="EG26" i="6"/>
  <c r="EF26" i="6"/>
  <c r="EE26" i="6"/>
  <c r="ED26" i="6"/>
  <c r="EC26" i="6"/>
  <c r="EB26" i="6"/>
  <c r="EA26" i="6"/>
  <c r="DZ26" i="6"/>
  <c r="DY26" i="6"/>
  <c r="DX26" i="6"/>
  <c r="DW26" i="6"/>
  <c r="DV26" i="6"/>
  <c r="DU26" i="6"/>
  <c r="DT26" i="6"/>
  <c r="DS26" i="6"/>
  <c r="DR26" i="6"/>
  <c r="DQ26" i="6"/>
  <c r="DP26" i="6"/>
  <c r="DO26" i="6"/>
  <c r="DN26" i="6"/>
  <c r="DM26" i="6"/>
  <c r="DL26" i="6"/>
  <c r="DK26" i="6"/>
  <c r="DJ26" i="6"/>
  <c r="DI26" i="6"/>
  <c r="DH26" i="6"/>
  <c r="DG26" i="6"/>
  <c r="DF26" i="6"/>
  <c r="DE26" i="6"/>
  <c r="DD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JV25" i="6"/>
  <c r="JU25" i="6"/>
  <c r="JT25" i="6"/>
  <c r="JS25" i="6"/>
  <c r="JR25" i="6"/>
  <c r="JQ25" i="6"/>
  <c r="JP25" i="6"/>
  <c r="JO25" i="6"/>
  <c r="JN25" i="6"/>
  <c r="JM25" i="6"/>
  <c r="JL25" i="6"/>
  <c r="JK25" i="6"/>
  <c r="JJ25" i="6"/>
  <c r="JI25" i="6"/>
  <c r="JH25" i="6"/>
  <c r="JG25" i="6"/>
  <c r="JF25" i="6"/>
  <c r="JE25" i="6"/>
  <c r="JD25" i="6"/>
  <c r="JC25" i="6"/>
  <c r="JB25" i="6"/>
  <c r="JA25" i="6"/>
  <c r="IZ25" i="6"/>
  <c r="IY25" i="6"/>
  <c r="IX25" i="6"/>
  <c r="IW25" i="6"/>
  <c r="IV25" i="6"/>
  <c r="IU25" i="6"/>
  <c r="IT25" i="6"/>
  <c r="IS25" i="6"/>
  <c r="IR25" i="6"/>
  <c r="IQ25" i="6"/>
  <c r="IP25" i="6"/>
  <c r="IO25" i="6"/>
  <c r="IN25" i="6"/>
  <c r="IM25" i="6"/>
  <c r="IL25" i="6"/>
  <c r="IK25" i="6"/>
  <c r="IJ25" i="6"/>
  <c r="II25" i="6"/>
  <c r="IH25" i="6"/>
  <c r="IG25" i="6"/>
  <c r="IF25" i="6"/>
  <c r="ID25" i="6"/>
  <c r="IC25" i="6"/>
  <c r="IB25" i="6"/>
  <c r="IA25" i="6"/>
  <c r="HZ25" i="6"/>
  <c r="HY25" i="6"/>
  <c r="HX25" i="6"/>
  <c r="HW25" i="6"/>
  <c r="HV25" i="6"/>
  <c r="HU25" i="6"/>
  <c r="HT25" i="6"/>
  <c r="HS25" i="6"/>
  <c r="HR25" i="6"/>
  <c r="HQ25" i="6"/>
  <c r="HP25" i="6"/>
  <c r="HO25" i="6"/>
  <c r="HN25" i="6"/>
  <c r="HM25" i="6"/>
  <c r="HL25" i="6"/>
  <c r="HK25" i="6"/>
  <c r="HJ25" i="6"/>
  <c r="HI25" i="6"/>
  <c r="HH25" i="6"/>
  <c r="HG25" i="6"/>
  <c r="HF25" i="6"/>
  <c r="HE25" i="6"/>
  <c r="HD25" i="6"/>
  <c r="HC25" i="6"/>
  <c r="HB25" i="6"/>
  <c r="HA25" i="6"/>
  <c r="GZ25" i="6"/>
  <c r="GY25" i="6"/>
  <c r="GX25" i="6"/>
  <c r="GW25" i="6"/>
  <c r="GV25" i="6"/>
  <c r="GU25" i="6"/>
  <c r="GT25" i="6"/>
  <c r="GS25" i="6"/>
  <c r="GR25" i="6"/>
  <c r="GQ25" i="6"/>
  <c r="GP25" i="6"/>
  <c r="GO25" i="6"/>
  <c r="GN25" i="6"/>
  <c r="GL25" i="6"/>
  <c r="GK25" i="6"/>
  <c r="GJ25" i="6"/>
  <c r="GI25" i="6"/>
  <c r="GH25" i="6"/>
  <c r="GG25" i="6"/>
  <c r="GF25" i="6"/>
  <c r="GE25" i="6"/>
  <c r="GD25" i="6"/>
  <c r="GC25" i="6"/>
  <c r="GB25" i="6"/>
  <c r="GA25" i="6"/>
  <c r="FZ25" i="6"/>
  <c r="FY25" i="6"/>
  <c r="FX25" i="6"/>
  <c r="FW25" i="6"/>
  <c r="FV25" i="6"/>
  <c r="FU25" i="6"/>
  <c r="FT25" i="6"/>
  <c r="FS25" i="6"/>
  <c r="FR25" i="6"/>
  <c r="FQ25" i="6"/>
  <c r="FP25" i="6"/>
  <c r="FO25" i="6"/>
  <c r="FN25" i="6"/>
  <c r="FM25" i="6"/>
  <c r="FL25" i="6"/>
  <c r="FK25" i="6"/>
  <c r="FJ25" i="6"/>
  <c r="FI25" i="6"/>
  <c r="FH25" i="6"/>
  <c r="FG25" i="6"/>
  <c r="FF25" i="6"/>
  <c r="FE25" i="6"/>
  <c r="FD25" i="6"/>
  <c r="FC25" i="6"/>
  <c r="FB25" i="6"/>
  <c r="FA25" i="6"/>
  <c r="EZ25" i="6"/>
  <c r="EY25" i="6"/>
  <c r="EX25" i="6"/>
  <c r="EW25" i="6"/>
  <c r="EV25" i="6"/>
  <c r="ET25" i="6"/>
  <c r="ES25" i="6"/>
  <c r="ER25" i="6"/>
  <c r="EQ25" i="6"/>
  <c r="EP25" i="6"/>
  <c r="EO25" i="6"/>
  <c r="EN25" i="6"/>
  <c r="EM25" i="6"/>
  <c r="EL25" i="6"/>
  <c r="EK25" i="6"/>
  <c r="EJ25" i="6"/>
  <c r="EI25" i="6"/>
  <c r="EH25" i="6"/>
  <c r="EG25" i="6"/>
  <c r="EF25" i="6"/>
  <c r="EE25" i="6"/>
  <c r="ED25" i="6"/>
  <c r="EC25" i="6"/>
  <c r="EB25" i="6"/>
  <c r="EA25" i="6"/>
  <c r="DZ25" i="6"/>
  <c r="DY25" i="6"/>
  <c r="DX25" i="6"/>
  <c r="DW25" i="6"/>
  <c r="DV25" i="6"/>
  <c r="DU25" i="6"/>
  <c r="DT25" i="6"/>
  <c r="DS25" i="6"/>
  <c r="DR25" i="6"/>
  <c r="DQ25" i="6"/>
  <c r="DP25" i="6"/>
  <c r="DO25" i="6"/>
  <c r="DN25" i="6"/>
  <c r="DM25" i="6"/>
  <c r="DL25" i="6"/>
  <c r="DK25" i="6"/>
  <c r="DJ25" i="6"/>
  <c r="DI25" i="6"/>
  <c r="DH25" i="6"/>
  <c r="DG25" i="6"/>
  <c r="DF25" i="6"/>
  <c r="DE25" i="6"/>
  <c r="DD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JV24" i="6"/>
  <c r="JU24" i="6"/>
  <c r="JT24" i="6"/>
  <c r="JS24" i="6"/>
  <c r="JR24" i="6"/>
  <c r="JQ24" i="6"/>
  <c r="JP24" i="6"/>
  <c r="JO24" i="6"/>
  <c r="JN24" i="6"/>
  <c r="JM24" i="6"/>
  <c r="JL24" i="6"/>
  <c r="JK24" i="6"/>
  <c r="JJ24" i="6"/>
  <c r="JI24" i="6"/>
  <c r="JH24" i="6"/>
  <c r="JG24" i="6"/>
  <c r="JF24" i="6"/>
  <c r="JE24" i="6"/>
  <c r="JD24" i="6"/>
  <c r="JC24" i="6"/>
  <c r="JB24" i="6"/>
  <c r="JA24" i="6"/>
  <c r="IZ24" i="6"/>
  <c r="IY24" i="6"/>
  <c r="IX24" i="6"/>
  <c r="IW24" i="6"/>
  <c r="IV24" i="6"/>
  <c r="IU24" i="6"/>
  <c r="IT24" i="6"/>
  <c r="IS24" i="6"/>
  <c r="IR24" i="6"/>
  <c r="IQ24" i="6"/>
  <c r="IP24" i="6"/>
  <c r="IO24" i="6"/>
  <c r="IN24" i="6"/>
  <c r="IM24" i="6"/>
  <c r="IL24" i="6"/>
  <c r="IK24" i="6"/>
  <c r="IJ24" i="6"/>
  <c r="II24" i="6"/>
  <c r="IH24" i="6"/>
  <c r="IG24" i="6"/>
  <c r="IF24" i="6"/>
  <c r="ID24" i="6"/>
  <c r="IC24" i="6"/>
  <c r="IB24" i="6"/>
  <c r="IA24" i="6"/>
  <c r="HZ24" i="6"/>
  <c r="HY24" i="6"/>
  <c r="HX24" i="6"/>
  <c r="HW24" i="6"/>
  <c r="HV24" i="6"/>
  <c r="HU24" i="6"/>
  <c r="HT24" i="6"/>
  <c r="HS24" i="6"/>
  <c r="HR24" i="6"/>
  <c r="HQ24" i="6"/>
  <c r="HP24" i="6"/>
  <c r="HO24" i="6"/>
  <c r="HN24" i="6"/>
  <c r="HM24" i="6"/>
  <c r="HL24" i="6"/>
  <c r="HK24" i="6"/>
  <c r="HJ24" i="6"/>
  <c r="HI24" i="6"/>
  <c r="HH24" i="6"/>
  <c r="HG24" i="6"/>
  <c r="HF24" i="6"/>
  <c r="HE24" i="6"/>
  <c r="HD24" i="6"/>
  <c r="HC24" i="6"/>
  <c r="HB24" i="6"/>
  <c r="HA24" i="6"/>
  <c r="GZ24" i="6"/>
  <c r="GY24" i="6"/>
  <c r="GX24" i="6"/>
  <c r="GW24" i="6"/>
  <c r="GV24" i="6"/>
  <c r="GU24" i="6"/>
  <c r="GT24" i="6"/>
  <c r="GS24" i="6"/>
  <c r="GR24" i="6"/>
  <c r="GQ24" i="6"/>
  <c r="GP24" i="6"/>
  <c r="GO24" i="6"/>
  <c r="GN24" i="6"/>
  <c r="GL24" i="6"/>
  <c r="GK24" i="6"/>
  <c r="GJ24" i="6"/>
  <c r="GI24" i="6"/>
  <c r="GH24" i="6"/>
  <c r="GG24" i="6"/>
  <c r="GF24" i="6"/>
  <c r="GE24" i="6"/>
  <c r="GD24" i="6"/>
  <c r="GC24" i="6"/>
  <c r="GB24" i="6"/>
  <c r="GA24" i="6"/>
  <c r="FZ24" i="6"/>
  <c r="FY24" i="6"/>
  <c r="FX24" i="6"/>
  <c r="FW24" i="6"/>
  <c r="FV24" i="6"/>
  <c r="FU24" i="6"/>
  <c r="FT24" i="6"/>
  <c r="FS24" i="6"/>
  <c r="FR24" i="6"/>
  <c r="FQ24" i="6"/>
  <c r="FP24" i="6"/>
  <c r="FO24" i="6"/>
  <c r="FN24" i="6"/>
  <c r="FM24" i="6"/>
  <c r="FL24" i="6"/>
  <c r="FK24" i="6"/>
  <c r="FJ24" i="6"/>
  <c r="FI24" i="6"/>
  <c r="FH24" i="6"/>
  <c r="FG24" i="6"/>
  <c r="FF24" i="6"/>
  <c r="FE24" i="6"/>
  <c r="FD24" i="6"/>
  <c r="FC24" i="6"/>
  <c r="FB24" i="6"/>
  <c r="FA24" i="6"/>
  <c r="EZ24" i="6"/>
  <c r="EY24" i="6"/>
  <c r="EX24" i="6"/>
  <c r="EW24" i="6"/>
  <c r="EV24" i="6"/>
  <c r="ET24" i="6"/>
  <c r="ES24" i="6"/>
  <c r="ER24" i="6"/>
  <c r="EQ24" i="6"/>
  <c r="EP24" i="6"/>
  <c r="EO24" i="6"/>
  <c r="EN24" i="6"/>
  <c r="EM24" i="6"/>
  <c r="EL24" i="6"/>
  <c r="EK24" i="6"/>
  <c r="EJ24" i="6"/>
  <c r="EI24" i="6"/>
  <c r="EH24" i="6"/>
  <c r="EG24" i="6"/>
  <c r="EF24" i="6"/>
  <c r="EE24" i="6"/>
  <c r="ED24" i="6"/>
  <c r="EC24" i="6"/>
  <c r="EB24" i="6"/>
  <c r="EA24" i="6"/>
  <c r="DZ24" i="6"/>
  <c r="DY24" i="6"/>
  <c r="DX24" i="6"/>
  <c r="DW24" i="6"/>
  <c r="DV24" i="6"/>
  <c r="DU24" i="6"/>
  <c r="DT24" i="6"/>
  <c r="DS24" i="6"/>
  <c r="DR24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D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G24" i="6" a="1"/>
  <c r="G24" i="6"/>
  <c r="C24" i="6"/>
  <c r="JV23" i="6"/>
  <c r="JU23" i="6"/>
  <c r="JT23" i="6"/>
  <c r="JS23" i="6"/>
  <c r="JR23" i="6"/>
  <c r="JQ23" i="6"/>
  <c r="JP23" i="6"/>
  <c r="JO23" i="6"/>
  <c r="JN23" i="6"/>
  <c r="JM23" i="6"/>
  <c r="JL23" i="6"/>
  <c r="JK23" i="6"/>
  <c r="JJ23" i="6"/>
  <c r="JI23" i="6"/>
  <c r="JH23" i="6"/>
  <c r="JG23" i="6"/>
  <c r="JF23" i="6"/>
  <c r="JE23" i="6"/>
  <c r="JD23" i="6"/>
  <c r="JC23" i="6"/>
  <c r="JB23" i="6"/>
  <c r="JA23" i="6"/>
  <c r="IZ23" i="6"/>
  <c r="IY23" i="6"/>
  <c r="IX23" i="6"/>
  <c r="IW23" i="6"/>
  <c r="IV23" i="6"/>
  <c r="IU23" i="6"/>
  <c r="IT23" i="6"/>
  <c r="IS23" i="6"/>
  <c r="IR23" i="6"/>
  <c r="IQ23" i="6"/>
  <c r="IP23" i="6"/>
  <c r="IO23" i="6"/>
  <c r="IN23" i="6"/>
  <c r="IM23" i="6"/>
  <c r="IL23" i="6"/>
  <c r="IK23" i="6"/>
  <c r="IJ23" i="6"/>
  <c r="II23" i="6"/>
  <c r="IH23" i="6"/>
  <c r="IG23" i="6"/>
  <c r="IF23" i="6"/>
  <c r="ID23" i="6"/>
  <c r="IC23" i="6"/>
  <c r="IB23" i="6"/>
  <c r="IA23" i="6"/>
  <c r="HZ23" i="6"/>
  <c r="HY23" i="6"/>
  <c r="HX23" i="6"/>
  <c r="HW23" i="6"/>
  <c r="HV23" i="6"/>
  <c r="HU23" i="6"/>
  <c r="HT23" i="6"/>
  <c r="HS23" i="6"/>
  <c r="HR23" i="6"/>
  <c r="HQ23" i="6"/>
  <c r="HP23" i="6"/>
  <c r="HO23" i="6"/>
  <c r="HN23" i="6"/>
  <c r="HM23" i="6"/>
  <c r="HL23" i="6"/>
  <c r="HK23" i="6"/>
  <c r="HJ23" i="6"/>
  <c r="HI23" i="6"/>
  <c r="HH23" i="6"/>
  <c r="HG23" i="6"/>
  <c r="HF23" i="6"/>
  <c r="HE23" i="6"/>
  <c r="HD23" i="6"/>
  <c r="HC23" i="6"/>
  <c r="HB23" i="6"/>
  <c r="HA23" i="6"/>
  <c r="GZ23" i="6"/>
  <c r="GY23" i="6"/>
  <c r="GX23" i="6"/>
  <c r="GW23" i="6"/>
  <c r="GV23" i="6"/>
  <c r="GU23" i="6"/>
  <c r="GT23" i="6"/>
  <c r="GS23" i="6"/>
  <c r="GR23" i="6"/>
  <c r="GQ23" i="6"/>
  <c r="GP23" i="6"/>
  <c r="GO23" i="6"/>
  <c r="GN23" i="6"/>
  <c r="GL23" i="6"/>
  <c r="GK23" i="6"/>
  <c r="GJ23" i="6"/>
  <c r="GI23" i="6"/>
  <c r="GH23" i="6"/>
  <c r="GG23" i="6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L23" i="6"/>
  <c r="FK23" i="6"/>
  <c r="FJ23" i="6"/>
  <c r="FI23" i="6"/>
  <c r="FH23" i="6"/>
  <c r="FG23" i="6"/>
  <c r="FF23" i="6"/>
  <c r="FE23" i="6"/>
  <c r="FD23" i="6"/>
  <c r="FC23" i="6"/>
  <c r="FB23" i="6"/>
  <c r="FA23" i="6"/>
  <c r="EZ23" i="6"/>
  <c r="EY23" i="6"/>
  <c r="EX23" i="6"/>
  <c r="EW23" i="6"/>
  <c r="EV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DE23" i="6"/>
  <c r="DD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G21" i="6"/>
  <c r="A21" i="6"/>
  <c r="F19" i="6"/>
  <c r="E19" i="6"/>
  <c r="JP18" i="6"/>
  <c r="JV11" i="6"/>
  <c r="JV17" i="6"/>
  <c r="JU11" i="6"/>
  <c r="JU17" i="6"/>
  <c r="JT11" i="6"/>
  <c r="JT17" i="6"/>
  <c r="JS11" i="6"/>
  <c r="JS19" i="6"/>
  <c r="JR11" i="6"/>
  <c r="JR19" i="6"/>
  <c r="JQ11" i="6"/>
  <c r="JQ17" i="6"/>
  <c r="JP11" i="6"/>
  <c r="JP17" i="6"/>
  <c r="JO11" i="6"/>
  <c r="JO19" i="6"/>
  <c r="JN11" i="6"/>
  <c r="JN19" i="6"/>
  <c r="JM11" i="6"/>
  <c r="JM19" i="6"/>
  <c r="JL11" i="6"/>
  <c r="JL17" i="6"/>
  <c r="JK11" i="6"/>
  <c r="JK19" i="6"/>
  <c r="JJ11" i="6"/>
  <c r="JJ19" i="6"/>
  <c r="JI11" i="6"/>
  <c r="JI19" i="6"/>
  <c r="JH11" i="6"/>
  <c r="JH19" i="6"/>
  <c r="JG11" i="6"/>
  <c r="JG19" i="6"/>
  <c r="JF11" i="6"/>
  <c r="JF17" i="6"/>
  <c r="JE11" i="6"/>
  <c r="JE17" i="6"/>
  <c r="JD11" i="6"/>
  <c r="JD17" i="6"/>
  <c r="JC11" i="6"/>
  <c r="JC19" i="6"/>
  <c r="JB11" i="6"/>
  <c r="JB19" i="6"/>
  <c r="JA11" i="6"/>
  <c r="JA17" i="6"/>
  <c r="IZ11" i="6"/>
  <c r="IZ17" i="6"/>
  <c r="IY11" i="6"/>
  <c r="IY19" i="6"/>
  <c r="IX11" i="6"/>
  <c r="IX19" i="6"/>
  <c r="IW11" i="6"/>
  <c r="IW19" i="6"/>
  <c r="IV11" i="6"/>
  <c r="IV17" i="6"/>
  <c r="IU11" i="6"/>
  <c r="IU19" i="6"/>
  <c r="IT11" i="6"/>
  <c r="IT19" i="6"/>
  <c r="IS11" i="6"/>
  <c r="IS19" i="6"/>
  <c r="IR11" i="6"/>
  <c r="IR19" i="6"/>
  <c r="IQ11" i="6"/>
  <c r="IQ19" i="6"/>
  <c r="IP11" i="6"/>
  <c r="IP17" i="6"/>
  <c r="IO11" i="6"/>
  <c r="IO17" i="6"/>
  <c r="IN11" i="6"/>
  <c r="IN17" i="6"/>
  <c r="IM11" i="6"/>
  <c r="IM19" i="6"/>
  <c r="IL11" i="6"/>
  <c r="IL19" i="6"/>
  <c r="IK11" i="6"/>
  <c r="IK17" i="6"/>
  <c r="IJ11" i="6"/>
  <c r="IJ17" i="6"/>
  <c r="II11" i="6"/>
  <c r="II19" i="6"/>
  <c r="IH11" i="6"/>
  <c r="IG11" i="6"/>
  <c r="IF11" i="6"/>
  <c r="ID11" i="6"/>
  <c r="ID19" i="6"/>
  <c r="IC11" i="6"/>
  <c r="IC19" i="6"/>
  <c r="IB11" i="6"/>
  <c r="IB19" i="6"/>
  <c r="IA11" i="6"/>
  <c r="IA19" i="6"/>
  <c r="HZ11" i="6"/>
  <c r="HZ17" i="6"/>
  <c r="HY11" i="6"/>
  <c r="HY17" i="6"/>
  <c r="HX11" i="6"/>
  <c r="HX17" i="6"/>
  <c r="HW11" i="6"/>
  <c r="HW19" i="6"/>
  <c r="HV11" i="6"/>
  <c r="HV19" i="6"/>
  <c r="HU11" i="6"/>
  <c r="HU17" i="6"/>
  <c r="HT11" i="6"/>
  <c r="HT17" i="6"/>
  <c r="HS11" i="6"/>
  <c r="HS19" i="6"/>
  <c r="HR11" i="6"/>
  <c r="HR19" i="6"/>
  <c r="HQ11" i="6"/>
  <c r="HQ19" i="6"/>
  <c r="HP11" i="6"/>
  <c r="HP17" i="6"/>
  <c r="HO11" i="6"/>
  <c r="HO19" i="6"/>
  <c r="HN11" i="6"/>
  <c r="HN19" i="6"/>
  <c r="HM11" i="6"/>
  <c r="HM19" i="6"/>
  <c r="HL11" i="6"/>
  <c r="HL19" i="6"/>
  <c r="HK11" i="6"/>
  <c r="HK19" i="6"/>
  <c r="HJ11" i="6"/>
  <c r="HJ17" i="6"/>
  <c r="HI11" i="6"/>
  <c r="HI17" i="6"/>
  <c r="HH11" i="6"/>
  <c r="HH17" i="6"/>
  <c r="HG11" i="6"/>
  <c r="HG19" i="6"/>
  <c r="HF11" i="6"/>
  <c r="HF19" i="6"/>
  <c r="HE11" i="6"/>
  <c r="HE17" i="6"/>
  <c r="HD11" i="6"/>
  <c r="HD17" i="6"/>
  <c r="HC11" i="6"/>
  <c r="HC19" i="6"/>
  <c r="HB11" i="6"/>
  <c r="HB19" i="6"/>
  <c r="HA11" i="6"/>
  <c r="HA19" i="6"/>
  <c r="GZ11" i="6"/>
  <c r="GZ17" i="6"/>
  <c r="GY11" i="6"/>
  <c r="GY19" i="6"/>
  <c r="GX11" i="6"/>
  <c r="GX19" i="6"/>
  <c r="GW11" i="6"/>
  <c r="GW19" i="6"/>
  <c r="GV11" i="6"/>
  <c r="GV19" i="6"/>
  <c r="GU11" i="6"/>
  <c r="GU19" i="6"/>
  <c r="GT11" i="6"/>
  <c r="GT17" i="6"/>
  <c r="GS11" i="6"/>
  <c r="GS17" i="6"/>
  <c r="GR11" i="6"/>
  <c r="GR17" i="6"/>
  <c r="GQ11" i="6"/>
  <c r="GQ19" i="6"/>
  <c r="GP11" i="6"/>
  <c r="GP19" i="6"/>
  <c r="GO11" i="6"/>
  <c r="GN11" i="6"/>
  <c r="GL11" i="6"/>
  <c r="GL19" i="6"/>
  <c r="GK11" i="6"/>
  <c r="GK19" i="6"/>
  <c r="GJ11" i="6"/>
  <c r="GJ17" i="6"/>
  <c r="GI11" i="6"/>
  <c r="GI19" i="6"/>
  <c r="GH11" i="6"/>
  <c r="GH19" i="6"/>
  <c r="GG11" i="6"/>
  <c r="GG19" i="6"/>
  <c r="GF11" i="6"/>
  <c r="GF19" i="6"/>
  <c r="GE11" i="6"/>
  <c r="GE19" i="6"/>
  <c r="GD11" i="6"/>
  <c r="GD17" i="6"/>
  <c r="GC11" i="6"/>
  <c r="GC17" i="6"/>
  <c r="GB11" i="6"/>
  <c r="GB17" i="6"/>
  <c r="GA11" i="6"/>
  <c r="GA19" i="6"/>
  <c r="FZ11" i="6"/>
  <c r="FZ19" i="6"/>
  <c r="FY11" i="6"/>
  <c r="FY17" i="6"/>
  <c r="FX11" i="6"/>
  <c r="FX17" i="6"/>
  <c r="FW11" i="6"/>
  <c r="FW19" i="6"/>
  <c r="FV11" i="6"/>
  <c r="FV19" i="6"/>
  <c r="FU11" i="6"/>
  <c r="FU19" i="6"/>
  <c r="FT11" i="6"/>
  <c r="FT17" i="6"/>
  <c r="FS11" i="6"/>
  <c r="FS19" i="6"/>
  <c r="FR11" i="6"/>
  <c r="FR19" i="6"/>
  <c r="FQ11" i="6"/>
  <c r="FQ19" i="6"/>
  <c r="FP11" i="6"/>
  <c r="FP19" i="6"/>
  <c r="FO11" i="6"/>
  <c r="FO19" i="6"/>
  <c r="FN11" i="6"/>
  <c r="FN17" i="6"/>
  <c r="FM11" i="6"/>
  <c r="FM17" i="6"/>
  <c r="FL11" i="6"/>
  <c r="FL17" i="6"/>
  <c r="FK11" i="6"/>
  <c r="FK19" i="6"/>
  <c r="FJ11" i="6"/>
  <c r="FJ19" i="6"/>
  <c r="FI11" i="6"/>
  <c r="FI17" i="6"/>
  <c r="FH11" i="6"/>
  <c r="FH17" i="6"/>
  <c r="FG11" i="6"/>
  <c r="FG19" i="6"/>
  <c r="FF11" i="6"/>
  <c r="FF19" i="6"/>
  <c r="FE11" i="6"/>
  <c r="FE19" i="6"/>
  <c r="FD11" i="6"/>
  <c r="FD17" i="6"/>
  <c r="FC11" i="6"/>
  <c r="FC19" i="6"/>
  <c r="FB11" i="6"/>
  <c r="FB19" i="6"/>
  <c r="FA11" i="6"/>
  <c r="FA19" i="6"/>
  <c r="EZ11" i="6"/>
  <c r="EZ19" i="6"/>
  <c r="EY11" i="6"/>
  <c r="EY19" i="6"/>
  <c r="EX11" i="6"/>
  <c r="EW11" i="6"/>
  <c r="EV11" i="6"/>
  <c r="ET11" i="6"/>
  <c r="ET19" i="6"/>
  <c r="ES11" i="6"/>
  <c r="ES17" i="6"/>
  <c r="ER11" i="6"/>
  <c r="ER17" i="6"/>
  <c r="EQ11" i="6"/>
  <c r="EQ19" i="6"/>
  <c r="EP11" i="6"/>
  <c r="EP19" i="6"/>
  <c r="EO11" i="6"/>
  <c r="EO19" i="6"/>
  <c r="EN11" i="6"/>
  <c r="EN17" i="6"/>
  <c r="EM11" i="6"/>
  <c r="EM19" i="6"/>
  <c r="EL11" i="6"/>
  <c r="EL19" i="6"/>
  <c r="EK11" i="6"/>
  <c r="EK19" i="6"/>
  <c r="EJ11" i="6"/>
  <c r="EJ19" i="6"/>
  <c r="EI11" i="6"/>
  <c r="EI19" i="6"/>
  <c r="EH11" i="6"/>
  <c r="EH17" i="6"/>
  <c r="EG11" i="6"/>
  <c r="EG17" i="6"/>
  <c r="EF11" i="6"/>
  <c r="EF17" i="6"/>
  <c r="EE11" i="6"/>
  <c r="EE19" i="6"/>
  <c r="ED11" i="6"/>
  <c r="ED19" i="6"/>
  <c r="EC11" i="6"/>
  <c r="EC17" i="6"/>
  <c r="EB11" i="6"/>
  <c r="EB17" i="6"/>
  <c r="EA11" i="6"/>
  <c r="EA19" i="6"/>
  <c r="DZ11" i="6"/>
  <c r="DZ19" i="6"/>
  <c r="DY11" i="6"/>
  <c r="DY19" i="6"/>
  <c r="DX11" i="6"/>
  <c r="DX17" i="6"/>
  <c r="DW11" i="6"/>
  <c r="DW19" i="6"/>
  <c r="DV11" i="6"/>
  <c r="DV19" i="6"/>
  <c r="DU11" i="6"/>
  <c r="DU19" i="6"/>
  <c r="DT11" i="6"/>
  <c r="DT19" i="6"/>
  <c r="DS11" i="6"/>
  <c r="DS19" i="6"/>
  <c r="DR11" i="6"/>
  <c r="DR17" i="6"/>
  <c r="DQ11" i="6"/>
  <c r="DQ17" i="6"/>
  <c r="DP11" i="6"/>
  <c r="DP17" i="6"/>
  <c r="DO11" i="6"/>
  <c r="DO19" i="6"/>
  <c r="DN11" i="6"/>
  <c r="DN19" i="6"/>
  <c r="DM11" i="6"/>
  <c r="DM17" i="6"/>
  <c r="DL11" i="6"/>
  <c r="DL17" i="6"/>
  <c r="DK11" i="6"/>
  <c r="DK19" i="6"/>
  <c r="DJ11" i="6"/>
  <c r="DJ19" i="6"/>
  <c r="DI11" i="6"/>
  <c r="DI19" i="6"/>
  <c r="DH11" i="6"/>
  <c r="DH17" i="6"/>
  <c r="DG11" i="6"/>
  <c r="DG19" i="6"/>
  <c r="DF11" i="6"/>
  <c r="DF19" i="6"/>
  <c r="DE11" i="6"/>
  <c r="DE19" i="6"/>
  <c r="DD11" i="6"/>
  <c r="DD19" i="6"/>
  <c r="DB11" i="6"/>
  <c r="DB17" i="6"/>
  <c r="DA11" i="6"/>
  <c r="DA17" i="6"/>
  <c r="CZ11" i="6"/>
  <c r="CZ17" i="6"/>
  <c r="CY11" i="6"/>
  <c r="CY19" i="6"/>
  <c r="CX11" i="6"/>
  <c r="CX19" i="6"/>
  <c r="CW11" i="6"/>
  <c r="CW17" i="6"/>
  <c r="CV11" i="6"/>
  <c r="CV17" i="6"/>
  <c r="CU11" i="6"/>
  <c r="CU19" i="6"/>
  <c r="CT11" i="6"/>
  <c r="CT19" i="6"/>
  <c r="CS11" i="6"/>
  <c r="CS19" i="6"/>
  <c r="CR11" i="6"/>
  <c r="CR17" i="6"/>
  <c r="CQ11" i="6"/>
  <c r="CQ19" i="6"/>
  <c r="CP11" i="6"/>
  <c r="CP19" i="6"/>
  <c r="CO11" i="6"/>
  <c r="CO19" i="6"/>
  <c r="CN11" i="6"/>
  <c r="CN19" i="6"/>
  <c r="CM11" i="6"/>
  <c r="CM19" i="6"/>
  <c r="CL11" i="6"/>
  <c r="CL17" i="6"/>
  <c r="CK11" i="6"/>
  <c r="CK17" i="6"/>
  <c r="CJ11" i="6"/>
  <c r="CJ17" i="6"/>
  <c r="CI11" i="6"/>
  <c r="CI19" i="6"/>
  <c r="CH11" i="6"/>
  <c r="CH19" i="6"/>
  <c r="CG11" i="6"/>
  <c r="CG17" i="6"/>
  <c r="CF11" i="6"/>
  <c r="CF17" i="6"/>
  <c r="CE11" i="6"/>
  <c r="CE19" i="6"/>
  <c r="CD11" i="6"/>
  <c r="CD19" i="6"/>
  <c r="CC11" i="6"/>
  <c r="CC19" i="6"/>
  <c r="CB11" i="6"/>
  <c r="CB17" i="6"/>
  <c r="CA11" i="6"/>
  <c r="CA19" i="6"/>
  <c r="BZ11" i="6"/>
  <c r="BZ19" i="6"/>
  <c r="BY11" i="6"/>
  <c r="BY19" i="6"/>
  <c r="BX11" i="6"/>
  <c r="BX19" i="6"/>
  <c r="BW11" i="6"/>
  <c r="BW19" i="6"/>
  <c r="BV11" i="6"/>
  <c r="BV17" i="6"/>
  <c r="BU11" i="6"/>
  <c r="BU17" i="6"/>
  <c r="BT11" i="6"/>
  <c r="BT17" i="6"/>
  <c r="BS11" i="6"/>
  <c r="BS19" i="6"/>
  <c r="BR11" i="6"/>
  <c r="BR19" i="6"/>
  <c r="BQ11" i="6"/>
  <c r="BQ17" i="6"/>
  <c r="BP11" i="6"/>
  <c r="BP17" i="6"/>
  <c r="BO11" i="6"/>
  <c r="BO19" i="6"/>
  <c r="BN11" i="6"/>
  <c r="BN19" i="6"/>
  <c r="BM11" i="6"/>
  <c r="BM19" i="6"/>
  <c r="BL11" i="6"/>
  <c r="BJ11" i="6"/>
  <c r="BJ19" i="6"/>
  <c r="BI11" i="6"/>
  <c r="BI19" i="6"/>
  <c r="BH11" i="6"/>
  <c r="BH19" i="6"/>
  <c r="BG11" i="6"/>
  <c r="BG19" i="6"/>
  <c r="BF11" i="6"/>
  <c r="BF17" i="6"/>
  <c r="BE11" i="6"/>
  <c r="BE17" i="6"/>
  <c r="BD11" i="6"/>
  <c r="BD17" i="6"/>
  <c r="BC11" i="6"/>
  <c r="BC19" i="6"/>
  <c r="BB11" i="6"/>
  <c r="BB19" i="6"/>
  <c r="BA11" i="6"/>
  <c r="BA17" i="6"/>
  <c r="AZ11" i="6"/>
  <c r="AZ17" i="6"/>
  <c r="AY11" i="6"/>
  <c r="AY19" i="6"/>
  <c r="AX11" i="6"/>
  <c r="AX19" i="6"/>
  <c r="AW11" i="6"/>
  <c r="AW19" i="6"/>
  <c r="AV11" i="6"/>
  <c r="AV17" i="6"/>
  <c r="AU11" i="6"/>
  <c r="AU18" i="6"/>
  <c r="AT11" i="6"/>
  <c r="AT19" i="6"/>
  <c r="AS11" i="6"/>
  <c r="AS19" i="6"/>
  <c r="AR11" i="6"/>
  <c r="AR17" i="6"/>
  <c r="AQ11" i="6"/>
  <c r="AQ18" i="6"/>
  <c r="AP11" i="6"/>
  <c r="AP19" i="6"/>
  <c r="AO11" i="6"/>
  <c r="AO19" i="6"/>
  <c r="AN11" i="6"/>
  <c r="AN17" i="6"/>
  <c r="AM11" i="6"/>
  <c r="AM18" i="6"/>
  <c r="AL11" i="6"/>
  <c r="AL19" i="6"/>
  <c r="AK11" i="6"/>
  <c r="AK19" i="6"/>
  <c r="AJ11" i="6"/>
  <c r="AJ17" i="6"/>
  <c r="AI11" i="6"/>
  <c r="AI18" i="6"/>
  <c r="AH11" i="6"/>
  <c r="AH19" i="6"/>
  <c r="AG11" i="6"/>
  <c r="AG19" i="6"/>
  <c r="AF11" i="6"/>
  <c r="AF17" i="6"/>
  <c r="AE11" i="6"/>
  <c r="AE18" i="6"/>
  <c r="AD11" i="6"/>
  <c r="AD19" i="6"/>
  <c r="AC11" i="6"/>
  <c r="AC19" i="6"/>
  <c r="AB11" i="6"/>
  <c r="AB17" i="6"/>
  <c r="AA11" i="6"/>
  <c r="AA18" i="6"/>
  <c r="Z11" i="6"/>
  <c r="Z19" i="6"/>
  <c r="Y11" i="6"/>
  <c r="Y19" i="6"/>
  <c r="X11" i="6"/>
  <c r="X17" i="6"/>
  <c r="W11" i="6"/>
  <c r="W18" i="6"/>
  <c r="V11" i="6"/>
  <c r="U11" i="6"/>
  <c r="T11" i="6"/>
  <c r="JV10" i="6"/>
  <c r="JU10" i="6"/>
  <c r="JT10" i="6"/>
  <c r="JS10" i="6"/>
  <c r="JR10" i="6"/>
  <c r="JQ10" i="6"/>
  <c r="JP10" i="6"/>
  <c r="JO10" i="6"/>
  <c r="JN10" i="6"/>
  <c r="JM10" i="6"/>
  <c r="JL10" i="6"/>
  <c r="JK10" i="6"/>
  <c r="JJ10" i="6"/>
  <c r="JI10" i="6"/>
  <c r="JH10" i="6"/>
  <c r="JG10" i="6"/>
  <c r="JF10" i="6"/>
  <c r="JE10" i="6"/>
  <c r="JD10" i="6"/>
  <c r="JC10" i="6"/>
  <c r="JB10" i="6"/>
  <c r="JA10" i="6"/>
  <c r="IZ10" i="6"/>
  <c r="IY10" i="6"/>
  <c r="IX10" i="6"/>
  <c r="IW10" i="6"/>
  <c r="IV10" i="6"/>
  <c r="IU10" i="6"/>
  <c r="IT10" i="6"/>
  <c r="IS10" i="6"/>
  <c r="IR10" i="6"/>
  <c r="IQ10" i="6"/>
  <c r="IP10" i="6"/>
  <c r="IO10" i="6"/>
  <c r="IN10" i="6"/>
  <c r="IM10" i="6"/>
  <c r="IL10" i="6"/>
  <c r="IK10" i="6"/>
  <c r="IJ10" i="6"/>
  <c r="II10" i="6"/>
  <c r="IH10" i="6"/>
  <c r="IG10" i="6"/>
  <c r="IF10" i="6"/>
  <c r="ID10" i="6"/>
  <c r="IC10" i="6"/>
  <c r="IB10" i="6"/>
  <c r="IA10" i="6"/>
  <c r="HZ10" i="6"/>
  <c r="HY10" i="6"/>
  <c r="HX10" i="6"/>
  <c r="HW10" i="6"/>
  <c r="HV10" i="6"/>
  <c r="HU10" i="6"/>
  <c r="HT10" i="6"/>
  <c r="HS10" i="6"/>
  <c r="HR10" i="6"/>
  <c r="HQ10" i="6"/>
  <c r="HP10" i="6"/>
  <c r="HO10" i="6"/>
  <c r="HN10" i="6"/>
  <c r="HM10" i="6"/>
  <c r="HL10" i="6"/>
  <c r="HK10" i="6"/>
  <c r="HJ10" i="6"/>
  <c r="HI10" i="6"/>
  <c r="HH10" i="6"/>
  <c r="HG10" i="6"/>
  <c r="HF10" i="6"/>
  <c r="HE10" i="6"/>
  <c r="HD10" i="6"/>
  <c r="HC10" i="6"/>
  <c r="HB10" i="6"/>
  <c r="HA10" i="6"/>
  <c r="GZ10" i="6"/>
  <c r="GY10" i="6"/>
  <c r="GX10" i="6"/>
  <c r="GW10" i="6"/>
  <c r="GV10" i="6"/>
  <c r="GU10" i="6"/>
  <c r="GT10" i="6"/>
  <c r="GS10" i="6"/>
  <c r="GR10" i="6"/>
  <c r="GQ10" i="6"/>
  <c r="GP10" i="6"/>
  <c r="GO10" i="6"/>
  <c r="GN10" i="6"/>
  <c r="GL10" i="6"/>
  <c r="GK10" i="6"/>
  <c r="GJ10" i="6"/>
  <c r="GI10" i="6"/>
  <c r="GH10" i="6"/>
  <c r="GG10" i="6"/>
  <c r="GF10" i="6"/>
  <c r="GE10" i="6"/>
  <c r="GD10" i="6"/>
  <c r="GC10" i="6"/>
  <c r="GB10" i="6"/>
  <c r="GA10" i="6"/>
  <c r="FZ10" i="6"/>
  <c r="FY10" i="6"/>
  <c r="FX10" i="6"/>
  <c r="FW10" i="6"/>
  <c r="FV10" i="6"/>
  <c r="FU10" i="6"/>
  <c r="FT10" i="6"/>
  <c r="FS10" i="6"/>
  <c r="FR10" i="6"/>
  <c r="FQ10" i="6"/>
  <c r="FP10" i="6"/>
  <c r="FO10" i="6"/>
  <c r="FN10" i="6"/>
  <c r="FM10" i="6"/>
  <c r="FL10" i="6"/>
  <c r="FK10" i="6"/>
  <c r="FJ10" i="6"/>
  <c r="FI10" i="6"/>
  <c r="FH10" i="6"/>
  <c r="FG10" i="6"/>
  <c r="FF10" i="6"/>
  <c r="FE10" i="6"/>
  <c r="FD10" i="6"/>
  <c r="FC10" i="6"/>
  <c r="FB10" i="6"/>
  <c r="FA10" i="6"/>
  <c r="EZ10" i="6"/>
  <c r="EY10" i="6"/>
  <c r="EX10" i="6"/>
  <c r="EW10" i="6"/>
  <c r="EV10" i="6"/>
  <c r="ET10" i="6"/>
  <c r="ES10" i="6"/>
  <c r="ER10" i="6"/>
  <c r="EQ10" i="6"/>
  <c r="EP10" i="6"/>
  <c r="EO10" i="6"/>
  <c r="EN10" i="6"/>
  <c r="EM10" i="6"/>
  <c r="EL10" i="6"/>
  <c r="EK10" i="6"/>
  <c r="EJ10" i="6"/>
  <c r="EI10" i="6"/>
  <c r="EH10" i="6"/>
  <c r="EG10" i="6"/>
  <c r="EF10" i="6"/>
  <c r="EE10" i="6"/>
  <c r="ED10" i="6"/>
  <c r="EC10" i="6"/>
  <c r="EB10" i="6"/>
  <c r="EA10" i="6"/>
  <c r="DZ10" i="6"/>
  <c r="DY10" i="6"/>
  <c r="DX10" i="6"/>
  <c r="DW10" i="6"/>
  <c r="DV10" i="6"/>
  <c r="DU10" i="6"/>
  <c r="DT10" i="6"/>
  <c r="DS10" i="6"/>
  <c r="DR10" i="6"/>
  <c r="DQ10" i="6"/>
  <c r="DP10" i="6"/>
  <c r="DO10" i="6"/>
  <c r="DN10" i="6"/>
  <c r="DM10" i="6"/>
  <c r="DL10" i="6"/>
  <c r="DK10" i="6"/>
  <c r="DJ10" i="6"/>
  <c r="DI10" i="6"/>
  <c r="DH10" i="6"/>
  <c r="DG10" i="6"/>
  <c r="DF10" i="6"/>
  <c r="DE10" i="6"/>
  <c r="DD10" i="6"/>
  <c r="DB10" i="6"/>
  <c r="DA10" i="6"/>
  <c r="CZ10" i="6"/>
  <c r="CY10" i="6"/>
  <c r="CX10" i="6"/>
  <c r="CW10" i="6"/>
  <c r="CV10" i="6"/>
  <c r="CU10" i="6"/>
  <c r="CT10" i="6"/>
  <c r="CS10" i="6"/>
  <c r="CR10" i="6"/>
  <c r="CQ10" i="6"/>
  <c r="CP10" i="6"/>
  <c r="CO10" i="6"/>
  <c r="CN10" i="6"/>
  <c r="CM10" i="6"/>
  <c r="CL10" i="6"/>
  <c r="CK10" i="6"/>
  <c r="CJ10" i="6"/>
  <c r="CI10" i="6"/>
  <c r="CH10" i="6"/>
  <c r="CG10" i="6"/>
  <c r="CF10" i="6"/>
  <c r="CE10" i="6"/>
  <c r="CD10" i="6"/>
  <c r="CC10" i="6"/>
  <c r="CB10" i="6"/>
  <c r="CA10" i="6"/>
  <c r="BZ10" i="6"/>
  <c r="BY10" i="6"/>
  <c r="BX10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J10" i="6"/>
  <c r="BI10" i="6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U10" i="6"/>
  <c r="T10" i="6"/>
  <c r="JV9" i="6"/>
  <c r="JU9" i="6"/>
  <c r="JT9" i="6"/>
  <c r="JS9" i="6"/>
  <c r="JR9" i="6"/>
  <c r="JQ9" i="6"/>
  <c r="JP9" i="6"/>
  <c r="JO9" i="6"/>
  <c r="JN9" i="6"/>
  <c r="JM9" i="6"/>
  <c r="JL9" i="6"/>
  <c r="JK9" i="6"/>
  <c r="JJ9" i="6"/>
  <c r="JI9" i="6"/>
  <c r="JH9" i="6"/>
  <c r="JG9" i="6"/>
  <c r="JF9" i="6"/>
  <c r="JE9" i="6"/>
  <c r="JD9" i="6"/>
  <c r="JC9" i="6"/>
  <c r="JB9" i="6"/>
  <c r="JA9" i="6"/>
  <c r="IZ9" i="6"/>
  <c r="IY9" i="6"/>
  <c r="IX9" i="6"/>
  <c r="IW9" i="6"/>
  <c r="IV9" i="6"/>
  <c r="IU9" i="6"/>
  <c r="IT9" i="6"/>
  <c r="IS9" i="6"/>
  <c r="IR9" i="6"/>
  <c r="IQ9" i="6"/>
  <c r="IP9" i="6"/>
  <c r="IO9" i="6"/>
  <c r="IN9" i="6"/>
  <c r="IM9" i="6"/>
  <c r="IL9" i="6"/>
  <c r="IK9" i="6"/>
  <c r="IJ9" i="6"/>
  <c r="II9" i="6"/>
  <c r="IH9" i="6"/>
  <c r="IG9" i="6"/>
  <c r="IF9" i="6"/>
  <c r="ID9" i="6"/>
  <c r="IC9" i="6"/>
  <c r="IB9" i="6"/>
  <c r="IA9" i="6"/>
  <c r="HZ9" i="6"/>
  <c r="HY9" i="6"/>
  <c r="HX9" i="6"/>
  <c r="HW9" i="6"/>
  <c r="HV9" i="6"/>
  <c r="HU9" i="6"/>
  <c r="HT9" i="6"/>
  <c r="HS9" i="6"/>
  <c r="HR9" i="6"/>
  <c r="HQ9" i="6"/>
  <c r="HP9" i="6"/>
  <c r="HO9" i="6"/>
  <c r="HN9" i="6"/>
  <c r="HM9" i="6"/>
  <c r="HL9" i="6"/>
  <c r="HK9" i="6"/>
  <c r="HJ9" i="6"/>
  <c r="HI9" i="6"/>
  <c r="HH9" i="6"/>
  <c r="HG9" i="6"/>
  <c r="HF9" i="6"/>
  <c r="HE9" i="6"/>
  <c r="HD9" i="6"/>
  <c r="HC9" i="6"/>
  <c r="HB9" i="6"/>
  <c r="HA9" i="6"/>
  <c r="GZ9" i="6"/>
  <c r="GY9" i="6"/>
  <c r="GX9" i="6"/>
  <c r="GW9" i="6"/>
  <c r="GV9" i="6"/>
  <c r="GU9" i="6"/>
  <c r="GT9" i="6"/>
  <c r="GS9" i="6"/>
  <c r="GR9" i="6"/>
  <c r="GQ9" i="6"/>
  <c r="GP9" i="6"/>
  <c r="GO9" i="6"/>
  <c r="GN9" i="6"/>
  <c r="GL9" i="6"/>
  <c r="GK9" i="6"/>
  <c r="GJ9" i="6"/>
  <c r="GI9" i="6"/>
  <c r="GH9" i="6"/>
  <c r="GG9" i="6"/>
  <c r="GF9" i="6"/>
  <c r="GE9" i="6"/>
  <c r="GD9" i="6"/>
  <c r="GC9" i="6"/>
  <c r="GB9" i="6"/>
  <c r="GA9" i="6"/>
  <c r="FZ9" i="6"/>
  <c r="FY9" i="6"/>
  <c r="FX9" i="6"/>
  <c r="FW9" i="6"/>
  <c r="FV9" i="6"/>
  <c r="FU9" i="6"/>
  <c r="FT9" i="6"/>
  <c r="FS9" i="6"/>
  <c r="FR9" i="6"/>
  <c r="FQ9" i="6"/>
  <c r="FP9" i="6"/>
  <c r="FO9" i="6"/>
  <c r="FN9" i="6"/>
  <c r="FM9" i="6"/>
  <c r="FL9" i="6"/>
  <c r="FK9" i="6"/>
  <c r="FJ9" i="6"/>
  <c r="FI9" i="6"/>
  <c r="FH9" i="6"/>
  <c r="FG9" i="6"/>
  <c r="FF9" i="6"/>
  <c r="FE9" i="6"/>
  <c r="FD9" i="6"/>
  <c r="FC9" i="6"/>
  <c r="FB9" i="6"/>
  <c r="FA9" i="6"/>
  <c r="EZ9" i="6"/>
  <c r="EY9" i="6"/>
  <c r="EX9" i="6"/>
  <c r="EW9" i="6"/>
  <c r="EV9" i="6"/>
  <c r="ET9" i="6"/>
  <c r="ES9" i="6"/>
  <c r="ER9" i="6"/>
  <c r="EQ9" i="6"/>
  <c r="EP9" i="6"/>
  <c r="EO9" i="6"/>
  <c r="EN9" i="6"/>
  <c r="EM9" i="6"/>
  <c r="EL9" i="6"/>
  <c r="EK9" i="6"/>
  <c r="EJ9" i="6"/>
  <c r="EI9" i="6"/>
  <c r="EH9" i="6"/>
  <c r="EG9" i="6"/>
  <c r="EF9" i="6"/>
  <c r="EE9" i="6"/>
  <c r="ED9" i="6"/>
  <c r="EC9" i="6"/>
  <c r="EB9" i="6"/>
  <c r="EA9" i="6"/>
  <c r="DZ9" i="6"/>
  <c r="DY9" i="6"/>
  <c r="DX9" i="6"/>
  <c r="DW9" i="6"/>
  <c r="DV9" i="6"/>
  <c r="DU9" i="6"/>
  <c r="DT9" i="6"/>
  <c r="DS9" i="6"/>
  <c r="DR9" i="6"/>
  <c r="DQ9" i="6"/>
  <c r="DP9" i="6"/>
  <c r="DO9" i="6"/>
  <c r="DN9" i="6"/>
  <c r="DM9" i="6"/>
  <c r="DL9" i="6"/>
  <c r="DK9" i="6"/>
  <c r="DJ9" i="6"/>
  <c r="DI9" i="6"/>
  <c r="DH9" i="6"/>
  <c r="DG9" i="6"/>
  <c r="DF9" i="6"/>
  <c r="DE9" i="6"/>
  <c r="DD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JV8" i="6"/>
  <c r="JU8" i="6"/>
  <c r="JT8" i="6"/>
  <c r="JS8" i="6"/>
  <c r="JR8" i="6"/>
  <c r="JQ8" i="6"/>
  <c r="JP8" i="6"/>
  <c r="JO8" i="6"/>
  <c r="JN8" i="6"/>
  <c r="JM8" i="6"/>
  <c r="JL8" i="6"/>
  <c r="JK8" i="6"/>
  <c r="JJ8" i="6"/>
  <c r="JI8" i="6"/>
  <c r="JH8" i="6"/>
  <c r="JG8" i="6"/>
  <c r="JF8" i="6"/>
  <c r="JE8" i="6"/>
  <c r="JD8" i="6"/>
  <c r="JC8" i="6"/>
  <c r="JB8" i="6"/>
  <c r="JA8" i="6"/>
  <c r="IZ8" i="6"/>
  <c r="IY8" i="6"/>
  <c r="IX8" i="6"/>
  <c r="IW8" i="6"/>
  <c r="IV8" i="6"/>
  <c r="IU8" i="6"/>
  <c r="IT8" i="6"/>
  <c r="IS8" i="6"/>
  <c r="IR8" i="6"/>
  <c r="IQ8" i="6"/>
  <c r="IP8" i="6"/>
  <c r="IO8" i="6"/>
  <c r="IN8" i="6"/>
  <c r="IM8" i="6"/>
  <c r="IL8" i="6"/>
  <c r="IK8" i="6"/>
  <c r="IJ8" i="6"/>
  <c r="II8" i="6"/>
  <c r="IH8" i="6"/>
  <c r="IG8" i="6"/>
  <c r="IF8" i="6"/>
  <c r="ID8" i="6"/>
  <c r="IC8" i="6"/>
  <c r="IB8" i="6"/>
  <c r="IA8" i="6"/>
  <c r="HZ8" i="6"/>
  <c r="HY8" i="6"/>
  <c r="HX8" i="6"/>
  <c r="HW8" i="6"/>
  <c r="HV8" i="6"/>
  <c r="HU8" i="6"/>
  <c r="HT8" i="6"/>
  <c r="HS8" i="6"/>
  <c r="HR8" i="6"/>
  <c r="HQ8" i="6"/>
  <c r="HP8" i="6"/>
  <c r="HO8" i="6"/>
  <c r="HN8" i="6"/>
  <c r="HM8" i="6"/>
  <c r="HL8" i="6"/>
  <c r="HK8" i="6"/>
  <c r="HJ8" i="6"/>
  <c r="HI8" i="6"/>
  <c r="HH8" i="6"/>
  <c r="HG8" i="6"/>
  <c r="HF8" i="6"/>
  <c r="HE8" i="6"/>
  <c r="HD8" i="6"/>
  <c r="HC8" i="6"/>
  <c r="HB8" i="6"/>
  <c r="HA8" i="6"/>
  <c r="GZ8" i="6"/>
  <c r="GY8" i="6"/>
  <c r="GX8" i="6"/>
  <c r="GW8" i="6"/>
  <c r="GV8" i="6"/>
  <c r="GU8" i="6"/>
  <c r="GT8" i="6"/>
  <c r="GS8" i="6"/>
  <c r="GR8" i="6"/>
  <c r="GQ8" i="6"/>
  <c r="GP8" i="6"/>
  <c r="GO8" i="6"/>
  <c r="GN8" i="6"/>
  <c r="GL8" i="6"/>
  <c r="GK8" i="6"/>
  <c r="GJ8" i="6"/>
  <c r="GI8" i="6"/>
  <c r="GH8" i="6"/>
  <c r="GG8" i="6"/>
  <c r="GF8" i="6"/>
  <c r="GE8" i="6"/>
  <c r="GD8" i="6"/>
  <c r="GC8" i="6"/>
  <c r="GB8" i="6"/>
  <c r="GA8" i="6"/>
  <c r="FZ8" i="6"/>
  <c r="FY8" i="6"/>
  <c r="FX8" i="6"/>
  <c r="FW8" i="6"/>
  <c r="FV8" i="6"/>
  <c r="FU8" i="6"/>
  <c r="FT8" i="6"/>
  <c r="FS8" i="6"/>
  <c r="FR8" i="6"/>
  <c r="FQ8" i="6"/>
  <c r="FP8" i="6"/>
  <c r="FO8" i="6"/>
  <c r="FN8" i="6"/>
  <c r="FM8" i="6"/>
  <c r="FL8" i="6"/>
  <c r="FK8" i="6"/>
  <c r="FJ8" i="6"/>
  <c r="FI8" i="6"/>
  <c r="FH8" i="6"/>
  <c r="FG8" i="6"/>
  <c r="FF8" i="6"/>
  <c r="FE8" i="6"/>
  <c r="FD8" i="6"/>
  <c r="FC8" i="6"/>
  <c r="FB8" i="6"/>
  <c r="FA8" i="6"/>
  <c r="EZ8" i="6"/>
  <c r="EY8" i="6"/>
  <c r="EX8" i="6"/>
  <c r="EW8" i="6"/>
  <c r="EV8" i="6"/>
  <c r="ET8" i="6"/>
  <c r="ES8" i="6"/>
  <c r="ER8" i="6"/>
  <c r="EQ8" i="6"/>
  <c r="EP8" i="6"/>
  <c r="EO8" i="6"/>
  <c r="EN8" i="6"/>
  <c r="EM8" i="6"/>
  <c r="EL8" i="6"/>
  <c r="EK8" i="6"/>
  <c r="EJ8" i="6"/>
  <c r="EI8" i="6"/>
  <c r="EH8" i="6"/>
  <c r="EG8" i="6"/>
  <c r="EF8" i="6"/>
  <c r="EE8" i="6"/>
  <c r="ED8" i="6"/>
  <c r="EC8" i="6"/>
  <c r="EB8" i="6"/>
  <c r="EA8" i="6"/>
  <c r="DZ8" i="6"/>
  <c r="DY8" i="6"/>
  <c r="DX8" i="6"/>
  <c r="DW8" i="6"/>
  <c r="DV8" i="6"/>
  <c r="DU8" i="6"/>
  <c r="DT8" i="6"/>
  <c r="DS8" i="6"/>
  <c r="DR8" i="6"/>
  <c r="DQ8" i="6"/>
  <c r="DP8" i="6"/>
  <c r="DO8" i="6"/>
  <c r="DN8" i="6"/>
  <c r="DM8" i="6"/>
  <c r="DL8" i="6"/>
  <c r="DK8" i="6"/>
  <c r="DJ8" i="6"/>
  <c r="DI8" i="6"/>
  <c r="DH8" i="6"/>
  <c r="DG8" i="6"/>
  <c r="DF8" i="6"/>
  <c r="DE8" i="6"/>
  <c r="DD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JV7" i="6"/>
  <c r="JU7" i="6"/>
  <c r="JT7" i="6"/>
  <c r="JS7" i="6"/>
  <c r="JR7" i="6"/>
  <c r="JQ7" i="6"/>
  <c r="JP7" i="6"/>
  <c r="JO7" i="6"/>
  <c r="JN7" i="6"/>
  <c r="JM7" i="6"/>
  <c r="JL7" i="6"/>
  <c r="JK7" i="6"/>
  <c r="JJ7" i="6"/>
  <c r="JI7" i="6"/>
  <c r="JH7" i="6"/>
  <c r="JG7" i="6"/>
  <c r="JF7" i="6"/>
  <c r="JE7" i="6"/>
  <c r="JD7" i="6"/>
  <c r="JC7" i="6"/>
  <c r="JB7" i="6"/>
  <c r="JA7" i="6"/>
  <c r="IZ7" i="6"/>
  <c r="IY7" i="6"/>
  <c r="IX7" i="6"/>
  <c r="IW7" i="6"/>
  <c r="IV7" i="6"/>
  <c r="IU7" i="6"/>
  <c r="IT7" i="6"/>
  <c r="IS7" i="6"/>
  <c r="IR7" i="6"/>
  <c r="IQ7" i="6"/>
  <c r="IP7" i="6"/>
  <c r="IO7" i="6"/>
  <c r="IN7" i="6"/>
  <c r="IM7" i="6"/>
  <c r="IL7" i="6"/>
  <c r="IK7" i="6"/>
  <c r="IJ7" i="6"/>
  <c r="II7" i="6"/>
  <c r="IH7" i="6"/>
  <c r="IG7" i="6"/>
  <c r="IF7" i="6"/>
  <c r="ID7" i="6"/>
  <c r="IC7" i="6"/>
  <c r="IB7" i="6"/>
  <c r="IA7" i="6"/>
  <c r="HZ7" i="6"/>
  <c r="HY7" i="6"/>
  <c r="HX7" i="6"/>
  <c r="HW7" i="6"/>
  <c r="HV7" i="6"/>
  <c r="HU7" i="6"/>
  <c r="HT7" i="6"/>
  <c r="HS7" i="6"/>
  <c r="HR7" i="6"/>
  <c r="HQ7" i="6"/>
  <c r="HP7" i="6"/>
  <c r="HO7" i="6"/>
  <c r="HN7" i="6"/>
  <c r="HM7" i="6"/>
  <c r="HL7" i="6"/>
  <c r="HK7" i="6"/>
  <c r="HJ7" i="6"/>
  <c r="HI7" i="6"/>
  <c r="HH7" i="6"/>
  <c r="HG7" i="6"/>
  <c r="HF7" i="6"/>
  <c r="HE7" i="6"/>
  <c r="HD7" i="6"/>
  <c r="HC7" i="6"/>
  <c r="HB7" i="6"/>
  <c r="HA7" i="6"/>
  <c r="GZ7" i="6"/>
  <c r="GY7" i="6"/>
  <c r="GX7" i="6"/>
  <c r="GW7" i="6"/>
  <c r="GV7" i="6"/>
  <c r="GU7" i="6"/>
  <c r="GT7" i="6"/>
  <c r="GS7" i="6"/>
  <c r="GR7" i="6"/>
  <c r="GQ7" i="6"/>
  <c r="GP7" i="6"/>
  <c r="GO7" i="6"/>
  <c r="GN7" i="6"/>
  <c r="GL7" i="6"/>
  <c r="GK7" i="6"/>
  <c r="GJ7" i="6"/>
  <c r="GI7" i="6"/>
  <c r="GH7" i="6"/>
  <c r="GG7" i="6"/>
  <c r="GF7" i="6"/>
  <c r="GE7" i="6"/>
  <c r="GD7" i="6"/>
  <c r="GC7" i="6"/>
  <c r="GB7" i="6"/>
  <c r="GA7" i="6"/>
  <c r="FZ7" i="6"/>
  <c r="FY7" i="6"/>
  <c r="FX7" i="6"/>
  <c r="FW7" i="6"/>
  <c r="FV7" i="6"/>
  <c r="FU7" i="6"/>
  <c r="FT7" i="6"/>
  <c r="FS7" i="6"/>
  <c r="FR7" i="6"/>
  <c r="FQ7" i="6"/>
  <c r="FP7" i="6"/>
  <c r="FO7" i="6"/>
  <c r="FN7" i="6"/>
  <c r="FM7" i="6"/>
  <c r="FL7" i="6"/>
  <c r="FK7" i="6"/>
  <c r="FJ7" i="6"/>
  <c r="FI7" i="6"/>
  <c r="FH7" i="6"/>
  <c r="FG7" i="6"/>
  <c r="FF7" i="6"/>
  <c r="FE7" i="6"/>
  <c r="FD7" i="6"/>
  <c r="FC7" i="6"/>
  <c r="FB7" i="6"/>
  <c r="FA7" i="6"/>
  <c r="EZ7" i="6"/>
  <c r="EY7" i="6"/>
  <c r="EX7" i="6"/>
  <c r="EW7" i="6"/>
  <c r="EV7" i="6"/>
  <c r="ET7" i="6"/>
  <c r="ES7" i="6"/>
  <c r="ER7" i="6"/>
  <c r="EQ7" i="6"/>
  <c r="EP7" i="6"/>
  <c r="EO7" i="6"/>
  <c r="EN7" i="6"/>
  <c r="EM7" i="6"/>
  <c r="EL7" i="6"/>
  <c r="EK7" i="6"/>
  <c r="EJ7" i="6"/>
  <c r="EI7" i="6"/>
  <c r="EH7" i="6"/>
  <c r="EG7" i="6"/>
  <c r="EF7" i="6"/>
  <c r="EE7" i="6"/>
  <c r="ED7" i="6"/>
  <c r="EC7" i="6"/>
  <c r="EB7" i="6"/>
  <c r="EA7" i="6"/>
  <c r="DZ7" i="6"/>
  <c r="DY7" i="6"/>
  <c r="DX7" i="6"/>
  <c r="DW7" i="6"/>
  <c r="DV7" i="6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JV6" i="6"/>
  <c r="JU6" i="6"/>
  <c r="JT6" i="6"/>
  <c r="JS6" i="6"/>
  <c r="JR6" i="6"/>
  <c r="JQ6" i="6"/>
  <c r="JP6" i="6"/>
  <c r="JO6" i="6"/>
  <c r="JN6" i="6"/>
  <c r="JM6" i="6"/>
  <c r="JL6" i="6"/>
  <c r="JK6" i="6"/>
  <c r="JJ6" i="6"/>
  <c r="JI6" i="6"/>
  <c r="JH6" i="6"/>
  <c r="JG6" i="6"/>
  <c r="JF6" i="6"/>
  <c r="JE6" i="6"/>
  <c r="JD6" i="6"/>
  <c r="JC6" i="6"/>
  <c r="JB6" i="6"/>
  <c r="JA6" i="6"/>
  <c r="IZ6" i="6"/>
  <c r="IY6" i="6"/>
  <c r="IX6" i="6"/>
  <c r="IW6" i="6"/>
  <c r="IV6" i="6"/>
  <c r="IU6" i="6"/>
  <c r="IT6" i="6"/>
  <c r="IS6" i="6"/>
  <c r="IR6" i="6"/>
  <c r="IQ6" i="6"/>
  <c r="IP6" i="6"/>
  <c r="IO6" i="6"/>
  <c r="IN6" i="6"/>
  <c r="IM6" i="6"/>
  <c r="IL6" i="6"/>
  <c r="IK6" i="6"/>
  <c r="IJ6" i="6"/>
  <c r="II6" i="6"/>
  <c r="IH6" i="6"/>
  <c r="IG6" i="6"/>
  <c r="IF6" i="6"/>
  <c r="ID6" i="6"/>
  <c r="IC6" i="6"/>
  <c r="IB6" i="6"/>
  <c r="IA6" i="6"/>
  <c r="HZ6" i="6"/>
  <c r="HY6" i="6"/>
  <c r="HX6" i="6"/>
  <c r="HW6" i="6"/>
  <c r="HV6" i="6"/>
  <c r="HU6" i="6"/>
  <c r="HT6" i="6"/>
  <c r="HS6" i="6"/>
  <c r="HR6" i="6"/>
  <c r="HQ6" i="6"/>
  <c r="HP6" i="6"/>
  <c r="HO6" i="6"/>
  <c r="HN6" i="6"/>
  <c r="HM6" i="6"/>
  <c r="HL6" i="6"/>
  <c r="HK6" i="6"/>
  <c r="HJ6" i="6"/>
  <c r="HI6" i="6"/>
  <c r="HH6" i="6"/>
  <c r="HG6" i="6"/>
  <c r="HF6" i="6"/>
  <c r="HE6" i="6"/>
  <c r="HD6" i="6"/>
  <c r="HC6" i="6"/>
  <c r="HB6" i="6"/>
  <c r="HA6" i="6"/>
  <c r="GZ6" i="6"/>
  <c r="GY6" i="6"/>
  <c r="GX6" i="6"/>
  <c r="GW6" i="6"/>
  <c r="GV6" i="6"/>
  <c r="GU6" i="6"/>
  <c r="GT6" i="6"/>
  <c r="GS6" i="6"/>
  <c r="GR6" i="6"/>
  <c r="GQ6" i="6"/>
  <c r="GP6" i="6"/>
  <c r="GO6" i="6"/>
  <c r="GN6" i="6"/>
  <c r="GL6" i="6"/>
  <c r="GK6" i="6"/>
  <c r="GJ6" i="6"/>
  <c r="GI6" i="6"/>
  <c r="GH6" i="6"/>
  <c r="GG6" i="6"/>
  <c r="GF6" i="6"/>
  <c r="GE6" i="6"/>
  <c r="GD6" i="6"/>
  <c r="GC6" i="6"/>
  <c r="GB6" i="6"/>
  <c r="GA6" i="6"/>
  <c r="FZ6" i="6"/>
  <c r="FY6" i="6"/>
  <c r="FX6" i="6"/>
  <c r="FW6" i="6"/>
  <c r="FV6" i="6"/>
  <c r="FU6" i="6"/>
  <c r="FT6" i="6"/>
  <c r="FS6" i="6"/>
  <c r="FR6" i="6"/>
  <c r="FQ6" i="6"/>
  <c r="FP6" i="6"/>
  <c r="FO6" i="6"/>
  <c r="FN6" i="6"/>
  <c r="FM6" i="6"/>
  <c r="FL6" i="6"/>
  <c r="FK6" i="6"/>
  <c r="FJ6" i="6"/>
  <c r="FI6" i="6"/>
  <c r="FH6" i="6"/>
  <c r="FG6" i="6"/>
  <c r="FF6" i="6"/>
  <c r="FE6" i="6"/>
  <c r="FD6" i="6"/>
  <c r="FC6" i="6"/>
  <c r="FB6" i="6"/>
  <c r="FA6" i="6"/>
  <c r="EZ6" i="6"/>
  <c r="EY6" i="6"/>
  <c r="EX6" i="6"/>
  <c r="EW6" i="6"/>
  <c r="EV6" i="6"/>
  <c r="ET6" i="6"/>
  <c r="ES6" i="6"/>
  <c r="ER6" i="6"/>
  <c r="EQ6" i="6"/>
  <c r="EP6" i="6"/>
  <c r="EO6" i="6"/>
  <c r="EN6" i="6"/>
  <c r="EM6" i="6"/>
  <c r="EL6" i="6"/>
  <c r="EK6" i="6"/>
  <c r="EJ6" i="6"/>
  <c r="EI6" i="6"/>
  <c r="EH6" i="6"/>
  <c r="EG6" i="6"/>
  <c r="EF6" i="6"/>
  <c r="EE6" i="6"/>
  <c r="ED6" i="6"/>
  <c r="EC6" i="6"/>
  <c r="EB6" i="6"/>
  <c r="EA6" i="6"/>
  <c r="DZ6" i="6"/>
  <c r="DY6" i="6"/>
  <c r="DX6" i="6"/>
  <c r="DW6" i="6"/>
  <c r="DV6" i="6"/>
  <c r="DU6" i="6"/>
  <c r="DT6" i="6"/>
  <c r="DS6" i="6"/>
  <c r="DR6" i="6"/>
  <c r="DQ6" i="6"/>
  <c r="DP6" i="6"/>
  <c r="DO6" i="6"/>
  <c r="DN6" i="6"/>
  <c r="DM6" i="6"/>
  <c r="DL6" i="6"/>
  <c r="DK6" i="6"/>
  <c r="DJ6" i="6"/>
  <c r="DI6" i="6"/>
  <c r="DH6" i="6"/>
  <c r="DG6" i="6"/>
  <c r="DF6" i="6"/>
  <c r="DE6" i="6"/>
  <c r="DD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JV5" i="6"/>
  <c r="JU5" i="6"/>
  <c r="JT5" i="6"/>
  <c r="JS5" i="6"/>
  <c r="JR5" i="6"/>
  <c r="JQ5" i="6"/>
  <c r="JP5" i="6"/>
  <c r="JO5" i="6"/>
  <c r="JN5" i="6"/>
  <c r="JM5" i="6"/>
  <c r="JL5" i="6"/>
  <c r="JK5" i="6"/>
  <c r="JJ5" i="6"/>
  <c r="JI5" i="6"/>
  <c r="JH5" i="6"/>
  <c r="JG5" i="6"/>
  <c r="JF5" i="6"/>
  <c r="JE5" i="6"/>
  <c r="JD5" i="6"/>
  <c r="JC5" i="6"/>
  <c r="JB5" i="6"/>
  <c r="JA5" i="6"/>
  <c r="IZ5" i="6"/>
  <c r="IY5" i="6"/>
  <c r="IX5" i="6"/>
  <c r="IW5" i="6"/>
  <c r="IV5" i="6"/>
  <c r="IU5" i="6"/>
  <c r="IT5" i="6"/>
  <c r="IS5" i="6"/>
  <c r="IR5" i="6"/>
  <c r="IQ5" i="6"/>
  <c r="IP5" i="6"/>
  <c r="IO5" i="6"/>
  <c r="IN5" i="6"/>
  <c r="IM5" i="6"/>
  <c r="IL5" i="6"/>
  <c r="IK5" i="6"/>
  <c r="IJ5" i="6"/>
  <c r="II5" i="6"/>
  <c r="IH5" i="6"/>
  <c r="IG5" i="6"/>
  <c r="IF5" i="6"/>
  <c r="ID5" i="6"/>
  <c r="IC5" i="6"/>
  <c r="IB5" i="6"/>
  <c r="IA5" i="6"/>
  <c r="HZ5" i="6"/>
  <c r="HY5" i="6"/>
  <c r="HX5" i="6"/>
  <c r="HW5" i="6"/>
  <c r="HV5" i="6"/>
  <c r="HU5" i="6"/>
  <c r="HT5" i="6"/>
  <c r="HS5" i="6"/>
  <c r="HR5" i="6"/>
  <c r="HQ5" i="6"/>
  <c r="HP5" i="6"/>
  <c r="HO5" i="6"/>
  <c r="HN5" i="6"/>
  <c r="HM5" i="6"/>
  <c r="HL5" i="6"/>
  <c r="HK5" i="6"/>
  <c r="HJ5" i="6"/>
  <c r="HI5" i="6"/>
  <c r="HH5" i="6"/>
  <c r="HG5" i="6"/>
  <c r="HF5" i="6"/>
  <c r="HE5" i="6"/>
  <c r="HD5" i="6"/>
  <c r="HC5" i="6"/>
  <c r="HB5" i="6"/>
  <c r="HA5" i="6"/>
  <c r="GZ5" i="6"/>
  <c r="GY5" i="6"/>
  <c r="GX5" i="6"/>
  <c r="GW5" i="6"/>
  <c r="GV5" i="6"/>
  <c r="GU5" i="6"/>
  <c r="GT5" i="6"/>
  <c r="GS5" i="6"/>
  <c r="GR5" i="6"/>
  <c r="GQ5" i="6"/>
  <c r="GP5" i="6"/>
  <c r="GO5" i="6"/>
  <c r="GN5" i="6"/>
  <c r="GL5" i="6"/>
  <c r="GK5" i="6"/>
  <c r="GJ5" i="6"/>
  <c r="GI5" i="6"/>
  <c r="GH5" i="6"/>
  <c r="GG5" i="6"/>
  <c r="GF5" i="6"/>
  <c r="GE5" i="6"/>
  <c r="GD5" i="6"/>
  <c r="GC5" i="6"/>
  <c r="GB5" i="6"/>
  <c r="GA5" i="6"/>
  <c r="FZ5" i="6"/>
  <c r="FY5" i="6"/>
  <c r="FX5" i="6"/>
  <c r="FW5" i="6"/>
  <c r="FV5" i="6"/>
  <c r="FU5" i="6"/>
  <c r="FT5" i="6"/>
  <c r="FS5" i="6"/>
  <c r="FR5" i="6"/>
  <c r="FQ5" i="6"/>
  <c r="FP5" i="6"/>
  <c r="FO5" i="6"/>
  <c r="FN5" i="6"/>
  <c r="FM5" i="6"/>
  <c r="FL5" i="6"/>
  <c r="FK5" i="6"/>
  <c r="FJ5" i="6"/>
  <c r="FI5" i="6"/>
  <c r="FH5" i="6"/>
  <c r="FG5" i="6"/>
  <c r="FF5" i="6"/>
  <c r="FE5" i="6"/>
  <c r="FD5" i="6"/>
  <c r="FC5" i="6"/>
  <c r="FB5" i="6"/>
  <c r="FA5" i="6"/>
  <c r="EZ5" i="6"/>
  <c r="EY5" i="6"/>
  <c r="EX5" i="6"/>
  <c r="EW5" i="6"/>
  <c r="EV5" i="6"/>
  <c r="ET5" i="6"/>
  <c r="ES5" i="6"/>
  <c r="ER5" i="6"/>
  <c r="EQ5" i="6"/>
  <c r="EP5" i="6"/>
  <c r="EO5" i="6"/>
  <c r="EN5" i="6"/>
  <c r="EM5" i="6"/>
  <c r="EL5" i="6"/>
  <c r="EK5" i="6"/>
  <c r="EJ5" i="6"/>
  <c r="EI5" i="6"/>
  <c r="EH5" i="6"/>
  <c r="EG5" i="6"/>
  <c r="EF5" i="6"/>
  <c r="EE5" i="6"/>
  <c r="ED5" i="6"/>
  <c r="EC5" i="6"/>
  <c r="EB5" i="6"/>
  <c r="EA5" i="6"/>
  <c r="DZ5" i="6"/>
  <c r="DY5" i="6"/>
  <c r="DX5" i="6"/>
  <c r="DW5" i="6"/>
  <c r="DV5" i="6"/>
  <c r="DU5" i="6"/>
  <c r="DT5" i="6"/>
  <c r="DS5" i="6"/>
  <c r="DR5" i="6"/>
  <c r="DQ5" i="6"/>
  <c r="DP5" i="6"/>
  <c r="DO5" i="6"/>
  <c r="DN5" i="6"/>
  <c r="DM5" i="6"/>
  <c r="DL5" i="6"/>
  <c r="DK5" i="6"/>
  <c r="DJ5" i="6"/>
  <c r="DI5" i="6"/>
  <c r="DH5" i="6"/>
  <c r="DG5" i="6"/>
  <c r="DF5" i="6"/>
  <c r="DE5" i="6"/>
  <c r="DD5" i="6"/>
  <c r="DB5" i="6"/>
  <c r="DA5" i="6"/>
  <c r="CZ5" i="6"/>
  <c r="CY5" i="6"/>
  <c r="CX5" i="6"/>
  <c r="CW5" i="6"/>
  <c r="CV5" i="6"/>
  <c r="CU5" i="6"/>
  <c r="CT5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Q5" i="6"/>
  <c r="BP5" i="6"/>
  <c r="BO5" i="6"/>
  <c r="BN5" i="6"/>
  <c r="BM5" i="6"/>
  <c r="BL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AB5" i="6"/>
  <c r="AA5" i="6"/>
  <c r="Z5" i="6"/>
  <c r="Y5" i="6"/>
  <c r="X5" i="6"/>
  <c r="W5" i="6"/>
  <c r="V5" i="6"/>
  <c r="U5" i="6"/>
  <c r="T5" i="6"/>
  <c r="JV4" i="6"/>
  <c r="JU4" i="6"/>
  <c r="JT4" i="6"/>
  <c r="JS4" i="6"/>
  <c r="JR4" i="6"/>
  <c r="JQ4" i="6"/>
  <c r="JP4" i="6"/>
  <c r="JO4" i="6"/>
  <c r="JN4" i="6"/>
  <c r="JM4" i="6"/>
  <c r="JL4" i="6"/>
  <c r="JK4" i="6"/>
  <c r="JJ4" i="6"/>
  <c r="JI4" i="6"/>
  <c r="JH4" i="6"/>
  <c r="JG4" i="6"/>
  <c r="JF4" i="6"/>
  <c r="JE4" i="6"/>
  <c r="JD4" i="6"/>
  <c r="JC4" i="6"/>
  <c r="JB4" i="6"/>
  <c r="JA4" i="6"/>
  <c r="IZ4" i="6"/>
  <c r="IY4" i="6"/>
  <c r="IX4" i="6"/>
  <c r="IW4" i="6"/>
  <c r="IV4" i="6"/>
  <c r="IU4" i="6"/>
  <c r="IT4" i="6"/>
  <c r="IS4" i="6"/>
  <c r="IR4" i="6"/>
  <c r="IQ4" i="6"/>
  <c r="IP4" i="6"/>
  <c r="IO4" i="6"/>
  <c r="IN4" i="6"/>
  <c r="IM4" i="6"/>
  <c r="IL4" i="6"/>
  <c r="IK4" i="6"/>
  <c r="IJ4" i="6"/>
  <c r="II4" i="6"/>
  <c r="IH4" i="6"/>
  <c r="IG4" i="6"/>
  <c r="IF4" i="6"/>
  <c r="ID4" i="6"/>
  <c r="IC4" i="6"/>
  <c r="IB4" i="6"/>
  <c r="IA4" i="6"/>
  <c r="HZ4" i="6"/>
  <c r="HY4" i="6"/>
  <c r="HX4" i="6"/>
  <c r="HW4" i="6"/>
  <c r="HV4" i="6"/>
  <c r="HU4" i="6"/>
  <c r="HT4" i="6"/>
  <c r="HS4" i="6"/>
  <c r="HR4" i="6"/>
  <c r="HQ4" i="6"/>
  <c r="HP4" i="6"/>
  <c r="HO4" i="6"/>
  <c r="HN4" i="6"/>
  <c r="HM4" i="6"/>
  <c r="HL4" i="6"/>
  <c r="HK4" i="6"/>
  <c r="HJ4" i="6"/>
  <c r="HI4" i="6"/>
  <c r="HH4" i="6"/>
  <c r="HG4" i="6"/>
  <c r="HF4" i="6"/>
  <c r="HE4" i="6"/>
  <c r="HD4" i="6"/>
  <c r="HC4" i="6"/>
  <c r="HB4" i="6"/>
  <c r="HA4" i="6"/>
  <c r="GZ4" i="6"/>
  <c r="GY4" i="6"/>
  <c r="GX4" i="6"/>
  <c r="GW4" i="6"/>
  <c r="GV4" i="6"/>
  <c r="GU4" i="6"/>
  <c r="GT4" i="6"/>
  <c r="GS4" i="6"/>
  <c r="GR4" i="6"/>
  <c r="GQ4" i="6"/>
  <c r="GP4" i="6"/>
  <c r="GO4" i="6"/>
  <c r="GN4" i="6"/>
  <c r="GL4" i="6"/>
  <c r="GK4" i="6"/>
  <c r="GJ4" i="6"/>
  <c r="GI4" i="6"/>
  <c r="GH4" i="6"/>
  <c r="GG4" i="6"/>
  <c r="GF4" i="6"/>
  <c r="GE4" i="6"/>
  <c r="GD4" i="6"/>
  <c r="GC4" i="6"/>
  <c r="GB4" i="6"/>
  <c r="GA4" i="6"/>
  <c r="FZ4" i="6"/>
  <c r="FY4" i="6"/>
  <c r="FX4" i="6"/>
  <c r="FW4" i="6"/>
  <c r="FV4" i="6"/>
  <c r="FU4" i="6"/>
  <c r="FT4" i="6"/>
  <c r="FS4" i="6"/>
  <c r="FR4" i="6"/>
  <c r="FQ4" i="6"/>
  <c r="FP4" i="6"/>
  <c r="FO4" i="6"/>
  <c r="FN4" i="6"/>
  <c r="FM4" i="6"/>
  <c r="FL4" i="6"/>
  <c r="FK4" i="6"/>
  <c r="FJ4" i="6"/>
  <c r="FI4" i="6"/>
  <c r="FH4" i="6"/>
  <c r="FG4" i="6"/>
  <c r="FF4" i="6"/>
  <c r="FE4" i="6"/>
  <c r="FD4" i="6"/>
  <c r="FC4" i="6"/>
  <c r="FB4" i="6"/>
  <c r="FA4" i="6"/>
  <c r="EZ4" i="6"/>
  <c r="EY4" i="6"/>
  <c r="EX4" i="6"/>
  <c r="EW4" i="6"/>
  <c r="EV4" i="6"/>
  <c r="ET4" i="6"/>
  <c r="ES4" i="6"/>
  <c r="ER4" i="6"/>
  <c r="EQ4" i="6"/>
  <c r="EP4" i="6"/>
  <c r="EO4" i="6"/>
  <c r="EN4" i="6"/>
  <c r="EM4" i="6"/>
  <c r="EL4" i="6"/>
  <c r="EK4" i="6"/>
  <c r="EJ4" i="6"/>
  <c r="EI4" i="6"/>
  <c r="EH4" i="6"/>
  <c r="EG4" i="6"/>
  <c r="EF4" i="6"/>
  <c r="EE4" i="6"/>
  <c r="ED4" i="6"/>
  <c r="EC4" i="6"/>
  <c r="EB4" i="6"/>
  <c r="EA4" i="6"/>
  <c r="DZ4" i="6"/>
  <c r="DY4" i="6"/>
  <c r="DX4" i="6"/>
  <c r="DW4" i="6"/>
  <c r="DV4" i="6"/>
  <c r="DU4" i="6"/>
  <c r="DT4" i="6"/>
  <c r="DS4" i="6"/>
  <c r="DR4" i="6"/>
  <c r="DQ4" i="6"/>
  <c r="DP4" i="6"/>
  <c r="DO4" i="6"/>
  <c r="DN4" i="6"/>
  <c r="DM4" i="6"/>
  <c r="DL4" i="6"/>
  <c r="DK4" i="6"/>
  <c r="DJ4" i="6"/>
  <c r="DI4" i="6"/>
  <c r="DH4" i="6"/>
  <c r="DG4" i="6"/>
  <c r="DF4" i="6"/>
  <c r="DE4" i="6"/>
  <c r="DD4" i="6"/>
  <c r="DB4" i="6"/>
  <c r="DA4" i="6"/>
  <c r="CZ4" i="6"/>
  <c r="CY4" i="6"/>
  <c r="CX4" i="6"/>
  <c r="CW4" i="6"/>
  <c r="CV4" i="6"/>
  <c r="CU4" i="6"/>
  <c r="CT4" i="6"/>
  <c r="CS4" i="6"/>
  <c r="CR4" i="6"/>
  <c r="CQ4" i="6"/>
  <c r="CP4" i="6"/>
  <c r="CO4" i="6"/>
  <c r="CN4" i="6"/>
  <c r="CM4" i="6"/>
  <c r="CL4" i="6"/>
  <c r="CK4" i="6"/>
  <c r="CJ4" i="6"/>
  <c r="CI4" i="6"/>
  <c r="CH4" i="6"/>
  <c r="CG4" i="6"/>
  <c r="CF4" i="6"/>
  <c r="CE4" i="6"/>
  <c r="CD4" i="6"/>
  <c r="CC4" i="6"/>
  <c r="CB4" i="6"/>
  <c r="CA4" i="6"/>
  <c r="BZ4" i="6"/>
  <c r="BY4" i="6"/>
  <c r="BX4" i="6"/>
  <c r="BW4" i="6"/>
  <c r="BV4" i="6"/>
  <c r="BU4" i="6"/>
  <c r="BT4" i="6"/>
  <c r="BS4" i="6"/>
  <c r="BR4" i="6"/>
  <c r="BQ4" i="6"/>
  <c r="BP4" i="6"/>
  <c r="BO4" i="6"/>
  <c r="BN4" i="6"/>
  <c r="BM4" i="6"/>
  <c r="BL4" i="6"/>
  <c r="BJ4" i="6"/>
  <c r="BI4" i="6"/>
  <c r="BH4" i="6"/>
  <c r="BG4" i="6"/>
  <c r="BF4" i="6"/>
  <c r="BE4" i="6"/>
  <c r="BD4" i="6"/>
  <c r="BC4" i="6"/>
  <c r="BB4" i="6"/>
  <c r="BA4" i="6"/>
  <c r="AZ4" i="6"/>
  <c r="AY4" i="6"/>
  <c r="AX4" i="6"/>
  <c r="AW4" i="6"/>
  <c r="AV4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AB4" i="6"/>
  <c r="AA4" i="6"/>
  <c r="Z4" i="6"/>
  <c r="Y4" i="6"/>
  <c r="X4" i="6"/>
  <c r="W4" i="6"/>
  <c r="V4" i="6"/>
  <c r="U4" i="6"/>
  <c r="T4" i="6"/>
  <c r="JV3" i="6"/>
  <c r="JU3" i="6"/>
  <c r="JT3" i="6"/>
  <c r="JS3" i="6"/>
  <c r="JR3" i="6"/>
  <c r="JQ3" i="6"/>
  <c r="JP3" i="6"/>
  <c r="JO3" i="6"/>
  <c r="JN3" i="6"/>
  <c r="JM3" i="6"/>
  <c r="JL3" i="6"/>
  <c r="JK3" i="6"/>
  <c r="JJ3" i="6"/>
  <c r="JI3" i="6"/>
  <c r="JH3" i="6"/>
  <c r="JG3" i="6"/>
  <c r="JF3" i="6"/>
  <c r="JE3" i="6"/>
  <c r="JD3" i="6"/>
  <c r="JC3" i="6"/>
  <c r="JB3" i="6"/>
  <c r="JA3" i="6"/>
  <c r="IZ3" i="6"/>
  <c r="IY3" i="6"/>
  <c r="IX3" i="6"/>
  <c r="IW3" i="6"/>
  <c r="IV3" i="6"/>
  <c r="IU3" i="6"/>
  <c r="IT3" i="6"/>
  <c r="IS3" i="6"/>
  <c r="IR3" i="6"/>
  <c r="IQ3" i="6"/>
  <c r="IP3" i="6"/>
  <c r="IO3" i="6"/>
  <c r="IN3" i="6"/>
  <c r="IM3" i="6"/>
  <c r="IL3" i="6"/>
  <c r="IK3" i="6"/>
  <c r="IJ3" i="6"/>
  <c r="II3" i="6"/>
  <c r="IH3" i="6"/>
  <c r="IG3" i="6"/>
  <c r="IF3" i="6"/>
  <c r="ID3" i="6"/>
  <c r="IC3" i="6"/>
  <c r="IB3" i="6"/>
  <c r="IA3" i="6"/>
  <c r="HZ3" i="6"/>
  <c r="HY3" i="6"/>
  <c r="HX3" i="6"/>
  <c r="HW3" i="6"/>
  <c r="HV3" i="6"/>
  <c r="HU3" i="6"/>
  <c r="HT3" i="6"/>
  <c r="HS3" i="6"/>
  <c r="HR3" i="6"/>
  <c r="HQ3" i="6"/>
  <c r="HP3" i="6"/>
  <c r="HO3" i="6"/>
  <c r="HN3" i="6"/>
  <c r="HM3" i="6"/>
  <c r="HL3" i="6"/>
  <c r="HK3" i="6"/>
  <c r="HJ3" i="6"/>
  <c r="HI3" i="6"/>
  <c r="HH3" i="6"/>
  <c r="HG3" i="6"/>
  <c r="HF3" i="6"/>
  <c r="HE3" i="6"/>
  <c r="HD3" i="6"/>
  <c r="HC3" i="6"/>
  <c r="HB3" i="6"/>
  <c r="HA3" i="6"/>
  <c r="GZ3" i="6"/>
  <c r="GY3" i="6"/>
  <c r="GX3" i="6"/>
  <c r="GW3" i="6"/>
  <c r="GV3" i="6"/>
  <c r="GU3" i="6"/>
  <c r="GT3" i="6"/>
  <c r="GS3" i="6"/>
  <c r="GR3" i="6"/>
  <c r="GQ3" i="6"/>
  <c r="GP3" i="6"/>
  <c r="GO3" i="6"/>
  <c r="GN3" i="6"/>
  <c r="GL3" i="6"/>
  <c r="GK3" i="6"/>
  <c r="GJ3" i="6"/>
  <c r="GI3" i="6"/>
  <c r="GH3" i="6"/>
  <c r="GG3" i="6"/>
  <c r="GF3" i="6"/>
  <c r="GE3" i="6"/>
  <c r="GD3" i="6"/>
  <c r="GC3" i="6"/>
  <c r="GB3" i="6"/>
  <c r="GA3" i="6"/>
  <c r="FZ3" i="6"/>
  <c r="FY3" i="6"/>
  <c r="FX3" i="6"/>
  <c r="FW3" i="6"/>
  <c r="FV3" i="6"/>
  <c r="FU3" i="6"/>
  <c r="FT3" i="6"/>
  <c r="FS3" i="6"/>
  <c r="FR3" i="6"/>
  <c r="FQ3" i="6"/>
  <c r="FP3" i="6"/>
  <c r="FO3" i="6"/>
  <c r="FN3" i="6"/>
  <c r="FM3" i="6"/>
  <c r="FL3" i="6"/>
  <c r="FK3" i="6"/>
  <c r="FJ3" i="6"/>
  <c r="FI3" i="6"/>
  <c r="FH3" i="6"/>
  <c r="FG3" i="6"/>
  <c r="FF3" i="6"/>
  <c r="FE3" i="6"/>
  <c r="FD3" i="6"/>
  <c r="FC3" i="6"/>
  <c r="FB3" i="6"/>
  <c r="FA3" i="6"/>
  <c r="EZ3" i="6"/>
  <c r="EY3" i="6"/>
  <c r="EX3" i="6"/>
  <c r="EW3" i="6"/>
  <c r="EV3" i="6"/>
  <c r="ET3" i="6"/>
  <c r="ES3" i="6"/>
  <c r="ER3" i="6"/>
  <c r="EQ3" i="6"/>
  <c r="EP3" i="6"/>
  <c r="EO3" i="6"/>
  <c r="EN3" i="6"/>
  <c r="EM3" i="6"/>
  <c r="EL3" i="6"/>
  <c r="EK3" i="6"/>
  <c r="EJ3" i="6"/>
  <c r="EI3" i="6"/>
  <c r="EH3" i="6"/>
  <c r="EG3" i="6"/>
  <c r="EF3" i="6"/>
  <c r="EE3" i="6"/>
  <c r="ED3" i="6"/>
  <c r="EC3" i="6"/>
  <c r="EB3" i="6"/>
  <c r="EA3" i="6"/>
  <c r="DZ3" i="6"/>
  <c r="DY3" i="6"/>
  <c r="DX3" i="6"/>
  <c r="DW3" i="6"/>
  <c r="DV3" i="6"/>
  <c r="DU3" i="6"/>
  <c r="DT3" i="6"/>
  <c r="DS3" i="6"/>
  <c r="DR3" i="6"/>
  <c r="DQ3" i="6"/>
  <c r="DP3" i="6"/>
  <c r="DO3" i="6"/>
  <c r="DN3" i="6"/>
  <c r="DM3" i="6"/>
  <c r="DL3" i="6"/>
  <c r="DK3" i="6"/>
  <c r="DJ3" i="6"/>
  <c r="DI3" i="6"/>
  <c r="DH3" i="6"/>
  <c r="DG3" i="6"/>
  <c r="DF3" i="6"/>
  <c r="DE3" i="6"/>
  <c r="DD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G1" i="6"/>
  <c r="A1" i="6"/>
  <c r="A42" i="6"/>
  <c r="G162" i="6"/>
  <c r="G182" i="6"/>
  <c r="G102" i="6"/>
  <c r="G62" i="6"/>
  <c r="G202" i="6"/>
  <c r="G222" i="6"/>
  <c r="G82" i="6"/>
  <c r="G122" i="6"/>
  <c r="G142" i="6"/>
  <c r="G242" i="6"/>
  <c r="G262" i="6"/>
  <c r="G42" i="6"/>
  <c r="AJ18" i="6"/>
  <c r="AZ18" i="6"/>
  <c r="BT18" i="6"/>
  <c r="CJ18" i="6"/>
  <c r="CZ18" i="6"/>
  <c r="DT18" i="6"/>
  <c r="EJ18" i="6"/>
  <c r="FD18" i="6"/>
  <c r="FT18" i="6"/>
  <c r="GJ18" i="6"/>
  <c r="HD18" i="6"/>
  <c r="HT18" i="6"/>
  <c r="IN18" i="6"/>
  <c r="JD18" i="6"/>
  <c r="JT18" i="6"/>
  <c r="X18" i="6"/>
  <c r="AN18" i="6"/>
  <c r="BD18" i="6"/>
  <c r="BX18" i="6"/>
  <c r="CN18" i="6"/>
  <c r="DH18" i="6"/>
  <c r="DX18" i="6"/>
  <c r="EN18" i="6"/>
  <c r="FH18" i="6"/>
  <c r="FX18" i="6"/>
  <c r="GR18" i="6"/>
  <c r="HH18" i="6"/>
  <c r="HX18" i="6"/>
  <c r="IR18" i="6"/>
  <c r="JH18" i="6"/>
  <c r="AB18" i="6"/>
  <c r="AR18" i="6"/>
  <c r="BH18" i="6"/>
  <c r="CB18" i="6"/>
  <c r="CR18" i="6"/>
  <c r="DL18" i="6"/>
  <c r="EB18" i="6"/>
  <c r="ER18" i="6"/>
  <c r="FL18" i="6"/>
  <c r="GB18" i="6"/>
  <c r="GV18" i="6"/>
  <c r="HL18" i="6"/>
  <c r="IB18" i="6"/>
  <c r="IV18" i="6"/>
  <c r="JL18" i="6"/>
  <c r="AF18" i="6"/>
  <c r="AV18" i="6"/>
  <c r="BP18" i="6"/>
  <c r="CF18" i="6"/>
  <c r="CV18" i="6"/>
  <c r="DP18" i="6"/>
  <c r="EF18" i="6"/>
  <c r="EZ18" i="6"/>
  <c r="FP18" i="6"/>
  <c r="GF18" i="6"/>
  <c r="GZ18" i="6"/>
  <c r="HP18" i="6"/>
  <c r="IJ18" i="6"/>
  <c r="IZ18" i="6"/>
  <c r="G23" i="6" a="1"/>
  <c r="G23" i="6"/>
  <c r="V37" i="6"/>
  <c r="V38" i="6"/>
  <c r="T39" i="6"/>
  <c r="U19" i="6"/>
  <c r="V19" i="6"/>
  <c r="G4" i="6" a="1"/>
  <c r="G4" i="6"/>
  <c r="IF39" i="6"/>
  <c r="IH37" i="6"/>
  <c r="IG19" i="6"/>
  <c r="IF17" i="6"/>
  <c r="IF18" i="6"/>
  <c r="IH19" i="6"/>
  <c r="EW17" i="6"/>
  <c r="GO17" i="6"/>
  <c r="BL17" i="6"/>
  <c r="BL18" i="6"/>
  <c r="EV17" i="6"/>
  <c r="EV18" i="6"/>
  <c r="GN17" i="6"/>
  <c r="GN18" i="6"/>
  <c r="EX17" i="6"/>
  <c r="W17" i="6"/>
  <c r="AA17" i="6"/>
  <c r="AE17" i="6"/>
  <c r="AI17" i="6"/>
  <c r="AM17" i="6"/>
  <c r="AQ17" i="6"/>
  <c r="AU17" i="6"/>
  <c r="AY17" i="6"/>
  <c r="BC17" i="6"/>
  <c r="BG17" i="6"/>
  <c r="BO17" i="6"/>
  <c r="BS17" i="6"/>
  <c r="BW17" i="6"/>
  <c r="CA17" i="6"/>
  <c r="CE17" i="6"/>
  <c r="CI17" i="6"/>
  <c r="CM17" i="6"/>
  <c r="CQ17" i="6"/>
  <c r="CU17" i="6"/>
  <c r="CY17" i="6"/>
  <c r="DG17" i="6"/>
  <c r="DK17" i="6"/>
  <c r="DO17" i="6"/>
  <c r="DS17" i="6"/>
  <c r="DW17" i="6"/>
  <c r="EA17" i="6"/>
  <c r="EE17" i="6"/>
  <c r="EI17" i="6"/>
  <c r="EM17" i="6"/>
  <c r="EQ17" i="6"/>
  <c r="EY17" i="6"/>
  <c r="FC17" i="6"/>
  <c r="FG17" i="6"/>
  <c r="FK17" i="6"/>
  <c r="FO17" i="6"/>
  <c r="FS17" i="6"/>
  <c r="FW17" i="6"/>
  <c r="GA17" i="6"/>
  <c r="GE17" i="6"/>
  <c r="GI17" i="6"/>
  <c r="GQ17" i="6"/>
  <c r="GU17" i="6"/>
  <c r="GY17" i="6"/>
  <c r="HC17" i="6"/>
  <c r="HG17" i="6"/>
  <c r="HK17" i="6"/>
  <c r="HO17" i="6"/>
  <c r="HS17" i="6"/>
  <c r="HW17" i="6"/>
  <c r="IA17" i="6"/>
  <c r="II17" i="6"/>
  <c r="IM17" i="6"/>
  <c r="IQ17" i="6"/>
  <c r="IU17" i="6"/>
  <c r="IY17" i="6"/>
  <c r="JC17" i="6"/>
  <c r="JG17" i="6"/>
  <c r="JK17" i="6"/>
  <c r="JO17" i="6"/>
  <c r="JS17" i="6"/>
  <c r="Z18" i="6"/>
  <c r="AD18" i="6"/>
  <c r="AH18" i="6"/>
  <c r="AL18" i="6"/>
  <c r="AP18" i="6"/>
  <c r="AT18" i="6"/>
  <c r="AX18" i="6"/>
  <c r="BB18" i="6"/>
  <c r="BF18" i="6"/>
  <c r="BJ18" i="6"/>
  <c r="BR18" i="6"/>
  <c r="BV18" i="6"/>
  <c r="BZ18" i="6"/>
  <c r="CD18" i="6"/>
  <c r="CH18" i="6"/>
  <c r="CL18" i="6"/>
  <c r="CP18" i="6"/>
  <c r="CT18" i="6"/>
  <c r="CX18" i="6"/>
  <c r="DB18" i="6"/>
  <c r="DJ18" i="6"/>
  <c r="DN18" i="6"/>
  <c r="DR18" i="6"/>
  <c r="DV18" i="6"/>
  <c r="DZ18" i="6"/>
  <c r="ED18" i="6"/>
  <c r="EH18" i="6"/>
  <c r="EL18" i="6"/>
  <c r="EP18" i="6"/>
  <c r="ET18" i="6"/>
  <c r="EX18" i="6"/>
  <c r="FB18" i="6"/>
  <c r="FF18" i="6"/>
  <c r="FJ18" i="6"/>
  <c r="FN18" i="6"/>
  <c r="FR18" i="6"/>
  <c r="FV18" i="6"/>
  <c r="FZ18" i="6"/>
  <c r="GD18" i="6"/>
  <c r="GH18" i="6"/>
  <c r="GL18" i="6"/>
  <c r="GP18" i="6"/>
  <c r="GT18" i="6"/>
  <c r="GX18" i="6"/>
  <c r="HB18" i="6"/>
  <c r="HF18" i="6"/>
  <c r="HJ18" i="6"/>
  <c r="HN18" i="6"/>
  <c r="HR18" i="6"/>
  <c r="HV18" i="6"/>
  <c r="HZ18" i="6"/>
  <c r="ID18" i="6"/>
  <c r="IL18" i="6"/>
  <c r="IP18" i="6"/>
  <c r="IT18" i="6"/>
  <c r="IX18" i="6"/>
  <c r="JB18" i="6"/>
  <c r="JF18" i="6"/>
  <c r="JJ18" i="6"/>
  <c r="JN18" i="6"/>
  <c r="JR18" i="6"/>
  <c r="JV18" i="6"/>
  <c r="T19" i="6"/>
  <c r="X19" i="6"/>
  <c r="AB19" i="6"/>
  <c r="AF19" i="6"/>
  <c r="AJ19" i="6"/>
  <c r="AN19" i="6"/>
  <c r="AR19" i="6"/>
  <c r="AV19" i="6"/>
  <c r="BA19" i="6"/>
  <c r="BF19" i="6"/>
  <c r="BL19" i="6"/>
  <c r="BQ19" i="6"/>
  <c r="BV19" i="6"/>
  <c r="CB19" i="6"/>
  <c r="CG19" i="6"/>
  <c r="CL19" i="6"/>
  <c r="CR19" i="6"/>
  <c r="CW19" i="6"/>
  <c r="DB19" i="6"/>
  <c r="DH19" i="6"/>
  <c r="DM19" i="6"/>
  <c r="DR19" i="6"/>
  <c r="DX19" i="6"/>
  <c r="EC19" i="6"/>
  <c r="EH19" i="6"/>
  <c r="EN19" i="6"/>
  <c r="ES19" i="6"/>
  <c r="EX19" i="6"/>
  <c r="FD19" i="6"/>
  <c r="FI19" i="6"/>
  <c r="FN19" i="6"/>
  <c r="FT19" i="6"/>
  <c r="FY19" i="6"/>
  <c r="GD19" i="6"/>
  <c r="GJ19" i="6"/>
  <c r="GO19" i="6"/>
  <c r="GT19" i="6"/>
  <c r="GZ19" i="6"/>
  <c r="HE19" i="6"/>
  <c r="HJ19" i="6"/>
  <c r="HP19" i="6"/>
  <c r="HU19" i="6"/>
  <c r="HZ19" i="6"/>
  <c r="IF19" i="6"/>
  <c r="IK19" i="6"/>
  <c r="IP19" i="6"/>
  <c r="IV19" i="6"/>
  <c r="JA19" i="6"/>
  <c r="JF19" i="6"/>
  <c r="JL19" i="6"/>
  <c r="JQ19" i="6"/>
  <c r="JV19" i="6"/>
  <c r="Z17" i="6"/>
  <c r="AD17" i="6"/>
  <c r="AH17" i="6"/>
  <c r="AL17" i="6"/>
  <c r="AP17" i="6"/>
  <c r="AT17" i="6"/>
  <c r="AX17" i="6"/>
  <c r="BB17" i="6"/>
  <c r="BJ17" i="6"/>
  <c r="BN17" i="6"/>
  <c r="BN18" i="6"/>
  <c r="BR17" i="6"/>
  <c r="BZ17" i="6"/>
  <c r="CD17" i="6"/>
  <c r="CH17" i="6"/>
  <c r="CP17" i="6"/>
  <c r="CT17" i="6"/>
  <c r="CX17" i="6"/>
  <c r="DF17" i="6"/>
  <c r="DF18" i="6"/>
  <c r="DJ17" i="6"/>
  <c r="DN17" i="6"/>
  <c r="DV17" i="6"/>
  <c r="DZ17" i="6"/>
  <c r="ED17" i="6"/>
  <c r="EL17" i="6"/>
  <c r="EP17" i="6"/>
  <c r="ET17" i="6"/>
  <c r="FB17" i="6"/>
  <c r="FF17" i="6"/>
  <c r="FJ17" i="6"/>
  <c r="FR17" i="6"/>
  <c r="FV17" i="6"/>
  <c r="FZ17" i="6"/>
  <c r="GH17" i="6"/>
  <c r="GL17" i="6"/>
  <c r="GP17" i="6"/>
  <c r="GX17" i="6"/>
  <c r="HB17" i="6"/>
  <c r="HF17" i="6"/>
  <c r="HN17" i="6"/>
  <c r="HR17" i="6"/>
  <c r="HV17" i="6"/>
  <c r="ID17" i="6"/>
  <c r="IH17" i="6"/>
  <c r="IH18" i="6"/>
  <c r="IL17" i="6"/>
  <c r="IT17" i="6"/>
  <c r="IX17" i="6"/>
  <c r="JB17" i="6"/>
  <c r="JJ17" i="6"/>
  <c r="JN17" i="6"/>
  <c r="JR17" i="6"/>
  <c r="Y18" i="6"/>
  <c r="AC18" i="6"/>
  <c r="AG18" i="6"/>
  <c r="AK18" i="6"/>
  <c r="AO18" i="6"/>
  <c r="AS18" i="6"/>
  <c r="AW18" i="6"/>
  <c r="BA18" i="6"/>
  <c r="BE18" i="6"/>
  <c r="BI18" i="6"/>
  <c r="BQ18" i="6"/>
  <c r="BU18" i="6"/>
  <c r="BY18" i="6"/>
  <c r="CC18" i="6"/>
  <c r="CG18" i="6"/>
  <c r="CK18" i="6"/>
  <c r="CO18" i="6"/>
  <c r="CS18" i="6"/>
  <c r="CW18" i="6"/>
  <c r="DA18" i="6"/>
  <c r="DI18" i="6"/>
  <c r="DM18" i="6"/>
  <c r="DQ18" i="6"/>
  <c r="DU18" i="6"/>
  <c r="DY18" i="6"/>
  <c r="EC18" i="6"/>
  <c r="EG18" i="6"/>
  <c r="EK18" i="6"/>
  <c r="EO18" i="6"/>
  <c r="ES18" i="6"/>
  <c r="EW18" i="6"/>
  <c r="FA18" i="6"/>
  <c r="FE18" i="6"/>
  <c r="FI18" i="6"/>
  <c r="FM18" i="6"/>
  <c r="FQ18" i="6"/>
  <c r="FU18" i="6"/>
  <c r="FY18" i="6"/>
  <c r="GC18" i="6"/>
  <c r="GG18" i="6"/>
  <c r="GK18" i="6"/>
  <c r="GO18" i="6"/>
  <c r="GS18" i="6"/>
  <c r="GW18" i="6"/>
  <c r="HA18" i="6"/>
  <c r="HE18" i="6"/>
  <c r="HI18" i="6"/>
  <c r="HM18" i="6"/>
  <c r="HQ18" i="6"/>
  <c r="HU18" i="6"/>
  <c r="HY18" i="6"/>
  <c r="IC18" i="6"/>
  <c r="IK18" i="6"/>
  <c r="IO18" i="6"/>
  <c r="IS18" i="6"/>
  <c r="IW18" i="6"/>
  <c r="JA18" i="6"/>
  <c r="JE18" i="6"/>
  <c r="JI18" i="6"/>
  <c r="JM18" i="6"/>
  <c r="JQ18" i="6"/>
  <c r="JU18" i="6"/>
  <c r="W19" i="6"/>
  <c r="AA19" i="6"/>
  <c r="AE19" i="6"/>
  <c r="AI19" i="6"/>
  <c r="AM19" i="6"/>
  <c r="AQ19" i="6"/>
  <c r="AU19" i="6"/>
  <c r="AZ19" i="6"/>
  <c r="BE19" i="6"/>
  <c r="BP19" i="6"/>
  <c r="BU19" i="6"/>
  <c r="CF19" i="6"/>
  <c r="CK19" i="6"/>
  <c r="CV19" i="6"/>
  <c r="DA19" i="6"/>
  <c r="DL19" i="6"/>
  <c r="DQ19" i="6"/>
  <c r="EB19" i="6"/>
  <c r="EG19" i="6"/>
  <c r="ER19" i="6"/>
  <c r="EW19" i="6"/>
  <c r="FH19" i="6"/>
  <c r="FM19" i="6"/>
  <c r="FX19" i="6"/>
  <c r="GC19" i="6"/>
  <c r="GN19" i="6"/>
  <c r="GS19" i="6"/>
  <c r="HD19" i="6"/>
  <c r="HI19" i="6"/>
  <c r="HT19" i="6"/>
  <c r="HY19" i="6"/>
  <c r="IJ19" i="6"/>
  <c r="IO19" i="6"/>
  <c r="IZ19" i="6"/>
  <c r="JE19" i="6"/>
  <c r="JP19" i="6"/>
  <c r="JU19" i="6"/>
  <c r="Y17" i="6"/>
  <c r="AC17" i="6"/>
  <c r="AG17" i="6"/>
  <c r="AK17" i="6"/>
  <c r="AO17" i="6"/>
  <c r="AS17" i="6"/>
  <c r="AW17" i="6"/>
  <c r="BI17" i="6"/>
  <c r="BM17" i="6"/>
  <c r="BM18" i="6"/>
  <c r="BY17" i="6"/>
  <c r="CC17" i="6"/>
  <c r="CO17" i="6"/>
  <c r="CS17" i="6"/>
  <c r="DE17" i="6"/>
  <c r="DE18" i="6"/>
  <c r="DI17" i="6"/>
  <c r="DU17" i="6"/>
  <c r="DY17" i="6"/>
  <c r="EK17" i="6"/>
  <c r="EO17" i="6"/>
  <c r="FA17" i="6"/>
  <c r="FE17" i="6"/>
  <c r="FQ17" i="6"/>
  <c r="FU17" i="6"/>
  <c r="GG17" i="6"/>
  <c r="GK17" i="6"/>
  <c r="GW17" i="6"/>
  <c r="HA17" i="6"/>
  <c r="HM17" i="6"/>
  <c r="HQ17" i="6"/>
  <c r="IC17" i="6"/>
  <c r="IG17" i="6"/>
  <c r="IG18" i="6"/>
  <c r="IS17" i="6"/>
  <c r="IW17" i="6"/>
  <c r="JI17" i="6"/>
  <c r="JM17" i="6"/>
  <c r="BD19" i="6"/>
  <c r="BT19" i="6"/>
  <c r="CJ19" i="6"/>
  <c r="CZ19" i="6"/>
  <c r="DP19" i="6"/>
  <c r="EF19" i="6"/>
  <c r="EV19" i="6"/>
  <c r="FL19" i="6"/>
  <c r="GB19" i="6"/>
  <c r="GR19" i="6"/>
  <c r="HH19" i="6"/>
  <c r="HX19" i="6"/>
  <c r="IN19" i="6"/>
  <c r="JD19" i="6"/>
  <c r="JT19" i="6"/>
  <c r="BN37" i="6"/>
  <c r="DF37" i="6"/>
  <c r="EX37" i="6"/>
  <c r="GP37" i="6"/>
  <c r="BH17" i="6"/>
  <c r="BX17" i="6"/>
  <c r="CN17" i="6"/>
  <c r="DD17" i="6"/>
  <c r="DD18" i="6"/>
  <c r="DT17" i="6"/>
  <c r="EJ17" i="6"/>
  <c r="EZ17" i="6"/>
  <c r="FP17" i="6"/>
  <c r="GF17" i="6"/>
  <c r="GV17" i="6"/>
  <c r="HL17" i="6"/>
  <c r="IB17" i="6"/>
  <c r="IR17" i="6"/>
  <c r="JH17" i="6"/>
  <c r="AY18" i="6"/>
  <c r="BC18" i="6"/>
  <c r="BG18" i="6"/>
  <c r="BO18" i="6"/>
  <c r="BS18" i="6"/>
  <c r="BW18" i="6"/>
  <c r="CA18" i="6"/>
  <c r="CE18" i="6"/>
  <c r="CI18" i="6"/>
  <c r="CM18" i="6"/>
  <c r="CQ18" i="6"/>
  <c r="CU18" i="6"/>
  <c r="CY18" i="6"/>
  <c r="DG18" i="6"/>
  <c r="DK18" i="6"/>
  <c r="DO18" i="6"/>
  <c r="DS18" i="6"/>
  <c r="DW18" i="6"/>
  <c r="EA18" i="6"/>
  <c r="EE18" i="6"/>
  <c r="EI18" i="6"/>
  <c r="EM18" i="6"/>
  <c r="EQ18" i="6"/>
  <c r="EY18" i="6"/>
  <c r="FC18" i="6"/>
  <c r="FG18" i="6"/>
  <c r="FK18" i="6"/>
  <c r="FO18" i="6"/>
  <c r="FS18" i="6"/>
  <c r="FW18" i="6"/>
  <c r="GA18" i="6"/>
  <c r="GE18" i="6"/>
  <c r="GI18" i="6"/>
  <c r="GQ18" i="6"/>
  <c r="GU18" i="6"/>
  <c r="GY18" i="6"/>
  <c r="HC18" i="6"/>
  <c r="HG18" i="6"/>
  <c r="HK18" i="6"/>
  <c r="HO18" i="6"/>
  <c r="HS18" i="6"/>
  <c r="HW18" i="6"/>
  <c r="IA18" i="6"/>
  <c r="II18" i="6"/>
  <c r="IM18" i="6"/>
  <c r="IQ18" i="6"/>
  <c r="IU18" i="6"/>
  <c r="IY18" i="6"/>
  <c r="JC18" i="6"/>
  <c r="JG18" i="6"/>
  <c r="JK18" i="6"/>
  <c r="JO18" i="6"/>
  <c r="JS18" i="6"/>
  <c r="Y37" i="6"/>
  <c r="AC37" i="6"/>
  <c r="AG37" i="6"/>
  <c r="AK37" i="6"/>
  <c r="AO37" i="6"/>
  <c r="AS37" i="6"/>
  <c r="AW37" i="6"/>
  <c r="BA37" i="6"/>
  <c r="BE37" i="6"/>
  <c r="BI37" i="6"/>
  <c r="BM37" i="6"/>
  <c r="BM38" i="6"/>
  <c r="BQ37" i="6"/>
  <c r="BU37" i="6"/>
  <c r="BY37" i="6"/>
  <c r="CC37" i="6"/>
  <c r="CG37" i="6"/>
  <c r="CK37" i="6"/>
  <c r="CO37" i="6"/>
  <c r="CS37" i="6"/>
  <c r="CW37" i="6"/>
  <c r="DA37" i="6"/>
  <c r="DE37" i="6"/>
  <c r="DE38" i="6"/>
  <c r="DI37" i="6"/>
  <c r="DM37" i="6"/>
  <c r="DQ37" i="6"/>
  <c r="DU37" i="6"/>
  <c r="DY37" i="6"/>
  <c r="EC37" i="6"/>
  <c r="EG37" i="6"/>
  <c r="EK37" i="6"/>
  <c r="EO37" i="6"/>
  <c r="ES37" i="6"/>
  <c r="EW37" i="6"/>
  <c r="EW38" i="6"/>
  <c r="FA37" i="6"/>
  <c r="FE37" i="6"/>
  <c r="FI37" i="6"/>
  <c r="FM37" i="6"/>
  <c r="FQ37" i="6"/>
  <c r="FU37" i="6"/>
  <c r="FY37" i="6"/>
  <c r="GC37" i="6"/>
  <c r="GG37" i="6"/>
  <c r="GK37" i="6"/>
  <c r="GO37" i="6"/>
  <c r="GO38" i="6"/>
  <c r="GS37" i="6"/>
  <c r="GW37" i="6"/>
  <c r="HA37" i="6"/>
  <c r="HE37" i="6"/>
  <c r="HI37" i="6"/>
  <c r="HM37" i="6"/>
  <c r="HQ37" i="6"/>
  <c r="HU37" i="6"/>
  <c r="HY37" i="6"/>
  <c r="IC37" i="6"/>
  <c r="IG37" i="6"/>
  <c r="IG38" i="6"/>
  <c r="IK37" i="6"/>
  <c r="IO37" i="6"/>
  <c r="IS37" i="6"/>
  <c r="IW37" i="6"/>
  <c r="JA37" i="6"/>
  <c r="JE37" i="6"/>
  <c r="JI37" i="6"/>
  <c r="JM37" i="6"/>
  <c r="JQ37" i="6"/>
  <c r="JU37" i="6"/>
  <c r="X38" i="6"/>
  <c r="AB38" i="6"/>
  <c r="AF38" i="6"/>
  <c r="AJ38" i="6"/>
  <c r="AN38" i="6"/>
  <c r="AR38" i="6"/>
  <c r="AV38" i="6"/>
  <c r="AZ38" i="6"/>
  <c r="BD38" i="6"/>
  <c r="BH38" i="6"/>
  <c r="BP38" i="6"/>
  <c r="BT38" i="6"/>
  <c r="BX38" i="6"/>
  <c r="CB38" i="6"/>
  <c r="CF38" i="6"/>
  <c r="CJ38" i="6"/>
  <c r="CN38" i="6"/>
  <c r="CR38" i="6"/>
  <c r="CV38" i="6"/>
  <c r="CZ38" i="6"/>
  <c r="DH38" i="6"/>
  <c r="DL38" i="6"/>
  <c r="DP38" i="6"/>
  <c r="DT38" i="6"/>
  <c r="DX38" i="6"/>
  <c r="EB38" i="6"/>
  <c r="EF38" i="6"/>
  <c r="EJ38" i="6"/>
  <c r="EN38" i="6"/>
  <c r="ER38" i="6"/>
  <c r="EZ38" i="6"/>
  <c r="FD38" i="6"/>
  <c r="FH38" i="6"/>
  <c r="FL38" i="6"/>
  <c r="FP38" i="6"/>
  <c r="FT38" i="6"/>
  <c r="FX38" i="6"/>
  <c r="GB38" i="6"/>
  <c r="GF38" i="6"/>
  <c r="GJ38" i="6"/>
  <c r="GR38" i="6"/>
  <c r="GV38" i="6"/>
  <c r="GZ38" i="6"/>
  <c r="HD38" i="6"/>
  <c r="HH38" i="6"/>
  <c r="HL38" i="6"/>
  <c r="HP38" i="6"/>
  <c r="HT38" i="6"/>
  <c r="HX38" i="6"/>
  <c r="IB38" i="6"/>
  <c r="IJ38" i="6"/>
  <c r="IN38" i="6"/>
  <c r="IR38" i="6"/>
  <c r="IV38" i="6"/>
  <c r="IZ38" i="6"/>
  <c r="JD38" i="6"/>
  <c r="JH38" i="6"/>
  <c r="JL38" i="6"/>
  <c r="JP38" i="6"/>
  <c r="JT38" i="6"/>
  <c r="V39" i="6"/>
  <c r="Z39" i="6"/>
  <c r="AD39" i="6"/>
  <c r="AH39" i="6"/>
  <c r="AL39" i="6"/>
  <c r="AP39" i="6"/>
  <c r="AT39" i="6"/>
  <c r="AX39" i="6"/>
  <c r="BB39" i="6"/>
  <c r="BF39" i="6"/>
  <c r="BJ39" i="6"/>
  <c r="BN39" i="6"/>
  <c r="BR39" i="6"/>
  <c r="BV39" i="6"/>
  <c r="BZ39" i="6"/>
  <c r="CD39" i="6"/>
  <c r="CH39" i="6"/>
  <c r="CL39" i="6"/>
  <c r="CP39" i="6"/>
  <c r="CT39" i="6"/>
  <c r="CX39" i="6"/>
  <c r="DB39" i="6"/>
  <c r="DF39" i="6"/>
  <c r="DJ39" i="6"/>
  <c r="DN39" i="6"/>
  <c r="DR39" i="6"/>
  <c r="DV39" i="6"/>
  <c r="DZ39" i="6"/>
  <c r="ED39" i="6"/>
  <c r="EH39" i="6"/>
  <c r="EL39" i="6"/>
  <c r="EP39" i="6"/>
  <c r="ET39" i="6"/>
  <c r="EX39" i="6"/>
  <c r="FB39" i="6"/>
  <c r="FF39" i="6"/>
  <c r="FJ39" i="6"/>
  <c r="FN39" i="6"/>
  <c r="FR39" i="6"/>
  <c r="FV39" i="6"/>
  <c r="FZ39" i="6"/>
  <c r="GD39" i="6"/>
  <c r="GH39" i="6"/>
  <c r="GL39" i="6"/>
  <c r="GP39" i="6"/>
  <c r="GT39" i="6"/>
  <c r="GX39" i="6"/>
  <c r="HB39" i="6"/>
  <c r="HF39" i="6"/>
  <c r="HJ39" i="6"/>
  <c r="HN39" i="6"/>
  <c r="HR39" i="6"/>
  <c r="HV39" i="6"/>
  <c r="HZ39" i="6"/>
  <c r="ID39" i="6"/>
  <c r="IH39" i="6"/>
  <c r="IL39" i="6"/>
  <c r="IP39" i="6"/>
  <c r="IT39" i="6"/>
  <c r="IX39" i="6"/>
  <c r="JB39" i="6"/>
  <c r="JF39" i="6"/>
  <c r="JJ39" i="6"/>
  <c r="JN39" i="6"/>
  <c r="JR39" i="6"/>
  <c r="JV39" i="6"/>
  <c r="X37" i="6"/>
  <c r="AB37" i="6"/>
  <c r="AF37" i="6"/>
  <c r="AJ37" i="6"/>
  <c r="AN37" i="6"/>
  <c r="AR37" i="6"/>
  <c r="AV37" i="6"/>
  <c r="AZ37" i="6"/>
  <c r="BD37" i="6"/>
  <c r="BH37" i="6"/>
  <c r="BL37" i="6"/>
  <c r="BL38" i="6"/>
  <c r="BP37" i="6"/>
  <c r="BT37" i="6"/>
  <c r="BX37" i="6"/>
  <c r="CB37" i="6"/>
  <c r="CF37" i="6"/>
  <c r="CJ37" i="6"/>
  <c r="CN37" i="6"/>
  <c r="CR37" i="6"/>
  <c r="CV37" i="6"/>
  <c r="CZ37" i="6"/>
  <c r="DD37" i="6"/>
  <c r="DD38" i="6"/>
  <c r="DH37" i="6"/>
  <c r="DL37" i="6"/>
  <c r="DP37" i="6"/>
  <c r="DT37" i="6"/>
  <c r="DX37" i="6"/>
  <c r="EB37" i="6"/>
  <c r="EF37" i="6"/>
  <c r="EJ37" i="6"/>
  <c r="EN37" i="6"/>
  <c r="ER37" i="6"/>
  <c r="EV37" i="6"/>
  <c r="EV38" i="6"/>
  <c r="EZ37" i="6"/>
  <c r="FD37" i="6"/>
  <c r="FH37" i="6"/>
  <c r="FL37" i="6"/>
  <c r="FP37" i="6"/>
  <c r="FT37" i="6"/>
  <c r="FX37" i="6"/>
  <c r="GB37" i="6"/>
  <c r="GF37" i="6"/>
  <c r="GJ37" i="6"/>
  <c r="GN37" i="6"/>
  <c r="GN38" i="6"/>
  <c r="GR37" i="6"/>
  <c r="GV37" i="6"/>
  <c r="GZ37" i="6"/>
  <c r="HD37" i="6"/>
  <c r="HH37" i="6"/>
  <c r="HL37" i="6"/>
  <c r="HP37" i="6"/>
  <c r="HT37" i="6"/>
  <c r="HX37" i="6"/>
  <c r="IB37" i="6"/>
  <c r="IF37" i="6"/>
  <c r="IF38" i="6"/>
  <c r="IJ37" i="6"/>
  <c r="IN37" i="6"/>
  <c r="IR37" i="6"/>
  <c r="IV37" i="6"/>
  <c r="IZ37" i="6"/>
  <c r="JD37" i="6"/>
  <c r="JH37" i="6"/>
  <c r="JL37" i="6"/>
  <c r="JP37" i="6"/>
  <c r="JT37" i="6"/>
  <c r="W38" i="6"/>
  <c r="AA38" i="6"/>
  <c r="AE38" i="6"/>
  <c r="AI38" i="6"/>
  <c r="AM38" i="6"/>
  <c r="AQ38" i="6"/>
  <c r="AU38" i="6"/>
  <c r="AY38" i="6"/>
  <c r="BC38" i="6"/>
  <c r="BG38" i="6"/>
  <c r="BO38" i="6"/>
  <c r="BS38" i="6"/>
  <c r="BW38" i="6"/>
  <c r="CA38" i="6"/>
  <c r="CE38" i="6"/>
  <c r="CI38" i="6"/>
  <c r="CM38" i="6"/>
  <c r="CQ38" i="6"/>
  <c r="CU38" i="6"/>
  <c r="CY38" i="6"/>
  <c r="DG38" i="6"/>
  <c r="DK38" i="6"/>
  <c r="DO38" i="6"/>
  <c r="DS38" i="6"/>
  <c r="DW38" i="6"/>
  <c r="EA38" i="6"/>
  <c r="EE38" i="6"/>
  <c r="EI38" i="6"/>
  <c r="EM38" i="6"/>
  <c r="EQ38" i="6"/>
  <c r="EY38" i="6"/>
  <c r="FC38" i="6"/>
  <c r="FG38" i="6"/>
  <c r="FK38" i="6"/>
  <c r="FO38" i="6"/>
  <c r="FS38" i="6"/>
  <c r="FW38" i="6"/>
  <c r="GA38" i="6"/>
  <c r="GE38" i="6"/>
  <c r="GI38" i="6"/>
  <c r="GQ38" i="6"/>
  <c r="GU38" i="6"/>
  <c r="GY38" i="6"/>
  <c r="HC38" i="6"/>
  <c r="HG38" i="6"/>
  <c r="HK38" i="6"/>
  <c r="HO38" i="6"/>
  <c r="HS38" i="6"/>
  <c r="HW38" i="6"/>
  <c r="IA38" i="6"/>
  <c r="II38" i="6"/>
  <c r="IM38" i="6"/>
  <c r="IQ38" i="6"/>
  <c r="IU38" i="6"/>
  <c r="IY38" i="6"/>
  <c r="JC38" i="6"/>
  <c r="JG38" i="6"/>
  <c r="JK38" i="6"/>
  <c r="JO38" i="6"/>
  <c r="JS38" i="6"/>
  <c r="U39" i="6"/>
  <c r="Y39" i="6"/>
  <c r="AC39" i="6"/>
  <c r="AG39" i="6"/>
  <c r="AK39" i="6"/>
  <c r="AO39" i="6"/>
  <c r="AS39" i="6"/>
  <c r="AW39" i="6"/>
  <c r="BA39" i="6"/>
  <c r="BE39" i="6"/>
  <c r="BI39" i="6"/>
  <c r="BM39" i="6"/>
  <c r="BQ39" i="6"/>
  <c r="BU39" i="6"/>
  <c r="BY39" i="6"/>
  <c r="CC39" i="6"/>
  <c r="CG39" i="6"/>
  <c r="CK39" i="6"/>
  <c r="CO39" i="6"/>
  <c r="CS39" i="6"/>
  <c r="CW39" i="6"/>
  <c r="DA39" i="6"/>
  <c r="DE39" i="6"/>
  <c r="DI39" i="6"/>
  <c r="DM39" i="6"/>
  <c r="DQ39" i="6"/>
  <c r="DU39" i="6"/>
  <c r="DY39" i="6"/>
  <c r="EC39" i="6"/>
  <c r="EG39" i="6"/>
  <c r="EK39" i="6"/>
  <c r="EO39" i="6"/>
  <c r="ES39" i="6"/>
  <c r="EW39" i="6"/>
  <c r="FA39" i="6"/>
  <c r="FE39" i="6"/>
  <c r="FI39" i="6"/>
  <c r="FM39" i="6"/>
  <c r="FQ39" i="6"/>
  <c r="FU39" i="6"/>
  <c r="FY39" i="6"/>
  <c r="GC39" i="6"/>
  <c r="GG39" i="6"/>
  <c r="GK39" i="6"/>
  <c r="GO39" i="6"/>
  <c r="GS39" i="6"/>
  <c r="GW39" i="6"/>
  <c r="HA39" i="6"/>
  <c r="HE39" i="6"/>
  <c r="HI39" i="6"/>
  <c r="HM39" i="6"/>
  <c r="HQ39" i="6"/>
  <c r="HU39" i="6"/>
  <c r="HY39" i="6"/>
  <c r="IC39" i="6"/>
  <c r="IG39" i="6"/>
  <c r="IK39" i="6"/>
  <c r="IO39" i="6"/>
  <c r="IS39" i="6"/>
  <c r="IW39" i="6"/>
  <c r="JA39" i="6"/>
  <c r="JE39" i="6"/>
  <c r="JI39" i="6"/>
  <c r="JM39" i="6"/>
  <c r="JQ39" i="6"/>
  <c r="JU39" i="6"/>
  <c r="W37" i="6"/>
  <c r="AA37" i="6"/>
  <c r="AE37" i="6"/>
  <c r="AI37" i="6"/>
  <c r="AM37" i="6"/>
  <c r="AQ37" i="6"/>
  <c r="AU37" i="6"/>
  <c r="AY37" i="6"/>
  <c r="BC37" i="6"/>
  <c r="BG37" i="6"/>
  <c r="BO37" i="6"/>
  <c r="BS37" i="6"/>
  <c r="BW37" i="6"/>
  <c r="CA37" i="6"/>
  <c r="CE37" i="6"/>
  <c r="CI37" i="6"/>
  <c r="CM37" i="6"/>
  <c r="CQ37" i="6"/>
  <c r="CU37" i="6"/>
  <c r="CY37" i="6"/>
  <c r="DG37" i="6"/>
  <c r="DK37" i="6"/>
  <c r="DO37" i="6"/>
  <c r="DS37" i="6"/>
  <c r="DW37" i="6"/>
  <c r="EA37" i="6"/>
  <c r="EE37" i="6"/>
  <c r="EI37" i="6"/>
  <c r="EM37" i="6"/>
  <c r="EQ37" i="6"/>
  <c r="EY37" i="6"/>
  <c r="FC37" i="6"/>
  <c r="FG37" i="6"/>
  <c r="FK37" i="6"/>
  <c r="FO37" i="6"/>
  <c r="FS37" i="6"/>
  <c r="FW37" i="6"/>
  <c r="GA37" i="6"/>
  <c r="GE37" i="6"/>
  <c r="GI37" i="6"/>
  <c r="GQ37" i="6"/>
  <c r="GU37" i="6"/>
  <c r="GY37" i="6"/>
  <c r="HC37" i="6"/>
  <c r="HG37" i="6"/>
  <c r="HK37" i="6"/>
  <c r="HO37" i="6"/>
  <c r="HS37" i="6"/>
  <c r="HW37" i="6"/>
  <c r="IA37" i="6"/>
  <c r="II37" i="6"/>
  <c r="IM37" i="6"/>
  <c r="IQ37" i="6"/>
  <c r="IU37" i="6"/>
  <c r="IY37" i="6"/>
  <c r="JC37" i="6"/>
  <c r="JG37" i="6"/>
  <c r="JK37" i="6"/>
  <c r="JO37" i="6"/>
  <c r="JS37" i="6"/>
  <c r="Z38" i="6"/>
  <c r="AD38" i="6"/>
  <c r="AH38" i="6"/>
  <c r="AL38" i="6"/>
  <c r="AP38" i="6"/>
  <c r="AT38" i="6"/>
  <c r="AX38" i="6"/>
  <c r="BB38" i="6"/>
  <c r="BF38" i="6"/>
  <c r="BJ38" i="6"/>
  <c r="BN38" i="6"/>
  <c r="BR38" i="6"/>
  <c r="BV38" i="6"/>
  <c r="BZ38" i="6"/>
  <c r="CD38" i="6"/>
  <c r="CH38" i="6"/>
  <c r="CL38" i="6"/>
  <c r="CP38" i="6"/>
  <c r="CT38" i="6"/>
  <c r="CX38" i="6"/>
  <c r="DB38" i="6"/>
  <c r="DF38" i="6"/>
  <c r="DJ38" i="6"/>
  <c r="DN38" i="6"/>
  <c r="DR38" i="6"/>
  <c r="DV38" i="6"/>
  <c r="DZ38" i="6"/>
  <c r="ED38" i="6"/>
  <c r="EH38" i="6"/>
  <c r="EL38" i="6"/>
  <c r="EP38" i="6"/>
  <c r="ET38" i="6"/>
  <c r="EX38" i="6"/>
  <c r="FB38" i="6"/>
  <c r="FF38" i="6"/>
  <c r="FJ38" i="6"/>
  <c r="FN38" i="6"/>
  <c r="FR38" i="6"/>
  <c r="FV38" i="6"/>
  <c r="FZ38" i="6"/>
  <c r="GD38" i="6"/>
  <c r="GH38" i="6"/>
  <c r="GL38" i="6"/>
  <c r="GP38" i="6"/>
  <c r="GT38" i="6"/>
  <c r="GX38" i="6"/>
  <c r="HB38" i="6"/>
  <c r="HF38" i="6"/>
  <c r="HJ38" i="6"/>
  <c r="HN38" i="6"/>
  <c r="HR38" i="6"/>
  <c r="HV38" i="6"/>
  <c r="HZ38" i="6"/>
  <c r="ID38" i="6"/>
  <c r="IH38" i="6"/>
  <c r="IL38" i="6"/>
  <c r="IP38" i="6"/>
  <c r="IT38" i="6"/>
  <c r="IX38" i="6"/>
  <c r="JB38" i="6"/>
  <c r="JF38" i="6"/>
  <c r="JJ38" i="6"/>
  <c r="JN38" i="6"/>
  <c r="JR38" i="6"/>
  <c r="JV38" i="6"/>
  <c r="T37" i="6"/>
  <c r="T38" i="6"/>
  <c r="U37" i="6"/>
  <c r="U38" i="6"/>
  <c r="V17" i="6"/>
  <c r="V18" i="6"/>
  <c r="T17" i="6"/>
  <c r="T18" i="6"/>
  <c r="U17" i="6"/>
  <c r="U18" i="6"/>
  <c r="R38" i="6"/>
  <c r="R18" i="6"/>
  <c r="G44" i="1" a="1"/>
  <c r="G44" i="1"/>
  <c r="G45" i="1" a="1"/>
  <c r="G45" i="1"/>
  <c r="BJ280" i="2"/>
  <c r="BI280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AP280" i="2"/>
  <c r="AO280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V280" i="2"/>
  <c r="U280" i="2"/>
  <c r="T280" i="2"/>
  <c r="S280" i="2"/>
  <c r="F280" i="2"/>
  <c r="E280" i="2"/>
  <c r="BJ279" i="2"/>
  <c r="BI279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AP279" i="2"/>
  <c r="AO279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BJ278" i="2"/>
  <c r="BI278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AP278" i="2"/>
  <c r="AO278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G265" i="2"/>
  <c r="G264" i="2"/>
  <c r="E263" i="2"/>
  <c r="D263" i="2"/>
  <c r="C262" i="2"/>
  <c r="B262" i="2"/>
  <c r="BJ260" i="2"/>
  <c r="BI260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AP260" i="2"/>
  <c r="AO260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V260" i="2"/>
  <c r="U260" i="2"/>
  <c r="T260" i="2"/>
  <c r="S260" i="2"/>
  <c r="F260" i="2"/>
  <c r="E260" i="2"/>
  <c r="BJ259" i="2"/>
  <c r="BI259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AP259" i="2"/>
  <c r="AO259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BJ258" i="2"/>
  <c r="BI258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AP258" i="2"/>
  <c r="AO258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G245" i="2"/>
  <c r="S258" i="2"/>
  <c r="S259" i="2"/>
  <c r="G244" i="2"/>
  <c r="C244" i="2"/>
  <c r="V278" i="2"/>
  <c r="V279" i="2"/>
  <c r="U278" i="2"/>
  <c r="U279" i="2"/>
  <c r="T278" i="2"/>
  <c r="T279" i="2"/>
  <c r="S278" i="2"/>
  <c r="S279" i="2"/>
  <c r="R279" i="2"/>
  <c r="V258" i="2"/>
  <c r="V259" i="2"/>
  <c r="U258" i="2"/>
  <c r="U259" i="2"/>
  <c r="T258" i="2"/>
  <c r="T259" i="2"/>
  <c r="R259" i="2"/>
  <c r="C264" i="2"/>
  <c r="E243" i="2"/>
  <c r="D243" i="2"/>
  <c r="C242" i="2"/>
  <c r="B242" i="2"/>
  <c r="BJ240" i="2"/>
  <c r="BI240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AP240" i="2"/>
  <c r="AO240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V240" i="2"/>
  <c r="U240" i="2"/>
  <c r="T240" i="2"/>
  <c r="S240" i="2"/>
  <c r="F240" i="2"/>
  <c r="E240" i="2"/>
  <c r="BJ239" i="2"/>
  <c r="BI239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P239" i="2"/>
  <c r="AO239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BJ238" i="2"/>
  <c r="BI238" i="2"/>
  <c r="BH238" i="2"/>
  <c r="BG238" i="2"/>
  <c r="BF238" i="2"/>
  <c r="BE238" i="2"/>
  <c r="BD238" i="2"/>
  <c r="BC238" i="2"/>
  <c r="BB238" i="2"/>
  <c r="BA238" i="2"/>
  <c r="AZ238" i="2"/>
  <c r="AY238" i="2"/>
  <c r="AX238" i="2"/>
  <c r="AW238" i="2"/>
  <c r="AV238" i="2"/>
  <c r="AU238" i="2"/>
  <c r="AT238" i="2"/>
  <c r="AS238" i="2"/>
  <c r="AR238" i="2"/>
  <c r="AQ238" i="2"/>
  <c r="AP238" i="2"/>
  <c r="AO238" i="2"/>
  <c r="AN238" i="2"/>
  <c r="AM238" i="2"/>
  <c r="AL238" i="2"/>
  <c r="AK238" i="2"/>
  <c r="AJ238" i="2"/>
  <c r="AI238" i="2"/>
  <c r="AH238" i="2"/>
  <c r="AG238" i="2"/>
  <c r="AF238" i="2"/>
  <c r="AE238" i="2"/>
  <c r="AD238" i="2"/>
  <c r="AC238" i="2"/>
  <c r="AB238" i="2"/>
  <c r="AA238" i="2"/>
  <c r="Z238" i="2"/>
  <c r="Y238" i="2"/>
  <c r="X238" i="2"/>
  <c r="W238" i="2"/>
  <c r="G225" i="2"/>
  <c r="G224" i="2"/>
  <c r="E223" i="2"/>
  <c r="D223" i="2"/>
  <c r="C222" i="2"/>
  <c r="B222" i="2"/>
  <c r="BJ220" i="2"/>
  <c r="BI220" i="2"/>
  <c r="BH220" i="2"/>
  <c r="BG220" i="2"/>
  <c r="BF220" i="2"/>
  <c r="BE220" i="2"/>
  <c r="BD220" i="2"/>
  <c r="BC220" i="2"/>
  <c r="BB220" i="2"/>
  <c r="BA220" i="2"/>
  <c r="AZ220" i="2"/>
  <c r="AY220" i="2"/>
  <c r="AX220" i="2"/>
  <c r="AW220" i="2"/>
  <c r="AV220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I220" i="2"/>
  <c r="AH220" i="2"/>
  <c r="AG220" i="2"/>
  <c r="AF220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S220" i="2"/>
  <c r="F220" i="2"/>
  <c r="E220" i="2"/>
  <c r="BJ219" i="2"/>
  <c r="BI219" i="2"/>
  <c r="BH219" i="2"/>
  <c r="BG219" i="2"/>
  <c r="BF219" i="2"/>
  <c r="BE219" i="2"/>
  <c r="BD219" i="2"/>
  <c r="BC219" i="2"/>
  <c r="BB219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AB219" i="2"/>
  <c r="AA219" i="2"/>
  <c r="Z219" i="2"/>
  <c r="Y219" i="2"/>
  <c r="X219" i="2"/>
  <c r="W219" i="2"/>
  <c r="BJ218" i="2"/>
  <c r="BI218" i="2"/>
  <c r="BH218" i="2"/>
  <c r="BG218" i="2"/>
  <c r="BF218" i="2"/>
  <c r="BE218" i="2"/>
  <c r="BD218" i="2"/>
  <c r="BC218" i="2"/>
  <c r="BB218" i="2"/>
  <c r="BA218" i="2"/>
  <c r="AZ218" i="2"/>
  <c r="AY218" i="2"/>
  <c r="AX218" i="2"/>
  <c r="AW218" i="2"/>
  <c r="AV218" i="2"/>
  <c r="AU218" i="2"/>
  <c r="AT218" i="2"/>
  <c r="AS218" i="2"/>
  <c r="AR218" i="2"/>
  <c r="AQ218" i="2"/>
  <c r="AP218" i="2"/>
  <c r="AO218" i="2"/>
  <c r="AN218" i="2"/>
  <c r="AM218" i="2"/>
  <c r="AL218" i="2"/>
  <c r="AK218" i="2"/>
  <c r="AJ218" i="2"/>
  <c r="AI218" i="2"/>
  <c r="AH218" i="2"/>
  <c r="AG218" i="2"/>
  <c r="AF218" i="2"/>
  <c r="AE218" i="2"/>
  <c r="AD218" i="2"/>
  <c r="AC218" i="2"/>
  <c r="AB218" i="2"/>
  <c r="AA218" i="2"/>
  <c r="Z218" i="2"/>
  <c r="Y218" i="2"/>
  <c r="X218" i="2"/>
  <c r="W218" i="2"/>
  <c r="G205" i="2"/>
  <c r="T218" i="2"/>
  <c r="T219" i="2"/>
  <c r="G204" i="2"/>
  <c r="A242" i="2"/>
  <c r="C204" i="2"/>
  <c r="A262" i="2"/>
  <c r="S218" i="2"/>
  <c r="S219" i="2"/>
  <c r="T238" i="2"/>
  <c r="T239" i="2"/>
  <c r="U238" i="2"/>
  <c r="U239" i="2"/>
  <c r="S238" i="2"/>
  <c r="S239" i="2"/>
  <c r="R239" i="2"/>
  <c r="V238" i="2"/>
  <c r="V239" i="2"/>
  <c r="V218" i="2"/>
  <c r="V219" i="2"/>
  <c r="U218" i="2"/>
  <c r="U219" i="2"/>
  <c r="R219" i="2"/>
  <c r="C224" i="2"/>
  <c r="E203" i="2"/>
  <c r="D203" i="2"/>
  <c r="C202" i="2"/>
  <c r="B202" i="2"/>
  <c r="BJ200" i="2"/>
  <c r="BI200" i="2"/>
  <c r="BH200" i="2"/>
  <c r="BG200" i="2"/>
  <c r="BF200" i="2"/>
  <c r="BE200" i="2"/>
  <c r="BD200" i="2"/>
  <c r="BC200" i="2"/>
  <c r="BB200" i="2"/>
  <c r="BA200" i="2"/>
  <c r="AZ200" i="2"/>
  <c r="AY200" i="2"/>
  <c r="AX200" i="2"/>
  <c r="AW200" i="2"/>
  <c r="AV200" i="2"/>
  <c r="AU200" i="2"/>
  <c r="AT200" i="2"/>
  <c r="AS200" i="2"/>
  <c r="AR200" i="2"/>
  <c r="AQ200" i="2"/>
  <c r="AP200" i="2"/>
  <c r="AO200" i="2"/>
  <c r="AN200" i="2"/>
  <c r="AM200" i="2"/>
  <c r="AL200" i="2"/>
  <c r="AK200" i="2"/>
  <c r="AJ200" i="2"/>
  <c r="AI200" i="2"/>
  <c r="AH200" i="2"/>
  <c r="AG200" i="2"/>
  <c r="AF200" i="2"/>
  <c r="AE200" i="2"/>
  <c r="AD200" i="2"/>
  <c r="AC200" i="2"/>
  <c r="AB200" i="2"/>
  <c r="AA200" i="2"/>
  <c r="Z200" i="2"/>
  <c r="Y200" i="2"/>
  <c r="X200" i="2"/>
  <c r="W200" i="2"/>
  <c r="V200" i="2"/>
  <c r="U200" i="2"/>
  <c r="T200" i="2"/>
  <c r="S200" i="2"/>
  <c r="F200" i="2"/>
  <c r="E200" i="2"/>
  <c r="BJ199" i="2"/>
  <c r="BI199" i="2"/>
  <c r="BH199" i="2"/>
  <c r="BG199" i="2"/>
  <c r="BF199" i="2"/>
  <c r="BE199" i="2"/>
  <c r="BD199" i="2"/>
  <c r="BC199" i="2"/>
  <c r="BB199" i="2"/>
  <c r="BA199" i="2"/>
  <c r="AZ199" i="2"/>
  <c r="AY199" i="2"/>
  <c r="AX199" i="2"/>
  <c r="AW199" i="2"/>
  <c r="AV199" i="2"/>
  <c r="AU199" i="2"/>
  <c r="AT199" i="2"/>
  <c r="AS199" i="2"/>
  <c r="AR199" i="2"/>
  <c r="AQ199" i="2"/>
  <c r="AP199" i="2"/>
  <c r="AO199" i="2"/>
  <c r="AN199" i="2"/>
  <c r="AM199" i="2"/>
  <c r="AL199" i="2"/>
  <c r="AK199" i="2"/>
  <c r="AJ199" i="2"/>
  <c r="AI199" i="2"/>
  <c r="AH199" i="2"/>
  <c r="AG199" i="2"/>
  <c r="AF199" i="2"/>
  <c r="AE199" i="2"/>
  <c r="AD199" i="2"/>
  <c r="AC199" i="2"/>
  <c r="AB199" i="2"/>
  <c r="AA199" i="2"/>
  <c r="Z199" i="2"/>
  <c r="Y199" i="2"/>
  <c r="X199" i="2"/>
  <c r="W199" i="2"/>
  <c r="BJ198" i="2"/>
  <c r="BI198" i="2"/>
  <c r="BH198" i="2"/>
  <c r="BG198" i="2"/>
  <c r="BF198" i="2"/>
  <c r="BE198" i="2"/>
  <c r="BD198" i="2"/>
  <c r="BC198" i="2"/>
  <c r="BB198" i="2"/>
  <c r="BA198" i="2"/>
  <c r="AZ198" i="2"/>
  <c r="AY198" i="2"/>
  <c r="AX198" i="2"/>
  <c r="AW198" i="2"/>
  <c r="AV198" i="2"/>
  <c r="AU198" i="2"/>
  <c r="AT198" i="2"/>
  <c r="AS198" i="2"/>
  <c r="AR198" i="2"/>
  <c r="AQ198" i="2"/>
  <c r="AP198" i="2"/>
  <c r="AO198" i="2"/>
  <c r="AN198" i="2"/>
  <c r="AM198" i="2"/>
  <c r="AL198" i="2"/>
  <c r="AK198" i="2"/>
  <c r="AJ198" i="2"/>
  <c r="AI198" i="2"/>
  <c r="AH198" i="2"/>
  <c r="AG198" i="2"/>
  <c r="AF198" i="2"/>
  <c r="AE198" i="2"/>
  <c r="AD198" i="2"/>
  <c r="AC198" i="2"/>
  <c r="AB198" i="2"/>
  <c r="AA198" i="2"/>
  <c r="Z198" i="2"/>
  <c r="Y198" i="2"/>
  <c r="X198" i="2"/>
  <c r="W198" i="2"/>
  <c r="G185" i="2"/>
  <c r="G184" i="2"/>
  <c r="E183" i="2"/>
  <c r="D183" i="2"/>
  <c r="C182" i="2"/>
  <c r="B182" i="2"/>
  <c r="BJ180" i="2"/>
  <c r="BI180" i="2"/>
  <c r="BH180" i="2"/>
  <c r="BG180" i="2"/>
  <c r="BF180" i="2"/>
  <c r="BE180" i="2"/>
  <c r="BD180" i="2"/>
  <c r="BC180" i="2"/>
  <c r="BB180" i="2"/>
  <c r="BA180" i="2"/>
  <c r="AZ180" i="2"/>
  <c r="AY180" i="2"/>
  <c r="AX180" i="2"/>
  <c r="AW180" i="2"/>
  <c r="AV180" i="2"/>
  <c r="AU180" i="2"/>
  <c r="AT180" i="2"/>
  <c r="AS180" i="2"/>
  <c r="AR180" i="2"/>
  <c r="AQ180" i="2"/>
  <c r="AP180" i="2"/>
  <c r="AO180" i="2"/>
  <c r="AN180" i="2"/>
  <c r="AM180" i="2"/>
  <c r="AL180" i="2"/>
  <c r="AK180" i="2"/>
  <c r="AJ180" i="2"/>
  <c r="AI180" i="2"/>
  <c r="AH180" i="2"/>
  <c r="AG180" i="2"/>
  <c r="AF180" i="2"/>
  <c r="AE180" i="2"/>
  <c r="AD180" i="2"/>
  <c r="AC180" i="2"/>
  <c r="AB180" i="2"/>
  <c r="AA180" i="2"/>
  <c r="Z180" i="2"/>
  <c r="Y180" i="2"/>
  <c r="X180" i="2"/>
  <c r="W180" i="2"/>
  <c r="V180" i="2"/>
  <c r="U180" i="2"/>
  <c r="T180" i="2"/>
  <c r="S180" i="2"/>
  <c r="F180" i="2"/>
  <c r="E180" i="2"/>
  <c r="BJ179" i="2"/>
  <c r="BI179" i="2"/>
  <c r="BH179" i="2"/>
  <c r="BG179" i="2"/>
  <c r="BF179" i="2"/>
  <c r="BE179" i="2"/>
  <c r="BD179" i="2"/>
  <c r="BC179" i="2"/>
  <c r="BB179" i="2"/>
  <c r="BA179" i="2"/>
  <c r="AZ179" i="2"/>
  <c r="AY179" i="2"/>
  <c r="AX179" i="2"/>
  <c r="AW179" i="2"/>
  <c r="AV179" i="2"/>
  <c r="AU179" i="2"/>
  <c r="AT179" i="2"/>
  <c r="AS179" i="2"/>
  <c r="AR179" i="2"/>
  <c r="AQ179" i="2"/>
  <c r="AP179" i="2"/>
  <c r="AO179" i="2"/>
  <c r="AN179" i="2"/>
  <c r="AM179" i="2"/>
  <c r="AL179" i="2"/>
  <c r="AK179" i="2"/>
  <c r="AJ179" i="2"/>
  <c r="AI179" i="2"/>
  <c r="AH179" i="2"/>
  <c r="AG179" i="2"/>
  <c r="AF179" i="2"/>
  <c r="AE179" i="2"/>
  <c r="AD179" i="2"/>
  <c r="AC179" i="2"/>
  <c r="AB179" i="2"/>
  <c r="AA179" i="2"/>
  <c r="Z179" i="2"/>
  <c r="Y179" i="2"/>
  <c r="X179" i="2"/>
  <c r="W179" i="2"/>
  <c r="BJ178" i="2"/>
  <c r="BI178" i="2"/>
  <c r="BH178" i="2"/>
  <c r="BG178" i="2"/>
  <c r="BF178" i="2"/>
  <c r="BE178" i="2"/>
  <c r="BD178" i="2"/>
  <c r="BC178" i="2"/>
  <c r="BB178" i="2"/>
  <c r="BA178" i="2"/>
  <c r="AZ178" i="2"/>
  <c r="AY178" i="2"/>
  <c r="AX178" i="2"/>
  <c r="AW178" i="2"/>
  <c r="AV178" i="2"/>
  <c r="AU178" i="2"/>
  <c r="AT178" i="2"/>
  <c r="AS178" i="2"/>
  <c r="AR178" i="2"/>
  <c r="AQ178" i="2"/>
  <c r="AP178" i="2"/>
  <c r="AO178" i="2"/>
  <c r="AN178" i="2"/>
  <c r="AM178" i="2"/>
  <c r="AL178" i="2"/>
  <c r="AK178" i="2"/>
  <c r="AJ178" i="2"/>
  <c r="AI178" i="2"/>
  <c r="AH178" i="2"/>
  <c r="AG178" i="2"/>
  <c r="AF178" i="2"/>
  <c r="AE178" i="2"/>
  <c r="AD178" i="2"/>
  <c r="AC178" i="2"/>
  <c r="AB178" i="2"/>
  <c r="AA178" i="2"/>
  <c r="Z178" i="2"/>
  <c r="Y178" i="2"/>
  <c r="X178" i="2"/>
  <c r="W178" i="2"/>
  <c r="G165" i="2"/>
  <c r="G164" i="2"/>
  <c r="A202" i="2"/>
  <c r="C164" i="2"/>
  <c r="A222" i="2"/>
  <c r="V178" i="2"/>
  <c r="V179" i="2"/>
  <c r="V198" i="2"/>
  <c r="V199" i="2"/>
  <c r="U198" i="2"/>
  <c r="U199" i="2"/>
  <c r="T198" i="2"/>
  <c r="T199" i="2"/>
  <c r="S198" i="2"/>
  <c r="S199" i="2"/>
  <c r="U178" i="2"/>
  <c r="U179" i="2"/>
  <c r="T178" i="2"/>
  <c r="T179" i="2"/>
  <c r="S178" i="2"/>
  <c r="S179" i="2"/>
  <c r="R179" i="2"/>
  <c r="C184" i="2"/>
  <c r="E163" i="2"/>
  <c r="D163" i="2"/>
  <c r="C162" i="2"/>
  <c r="B162" i="2"/>
  <c r="BJ160" i="2"/>
  <c r="BI160" i="2"/>
  <c r="BH160" i="2"/>
  <c r="BG160" i="2"/>
  <c r="BF160" i="2"/>
  <c r="BE160" i="2"/>
  <c r="BD160" i="2"/>
  <c r="BC160" i="2"/>
  <c r="BB160" i="2"/>
  <c r="BA160" i="2"/>
  <c r="AZ160" i="2"/>
  <c r="AY160" i="2"/>
  <c r="AX160" i="2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I160" i="2"/>
  <c r="AH160" i="2"/>
  <c r="AG160" i="2"/>
  <c r="AF160" i="2"/>
  <c r="AE160" i="2"/>
  <c r="AD160" i="2"/>
  <c r="AC160" i="2"/>
  <c r="AB160" i="2"/>
  <c r="AA160" i="2"/>
  <c r="Z160" i="2"/>
  <c r="Y160" i="2"/>
  <c r="X160" i="2"/>
  <c r="W160" i="2"/>
  <c r="V160" i="2"/>
  <c r="U160" i="2"/>
  <c r="T160" i="2"/>
  <c r="S160" i="2"/>
  <c r="F160" i="2"/>
  <c r="E160" i="2"/>
  <c r="BJ159" i="2"/>
  <c r="BI159" i="2"/>
  <c r="BH159" i="2"/>
  <c r="BG159" i="2"/>
  <c r="BF159" i="2"/>
  <c r="BE159" i="2"/>
  <c r="BD159" i="2"/>
  <c r="BC159" i="2"/>
  <c r="BB159" i="2"/>
  <c r="BA159" i="2"/>
  <c r="AZ159" i="2"/>
  <c r="AY159" i="2"/>
  <c r="AX159" i="2"/>
  <c r="AW159" i="2"/>
  <c r="AV159" i="2"/>
  <c r="AU159" i="2"/>
  <c r="AT159" i="2"/>
  <c r="AS159" i="2"/>
  <c r="AR159" i="2"/>
  <c r="AQ159" i="2"/>
  <c r="AP159" i="2"/>
  <c r="AO159" i="2"/>
  <c r="AN159" i="2"/>
  <c r="AM159" i="2"/>
  <c r="AL159" i="2"/>
  <c r="AK159" i="2"/>
  <c r="AJ159" i="2"/>
  <c r="AI159" i="2"/>
  <c r="AH159" i="2"/>
  <c r="AG159" i="2"/>
  <c r="AF159" i="2"/>
  <c r="AE159" i="2"/>
  <c r="AD159" i="2"/>
  <c r="AC159" i="2"/>
  <c r="AB159" i="2"/>
  <c r="AA159" i="2"/>
  <c r="Z159" i="2"/>
  <c r="Y159" i="2"/>
  <c r="X159" i="2"/>
  <c r="W159" i="2"/>
  <c r="BJ158" i="2"/>
  <c r="BI158" i="2"/>
  <c r="BH158" i="2"/>
  <c r="BG158" i="2"/>
  <c r="BF158" i="2"/>
  <c r="BE158" i="2"/>
  <c r="BD158" i="2"/>
  <c r="BC158" i="2"/>
  <c r="BB158" i="2"/>
  <c r="BA158" i="2"/>
  <c r="AZ158" i="2"/>
  <c r="AY158" i="2"/>
  <c r="AX158" i="2"/>
  <c r="AW158" i="2"/>
  <c r="AV158" i="2"/>
  <c r="AU158" i="2"/>
  <c r="AT158" i="2"/>
  <c r="AS158" i="2"/>
  <c r="AR158" i="2"/>
  <c r="AQ158" i="2"/>
  <c r="AP158" i="2"/>
  <c r="AO158" i="2"/>
  <c r="AN158" i="2"/>
  <c r="AM158" i="2"/>
  <c r="AL158" i="2"/>
  <c r="AK158" i="2"/>
  <c r="AJ158" i="2"/>
  <c r="AI158" i="2"/>
  <c r="AH158" i="2"/>
  <c r="AG158" i="2"/>
  <c r="AF158" i="2"/>
  <c r="AE158" i="2"/>
  <c r="AD158" i="2"/>
  <c r="AC158" i="2"/>
  <c r="AB158" i="2"/>
  <c r="AA158" i="2"/>
  <c r="Z158" i="2"/>
  <c r="Y158" i="2"/>
  <c r="X158" i="2"/>
  <c r="W158" i="2"/>
  <c r="G145" i="2"/>
  <c r="V158" i="2"/>
  <c r="V159" i="2"/>
  <c r="G144" i="2"/>
  <c r="E143" i="2"/>
  <c r="D143" i="2"/>
  <c r="C142" i="2"/>
  <c r="B142" i="2"/>
  <c r="BJ140" i="2"/>
  <c r="BI140" i="2"/>
  <c r="BH140" i="2"/>
  <c r="BG140" i="2"/>
  <c r="BF140" i="2"/>
  <c r="BE140" i="2"/>
  <c r="BD140" i="2"/>
  <c r="BC140" i="2"/>
  <c r="BB140" i="2"/>
  <c r="BA140" i="2"/>
  <c r="AZ140" i="2"/>
  <c r="AY140" i="2"/>
  <c r="AX140" i="2"/>
  <c r="AW140" i="2"/>
  <c r="AV140" i="2"/>
  <c r="AU140" i="2"/>
  <c r="AT140" i="2"/>
  <c r="AS140" i="2"/>
  <c r="AR140" i="2"/>
  <c r="AQ140" i="2"/>
  <c r="AP140" i="2"/>
  <c r="AO140" i="2"/>
  <c r="AN140" i="2"/>
  <c r="AM140" i="2"/>
  <c r="AL140" i="2"/>
  <c r="AK140" i="2"/>
  <c r="AJ140" i="2"/>
  <c r="AI140" i="2"/>
  <c r="AH140" i="2"/>
  <c r="AG140" i="2"/>
  <c r="AF140" i="2"/>
  <c r="AE140" i="2"/>
  <c r="AD140" i="2"/>
  <c r="AC140" i="2"/>
  <c r="AB140" i="2"/>
  <c r="AA140" i="2"/>
  <c r="Z140" i="2"/>
  <c r="Y140" i="2"/>
  <c r="X140" i="2"/>
  <c r="W140" i="2"/>
  <c r="V140" i="2"/>
  <c r="U140" i="2"/>
  <c r="T140" i="2"/>
  <c r="S140" i="2"/>
  <c r="F140" i="2"/>
  <c r="E140" i="2"/>
  <c r="BJ139" i="2"/>
  <c r="BI139" i="2"/>
  <c r="BH139" i="2"/>
  <c r="BG139" i="2"/>
  <c r="BF139" i="2"/>
  <c r="BE139" i="2"/>
  <c r="BD139" i="2"/>
  <c r="BC139" i="2"/>
  <c r="BB139" i="2"/>
  <c r="BA139" i="2"/>
  <c r="AZ139" i="2"/>
  <c r="AY139" i="2"/>
  <c r="AX139" i="2"/>
  <c r="AW139" i="2"/>
  <c r="AV139" i="2"/>
  <c r="AU139" i="2"/>
  <c r="AT139" i="2"/>
  <c r="AS139" i="2"/>
  <c r="AR139" i="2"/>
  <c r="AQ139" i="2"/>
  <c r="AP139" i="2"/>
  <c r="AO139" i="2"/>
  <c r="AN139" i="2"/>
  <c r="AM139" i="2"/>
  <c r="AL139" i="2"/>
  <c r="AK139" i="2"/>
  <c r="AJ139" i="2"/>
  <c r="AI139" i="2"/>
  <c r="AH139" i="2"/>
  <c r="AG139" i="2"/>
  <c r="AF139" i="2"/>
  <c r="AE139" i="2"/>
  <c r="AD139" i="2"/>
  <c r="AC139" i="2"/>
  <c r="AB139" i="2"/>
  <c r="AA139" i="2"/>
  <c r="Z139" i="2"/>
  <c r="Y139" i="2"/>
  <c r="X139" i="2"/>
  <c r="W139" i="2"/>
  <c r="BJ138" i="2"/>
  <c r="BI138" i="2"/>
  <c r="BH138" i="2"/>
  <c r="BG138" i="2"/>
  <c r="BF138" i="2"/>
  <c r="BE138" i="2"/>
  <c r="BD138" i="2"/>
  <c r="BC138" i="2"/>
  <c r="BB138" i="2"/>
  <c r="BA138" i="2"/>
  <c r="AZ138" i="2"/>
  <c r="AY138" i="2"/>
  <c r="AX138" i="2"/>
  <c r="AW138" i="2"/>
  <c r="AV138" i="2"/>
  <c r="AU138" i="2"/>
  <c r="AT138" i="2"/>
  <c r="AS138" i="2"/>
  <c r="AR138" i="2"/>
  <c r="AQ138" i="2"/>
  <c r="AP138" i="2"/>
  <c r="AO138" i="2"/>
  <c r="AN138" i="2"/>
  <c r="AM138" i="2"/>
  <c r="AL138" i="2"/>
  <c r="AK138" i="2"/>
  <c r="AJ138" i="2"/>
  <c r="AI138" i="2"/>
  <c r="AH138" i="2"/>
  <c r="AG138" i="2"/>
  <c r="AF138" i="2"/>
  <c r="AE138" i="2"/>
  <c r="AD138" i="2"/>
  <c r="AC138" i="2"/>
  <c r="AB138" i="2"/>
  <c r="AA138" i="2"/>
  <c r="Z138" i="2"/>
  <c r="Y138" i="2"/>
  <c r="X138" i="2"/>
  <c r="W138" i="2"/>
  <c r="G125" i="2"/>
  <c r="T138" i="2"/>
  <c r="T139" i="2"/>
  <c r="G124" i="2"/>
  <c r="A162" i="2"/>
  <c r="C124" i="2"/>
  <c r="A182" i="2"/>
  <c r="R199" i="2"/>
  <c r="U158" i="2"/>
  <c r="U159" i="2"/>
  <c r="T158" i="2"/>
  <c r="T159" i="2"/>
  <c r="S158" i="2"/>
  <c r="S159" i="2"/>
  <c r="V138" i="2"/>
  <c r="V139" i="2"/>
  <c r="U138" i="2"/>
  <c r="U139" i="2"/>
  <c r="S138" i="2"/>
  <c r="S139" i="2"/>
  <c r="C144" i="2"/>
  <c r="E123" i="2"/>
  <c r="D123" i="2"/>
  <c r="A142" i="2"/>
  <c r="R159" i="2"/>
  <c r="R139" i="2"/>
  <c r="C122" i="2"/>
  <c r="B122" i="2"/>
  <c r="BJ120" i="2"/>
  <c r="BI120" i="2"/>
  <c r="BH120" i="2"/>
  <c r="BG120" i="2"/>
  <c r="BF120" i="2"/>
  <c r="BE120" i="2"/>
  <c r="BD120" i="2"/>
  <c r="BC120" i="2"/>
  <c r="BB120" i="2"/>
  <c r="BA120" i="2"/>
  <c r="AZ120" i="2"/>
  <c r="AY120" i="2"/>
  <c r="AX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H120" i="2"/>
  <c r="AG120" i="2"/>
  <c r="AF120" i="2"/>
  <c r="AE120" i="2"/>
  <c r="AD120" i="2"/>
  <c r="AC120" i="2"/>
  <c r="AB120" i="2"/>
  <c r="AA120" i="2"/>
  <c r="Z120" i="2"/>
  <c r="Y120" i="2"/>
  <c r="X120" i="2"/>
  <c r="W120" i="2"/>
  <c r="V120" i="2"/>
  <c r="U120" i="2"/>
  <c r="T120" i="2"/>
  <c r="S120" i="2"/>
  <c r="F120" i="2"/>
  <c r="E120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N119" i="2"/>
  <c r="AM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BJ118" i="2"/>
  <c r="BI118" i="2"/>
  <c r="BH118" i="2"/>
  <c r="BG118" i="2"/>
  <c r="BF118" i="2"/>
  <c r="BE118" i="2"/>
  <c r="BD118" i="2"/>
  <c r="BC118" i="2"/>
  <c r="BB118" i="2"/>
  <c r="BA118" i="2"/>
  <c r="AZ118" i="2"/>
  <c r="AY118" i="2"/>
  <c r="AX118" i="2"/>
  <c r="AW118" i="2"/>
  <c r="AV118" i="2"/>
  <c r="AU118" i="2"/>
  <c r="AT118" i="2"/>
  <c r="AS118" i="2"/>
  <c r="AR118" i="2"/>
  <c r="AQ118" i="2"/>
  <c r="AP118" i="2"/>
  <c r="AO118" i="2"/>
  <c r="AN118" i="2"/>
  <c r="AM118" i="2"/>
  <c r="AL118" i="2"/>
  <c r="AK118" i="2"/>
  <c r="AJ118" i="2"/>
  <c r="AI118" i="2"/>
  <c r="AH118" i="2"/>
  <c r="AG118" i="2"/>
  <c r="AF118" i="2"/>
  <c r="AE118" i="2"/>
  <c r="AD118" i="2"/>
  <c r="AC118" i="2"/>
  <c r="AB118" i="2"/>
  <c r="AA118" i="2"/>
  <c r="Z118" i="2"/>
  <c r="Y118" i="2"/>
  <c r="X118" i="2"/>
  <c r="W118" i="2"/>
  <c r="G105" i="2"/>
  <c r="G104" i="2"/>
  <c r="E103" i="2"/>
  <c r="D103" i="2"/>
  <c r="C102" i="2"/>
  <c r="B102" i="2"/>
  <c r="BJ100" i="2"/>
  <c r="BI100" i="2"/>
  <c r="BH100" i="2"/>
  <c r="BG100" i="2"/>
  <c r="BF100" i="2"/>
  <c r="BE100" i="2"/>
  <c r="BD100" i="2"/>
  <c r="BC100" i="2"/>
  <c r="BB100" i="2"/>
  <c r="BA100" i="2"/>
  <c r="AZ100" i="2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M100" i="2"/>
  <c r="AL100" i="2"/>
  <c r="AK100" i="2"/>
  <c r="AJ100" i="2"/>
  <c r="AI100" i="2"/>
  <c r="AH100" i="2"/>
  <c r="AG100" i="2"/>
  <c r="AF100" i="2"/>
  <c r="AE100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F100" i="2"/>
  <c r="E100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AB99" i="2"/>
  <c r="AA99" i="2"/>
  <c r="Z99" i="2"/>
  <c r="Y99" i="2"/>
  <c r="X99" i="2"/>
  <c r="W99" i="2"/>
  <c r="BJ98" i="2"/>
  <c r="BI98" i="2"/>
  <c r="BH98" i="2"/>
  <c r="BG98" i="2"/>
  <c r="BF98" i="2"/>
  <c r="BE98" i="2"/>
  <c r="BD98" i="2"/>
  <c r="BC98" i="2"/>
  <c r="BB98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AO98" i="2"/>
  <c r="AN98" i="2"/>
  <c r="AM98" i="2"/>
  <c r="AL98" i="2"/>
  <c r="AK98" i="2"/>
  <c r="AJ98" i="2"/>
  <c r="AI98" i="2"/>
  <c r="AH98" i="2"/>
  <c r="AG98" i="2"/>
  <c r="AF98" i="2"/>
  <c r="AE98" i="2"/>
  <c r="AD98" i="2"/>
  <c r="AC98" i="2"/>
  <c r="AB98" i="2"/>
  <c r="AA98" i="2"/>
  <c r="Z98" i="2"/>
  <c r="Y98" i="2"/>
  <c r="X98" i="2"/>
  <c r="W98" i="2"/>
  <c r="G85" i="2"/>
  <c r="G84" i="2"/>
  <c r="C84" i="2"/>
  <c r="A122" i="2"/>
  <c r="S98" i="2"/>
  <c r="S99" i="2"/>
  <c r="S118" i="2"/>
  <c r="S119" i="2"/>
  <c r="V118" i="2"/>
  <c r="V119" i="2"/>
  <c r="U118" i="2"/>
  <c r="U119" i="2"/>
  <c r="T118" i="2"/>
  <c r="T119" i="2"/>
  <c r="U98" i="2"/>
  <c r="U99" i="2"/>
  <c r="V98" i="2"/>
  <c r="V99" i="2"/>
  <c r="T98" i="2"/>
  <c r="T99" i="2"/>
  <c r="R99" i="2"/>
  <c r="C104" i="2"/>
  <c r="E83" i="2"/>
  <c r="D83" i="2"/>
  <c r="C82" i="2"/>
  <c r="B82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F80" i="2"/>
  <c r="E80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AB79" i="2"/>
  <c r="AA79" i="2"/>
  <c r="Z79" i="2"/>
  <c r="Y79" i="2"/>
  <c r="X79" i="2"/>
  <c r="W79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I78" i="2"/>
  <c r="AH78" i="2"/>
  <c r="AG78" i="2"/>
  <c r="AF78" i="2"/>
  <c r="AE78" i="2"/>
  <c r="AD78" i="2"/>
  <c r="AC78" i="2"/>
  <c r="AB78" i="2"/>
  <c r="AA78" i="2"/>
  <c r="Z78" i="2"/>
  <c r="Y78" i="2"/>
  <c r="X78" i="2"/>
  <c r="W78" i="2"/>
  <c r="G65" i="2"/>
  <c r="V78" i="2"/>
  <c r="V79" i="2"/>
  <c r="G64" i="2"/>
  <c r="E63" i="2"/>
  <c r="D63" i="2"/>
  <c r="C62" i="2"/>
  <c r="B62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F60" i="2"/>
  <c r="E60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G45" i="2"/>
  <c r="S58" i="2"/>
  <c r="S59" i="2"/>
  <c r="G44" i="2"/>
  <c r="C44" i="2"/>
  <c r="A102" i="2"/>
  <c r="A82" i="2"/>
  <c r="R119" i="2"/>
  <c r="U78" i="2"/>
  <c r="U79" i="2"/>
  <c r="T78" i="2"/>
  <c r="T79" i="2"/>
  <c r="S78" i="2"/>
  <c r="S79" i="2"/>
  <c r="R79" i="2"/>
  <c r="U58" i="2"/>
  <c r="U59" i="2"/>
  <c r="T58" i="2"/>
  <c r="T59" i="2"/>
  <c r="R59" i="2"/>
  <c r="V58" i="2"/>
  <c r="V59" i="2"/>
  <c r="C64" i="2"/>
  <c r="E43" i="2"/>
  <c r="D43" i="2"/>
  <c r="C42" i="2"/>
  <c r="B42" i="2"/>
  <c r="F39" i="2"/>
  <c r="E39" i="2"/>
  <c r="JV31" i="2"/>
  <c r="JV37" i="2"/>
  <c r="JU31" i="2"/>
  <c r="JU38" i="2"/>
  <c r="JT31" i="2"/>
  <c r="JT39" i="2"/>
  <c r="JS31" i="2"/>
  <c r="JS39" i="2"/>
  <c r="JR31" i="2"/>
  <c r="JR37" i="2"/>
  <c r="JQ31" i="2"/>
  <c r="JQ38" i="2"/>
  <c r="JP31" i="2"/>
  <c r="JP39" i="2"/>
  <c r="JO31" i="2"/>
  <c r="JO39" i="2"/>
  <c r="JN31" i="2"/>
  <c r="JN37" i="2"/>
  <c r="JM31" i="2"/>
  <c r="JM38" i="2"/>
  <c r="JL31" i="2"/>
  <c r="JL39" i="2"/>
  <c r="JK31" i="2"/>
  <c r="JK39" i="2"/>
  <c r="JJ31" i="2"/>
  <c r="JJ37" i="2"/>
  <c r="JI31" i="2"/>
  <c r="JI38" i="2"/>
  <c r="JH31" i="2"/>
  <c r="JH39" i="2"/>
  <c r="JG31" i="2"/>
  <c r="JG39" i="2"/>
  <c r="JF31" i="2"/>
  <c r="JF37" i="2"/>
  <c r="JE31" i="2"/>
  <c r="JE38" i="2"/>
  <c r="JD31" i="2"/>
  <c r="JD39" i="2"/>
  <c r="JC31" i="2"/>
  <c r="JC39" i="2"/>
  <c r="JB31" i="2"/>
  <c r="JB37" i="2"/>
  <c r="JA31" i="2"/>
  <c r="JA38" i="2"/>
  <c r="IZ31" i="2"/>
  <c r="IZ39" i="2"/>
  <c r="IY31" i="2"/>
  <c r="IY39" i="2"/>
  <c r="IX31" i="2"/>
  <c r="IX37" i="2"/>
  <c r="IW31" i="2"/>
  <c r="IW38" i="2"/>
  <c r="IV31" i="2"/>
  <c r="IV39" i="2"/>
  <c r="IU31" i="2"/>
  <c r="IU39" i="2"/>
  <c r="IT31" i="2"/>
  <c r="IT37" i="2"/>
  <c r="IS31" i="2"/>
  <c r="IS38" i="2"/>
  <c r="IR31" i="2"/>
  <c r="IR39" i="2"/>
  <c r="IQ31" i="2"/>
  <c r="IQ39" i="2"/>
  <c r="IP31" i="2"/>
  <c r="IP37" i="2"/>
  <c r="IO31" i="2"/>
  <c r="IO38" i="2"/>
  <c r="IN31" i="2"/>
  <c r="IN39" i="2"/>
  <c r="IM31" i="2"/>
  <c r="IM39" i="2"/>
  <c r="IL31" i="2"/>
  <c r="IL37" i="2"/>
  <c r="IK31" i="2"/>
  <c r="IK38" i="2"/>
  <c r="IJ31" i="2"/>
  <c r="IJ39" i="2"/>
  <c r="II31" i="2"/>
  <c r="II39" i="2"/>
  <c r="IH31" i="2"/>
  <c r="IG31" i="2"/>
  <c r="IF31" i="2"/>
  <c r="IE31" i="2"/>
  <c r="ID31" i="2"/>
  <c r="ID37" i="2"/>
  <c r="IC31" i="2"/>
  <c r="IC38" i="2"/>
  <c r="IB31" i="2"/>
  <c r="IB39" i="2"/>
  <c r="IA31" i="2"/>
  <c r="IA39" i="2"/>
  <c r="HZ31" i="2"/>
  <c r="HZ37" i="2"/>
  <c r="HY31" i="2"/>
  <c r="HY38" i="2"/>
  <c r="HX31" i="2"/>
  <c r="HX39" i="2"/>
  <c r="HW31" i="2"/>
  <c r="HW39" i="2"/>
  <c r="HV31" i="2"/>
  <c r="HV37" i="2"/>
  <c r="HU31" i="2"/>
  <c r="HU38" i="2"/>
  <c r="HT31" i="2"/>
  <c r="HT39" i="2"/>
  <c r="HS31" i="2"/>
  <c r="HS39" i="2"/>
  <c r="HR31" i="2"/>
  <c r="HR37" i="2"/>
  <c r="HQ31" i="2"/>
  <c r="HQ38" i="2"/>
  <c r="HP31" i="2"/>
  <c r="HP39" i="2"/>
  <c r="HO31" i="2"/>
  <c r="HO39" i="2"/>
  <c r="HN31" i="2"/>
  <c r="HN37" i="2"/>
  <c r="HM31" i="2"/>
  <c r="HM38" i="2"/>
  <c r="HL31" i="2"/>
  <c r="HL39" i="2"/>
  <c r="HK31" i="2"/>
  <c r="HK39" i="2"/>
  <c r="HJ31" i="2"/>
  <c r="HJ37" i="2"/>
  <c r="HI31" i="2"/>
  <c r="HI38" i="2"/>
  <c r="HH31" i="2"/>
  <c r="HH39" i="2"/>
  <c r="HG31" i="2"/>
  <c r="HG39" i="2"/>
  <c r="HF31" i="2"/>
  <c r="HF37" i="2"/>
  <c r="HE31" i="2"/>
  <c r="HE38" i="2"/>
  <c r="HD31" i="2"/>
  <c r="HD39" i="2"/>
  <c r="HC31" i="2"/>
  <c r="HC39" i="2"/>
  <c r="HB31" i="2"/>
  <c r="HB37" i="2"/>
  <c r="HA31" i="2"/>
  <c r="HA38" i="2"/>
  <c r="GZ31" i="2"/>
  <c r="GZ39" i="2"/>
  <c r="GY31" i="2"/>
  <c r="GY39" i="2"/>
  <c r="GX31" i="2"/>
  <c r="GX37" i="2"/>
  <c r="GW31" i="2"/>
  <c r="GW38" i="2"/>
  <c r="GV31" i="2"/>
  <c r="GV39" i="2"/>
  <c r="GU31" i="2"/>
  <c r="GU39" i="2"/>
  <c r="GT31" i="2"/>
  <c r="GT37" i="2"/>
  <c r="GS31" i="2"/>
  <c r="GS38" i="2"/>
  <c r="GR31" i="2"/>
  <c r="GR39" i="2"/>
  <c r="GQ31" i="2"/>
  <c r="GQ39" i="2"/>
  <c r="GP31" i="2"/>
  <c r="GO31" i="2"/>
  <c r="GN31" i="2"/>
  <c r="GM31" i="2"/>
  <c r="GL31" i="2"/>
  <c r="GL37" i="2"/>
  <c r="GK31" i="2"/>
  <c r="GK38" i="2"/>
  <c r="GJ31" i="2"/>
  <c r="GJ39" i="2"/>
  <c r="GI31" i="2"/>
  <c r="GI39" i="2"/>
  <c r="GH31" i="2"/>
  <c r="GH37" i="2"/>
  <c r="GG31" i="2"/>
  <c r="GG38" i="2"/>
  <c r="GF31" i="2"/>
  <c r="GF39" i="2"/>
  <c r="GE31" i="2"/>
  <c r="GE39" i="2"/>
  <c r="GD31" i="2"/>
  <c r="GD37" i="2"/>
  <c r="GC31" i="2"/>
  <c r="GC38" i="2"/>
  <c r="GB31" i="2"/>
  <c r="GB39" i="2"/>
  <c r="GA31" i="2"/>
  <c r="GA39" i="2"/>
  <c r="FZ31" i="2"/>
  <c r="FZ37" i="2"/>
  <c r="FY31" i="2"/>
  <c r="FY38" i="2"/>
  <c r="FX31" i="2"/>
  <c r="FX39" i="2"/>
  <c r="FW31" i="2"/>
  <c r="FW39" i="2"/>
  <c r="FV31" i="2"/>
  <c r="FV37" i="2"/>
  <c r="FU31" i="2"/>
  <c r="FU38" i="2"/>
  <c r="FT31" i="2"/>
  <c r="FT39" i="2"/>
  <c r="FS31" i="2"/>
  <c r="FS39" i="2"/>
  <c r="FR31" i="2"/>
  <c r="FR37" i="2"/>
  <c r="FQ31" i="2"/>
  <c r="FQ38" i="2"/>
  <c r="FP31" i="2"/>
  <c r="FP39" i="2"/>
  <c r="FO31" i="2"/>
  <c r="FO39" i="2"/>
  <c r="FN31" i="2"/>
  <c r="FN37" i="2"/>
  <c r="FM31" i="2"/>
  <c r="FM38" i="2"/>
  <c r="FL31" i="2"/>
  <c r="FL39" i="2"/>
  <c r="FK31" i="2"/>
  <c r="FK39" i="2"/>
  <c r="FJ31" i="2"/>
  <c r="FJ37" i="2"/>
  <c r="FI31" i="2"/>
  <c r="FI38" i="2"/>
  <c r="FH31" i="2"/>
  <c r="FH39" i="2"/>
  <c r="FG31" i="2"/>
  <c r="FG39" i="2"/>
  <c r="FF31" i="2"/>
  <c r="FF37" i="2"/>
  <c r="FE31" i="2"/>
  <c r="FE38" i="2"/>
  <c r="FD31" i="2"/>
  <c r="FD39" i="2"/>
  <c r="FC31" i="2"/>
  <c r="FC39" i="2"/>
  <c r="FB31" i="2"/>
  <c r="FB37" i="2"/>
  <c r="FA31" i="2"/>
  <c r="FA38" i="2"/>
  <c r="EZ31" i="2"/>
  <c r="EZ39" i="2"/>
  <c r="EY31" i="2"/>
  <c r="EY39" i="2"/>
  <c r="EX31" i="2"/>
  <c r="EW31" i="2"/>
  <c r="EV31" i="2"/>
  <c r="EU31" i="2"/>
  <c r="ET31" i="2"/>
  <c r="ET37" i="2"/>
  <c r="ES31" i="2"/>
  <c r="ES38" i="2"/>
  <c r="ER31" i="2"/>
  <c r="ER39" i="2"/>
  <c r="EQ31" i="2"/>
  <c r="EQ39" i="2"/>
  <c r="EP31" i="2"/>
  <c r="EP37" i="2"/>
  <c r="EO31" i="2"/>
  <c r="EO38" i="2"/>
  <c r="EN31" i="2"/>
  <c r="EN39" i="2"/>
  <c r="EM31" i="2"/>
  <c r="EM39" i="2"/>
  <c r="EL31" i="2"/>
  <c r="EL37" i="2"/>
  <c r="EK31" i="2"/>
  <c r="EK38" i="2"/>
  <c r="EJ31" i="2"/>
  <c r="EJ39" i="2"/>
  <c r="EI31" i="2"/>
  <c r="EI39" i="2"/>
  <c r="EH31" i="2"/>
  <c r="EH37" i="2"/>
  <c r="EG31" i="2"/>
  <c r="EG38" i="2"/>
  <c r="EF31" i="2"/>
  <c r="EF39" i="2"/>
  <c r="EE31" i="2"/>
  <c r="EE39" i="2"/>
  <c r="ED31" i="2"/>
  <c r="ED37" i="2"/>
  <c r="EC31" i="2"/>
  <c r="EC38" i="2"/>
  <c r="EB31" i="2"/>
  <c r="EB39" i="2"/>
  <c r="EA31" i="2"/>
  <c r="EA39" i="2"/>
  <c r="DZ31" i="2"/>
  <c r="DZ37" i="2"/>
  <c r="DY31" i="2"/>
  <c r="DY38" i="2"/>
  <c r="DX31" i="2"/>
  <c r="DX39" i="2"/>
  <c r="DW31" i="2"/>
  <c r="DW39" i="2"/>
  <c r="DV31" i="2"/>
  <c r="DV37" i="2"/>
  <c r="DU31" i="2"/>
  <c r="DU38" i="2"/>
  <c r="DT31" i="2"/>
  <c r="DT39" i="2"/>
  <c r="DS31" i="2"/>
  <c r="DS39" i="2"/>
  <c r="DR31" i="2"/>
  <c r="DR37" i="2"/>
  <c r="DQ31" i="2"/>
  <c r="DQ38" i="2"/>
  <c r="DP31" i="2"/>
  <c r="DP39" i="2"/>
  <c r="DO31" i="2"/>
  <c r="DO39" i="2"/>
  <c r="DN31" i="2"/>
  <c r="DN37" i="2"/>
  <c r="DM31" i="2"/>
  <c r="DM38" i="2"/>
  <c r="DL31" i="2"/>
  <c r="DL39" i="2"/>
  <c r="DK31" i="2"/>
  <c r="DK39" i="2"/>
  <c r="DJ31" i="2"/>
  <c r="DJ37" i="2"/>
  <c r="DI31" i="2"/>
  <c r="DI38" i="2"/>
  <c r="DH31" i="2"/>
  <c r="DH39" i="2"/>
  <c r="DG31" i="2"/>
  <c r="DG39" i="2"/>
  <c r="DF31" i="2"/>
  <c r="DE31" i="2"/>
  <c r="DD31" i="2"/>
  <c r="DC31" i="2"/>
  <c r="DB31" i="2"/>
  <c r="DB37" i="2"/>
  <c r="DA31" i="2"/>
  <c r="DA38" i="2"/>
  <c r="CZ31" i="2"/>
  <c r="CZ39" i="2"/>
  <c r="CY31" i="2"/>
  <c r="CY39" i="2"/>
  <c r="CX31" i="2"/>
  <c r="CX37" i="2"/>
  <c r="CW31" i="2"/>
  <c r="CW38" i="2"/>
  <c r="CV31" i="2"/>
  <c r="CV39" i="2"/>
  <c r="CU31" i="2"/>
  <c r="CU39" i="2"/>
  <c r="CT31" i="2"/>
  <c r="CT37" i="2"/>
  <c r="CS31" i="2"/>
  <c r="CS38" i="2"/>
  <c r="CR31" i="2"/>
  <c r="CR39" i="2"/>
  <c r="CQ31" i="2"/>
  <c r="CQ39" i="2"/>
  <c r="CP31" i="2"/>
  <c r="CP37" i="2"/>
  <c r="CO31" i="2"/>
  <c r="CO38" i="2"/>
  <c r="CN31" i="2"/>
  <c r="CN39" i="2"/>
  <c r="CM31" i="2"/>
  <c r="CM39" i="2"/>
  <c r="CL31" i="2"/>
  <c r="CL37" i="2"/>
  <c r="CK31" i="2"/>
  <c r="CK38" i="2"/>
  <c r="CJ31" i="2"/>
  <c r="CJ39" i="2"/>
  <c r="CI31" i="2"/>
  <c r="CI39" i="2"/>
  <c r="CH31" i="2"/>
  <c r="CH37" i="2"/>
  <c r="CG31" i="2"/>
  <c r="CG38" i="2"/>
  <c r="CF31" i="2"/>
  <c r="CF39" i="2"/>
  <c r="CE31" i="2"/>
  <c r="CE39" i="2"/>
  <c r="CD31" i="2"/>
  <c r="CD37" i="2"/>
  <c r="CC31" i="2"/>
  <c r="CC38" i="2"/>
  <c r="CB31" i="2"/>
  <c r="CB39" i="2"/>
  <c r="CA31" i="2"/>
  <c r="CA39" i="2"/>
  <c r="BZ31" i="2"/>
  <c r="BZ37" i="2"/>
  <c r="BY31" i="2"/>
  <c r="BY38" i="2"/>
  <c r="BX31" i="2"/>
  <c r="BX39" i="2"/>
  <c r="BW31" i="2"/>
  <c r="BW39" i="2"/>
  <c r="BV31" i="2"/>
  <c r="BV37" i="2"/>
  <c r="BU31" i="2"/>
  <c r="BU38" i="2"/>
  <c r="BT31" i="2"/>
  <c r="BT39" i="2"/>
  <c r="BS31" i="2"/>
  <c r="BS39" i="2"/>
  <c r="BR31" i="2"/>
  <c r="BR37" i="2"/>
  <c r="BQ31" i="2"/>
  <c r="BQ38" i="2"/>
  <c r="BP31" i="2"/>
  <c r="BP39" i="2"/>
  <c r="BO31" i="2"/>
  <c r="BO39" i="2"/>
  <c r="BN31" i="2"/>
  <c r="BM31" i="2"/>
  <c r="BL31" i="2"/>
  <c r="BK31" i="2"/>
  <c r="BJ31" i="2"/>
  <c r="BJ37" i="2"/>
  <c r="BI31" i="2"/>
  <c r="BI38" i="2"/>
  <c r="BH31" i="2"/>
  <c r="BH39" i="2"/>
  <c r="BG31" i="2"/>
  <c r="BG39" i="2"/>
  <c r="BF31" i="2"/>
  <c r="BF37" i="2"/>
  <c r="BE31" i="2"/>
  <c r="BE38" i="2"/>
  <c r="BD31" i="2"/>
  <c r="BD39" i="2"/>
  <c r="BC31" i="2"/>
  <c r="BC39" i="2"/>
  <c r="BB31" i="2"/>
  <c r="BB37" i="2"/>
  <c r="BA31" i="2"/>
  <c r="BA38" i="2"/>
  <c r="AZ31" i="2"/>
  <c r="AZ39" i="2"/>
  <c r="AY31" i="2"/>
  <c r="AY39" i="2"/>
  <c r="AX31" i="2"/>
  <c r="AX37" i="2"/>
  <c r="AW31" i="2"/>
  <c r="AW38" i="2"/>
  <c r="AV31" i="2"/>
  <c r="AV39" i="2"/>
  <c r="AU31" i="2"/>
  <c r="AU39" i="2"/>
  <c r="AT31" i="2"/>
  <c r="AT37" i="2"/>
  <c r="AS31" i="2"/>
  <c r="AS38" i="2"/>
  <c r="AR31" i="2"/>
  <c r="AR39" i="2"/>
  <c r="AQ31" i="2"/>
  <c r="AQ39" i="2"/>
  <c r="AP31" i="2"/>
  <c r="AP37" i="2"/>
  <c r="AO31" i="2"/>
  <c r="AO38" i="2"/>
  <c r="AN31" i="2"/>
  <c r="AN39" i="2"/>
  <c r="AM31" i="2"/>
  <c r="AM39" i="2"/>
  <c r="AL31" i="2"/>
  <c r="AL37" i="2"/>
  <c r="AK31" i="2"/>
  <c r="AK38" i="2"/>
  <c r="AJ31" i="2"/>
  <c r="AJ39" i="2"/>
  <c r="AI31" i="2"/>
  <c r="AI39" i="2"/>
  <c r="AH31" i="2"/>
  <c r="AH37" i="2"/>
  <c r="AG31" i="2"/>
  <c r="AG38" i="2"/>
  <c r="AF31" i="2"/>
  <c r="AF39" i="2"/>
  <c r="AE31" i="2"/>
  <c r="AE39" i="2"/>
  <c r="AD31" i="2"/>
  <c r="AD37" i="2"/>
  <c r="AC31" i="2"/>
  <c r="AC38" i="2"/>
  <c r="AB31" i="2"/>
  <c r="AB39" i="2"/>
  <c r="AA31" i="2"/>
  <c r="AA39" i="2"/>
  <c r="Z31" i="2"/>
  <c r="Z37" i="2"/>
  <c r="Y31" i="2"/>
  <c r="Y38" i="2"/>
  <c r="X31" i="2"/>
  <c r="X39" i="2"/>
  <c r="W31" i="2"/>
  <c r="W39" i="2"/>
  <c r="V31" i="2"/>
  <c r="U31" i="2"/>
  <c r="T31" i="2"/>
  <c r="S31" i="2"/>
  <c r="JV30" i="2"/>
  <c r="JU30" i="2"/>
  <c r="JT30" i="2"/>
  <c r="JS30" i="2"/>
  <c r="JR30" i="2"/>
  <c r="JQ30" i="2"/>
  <c r="JP30" i="2"/>
  <c r="JO30" i="2"/>
  <c r="JN30" i="2"/>
  <c r="JM30" i="2"/>
  <c r="JL30" i="2"/>
  <c r="JK30" i="2"/>
  <c r="JJ30" i="2"/>
  <c r="JI30" i="2"/>
  <c r="JH30" i="2"/>
  <c r="JG30" i="2"/>
  <c r="JF30" i="2"/>
  <c r="JE30" i="2"/>
  <c r="JD30" i="2"/>
  <c r="JC30" i="2"/>
  <c r="JB30" i="2"/>
  <c r="JA30" i="2"/>
  <c r="IZ30" i="2"/>
  <c r="IY30" i="2"/>
  <c r="IX30" i="2"/>
  <c r="IW30" i="2"/>
  <c r="IV30" i="2"/>
  <c r="IU30" i="2"/>
  <c r="IT30" i="2"/>
  <c r="IS30" i="2"/>
  <c r="IR30" i="2"/>
  <c r="IQ30" i="2"/>
  <c r="IP30" i="2"/>
  <c r="IO30" i="2"/>
  <c r="IN30" i="2"/>
  <c r="IM30" i="2"/>
  <c r="IL30" i="2"/>
  <c r="IK30" i="2"/>
  <c r="IJ30" i="2"/>
  <c r="II30" i="2"/>
  <c r="IH30" i="2"/>
  <c r="IG30" i="2"/>
  <c r="IF30" i="2"/>
  <c r="IE30" i="2"/>
  <c r="ID30" i="2"/>
  <c r="IC30" i="2"/>
  <c r="IB30" i="2"/>
  <c r="IA30" i="2"/>
  <c r="HZ30" i="2"/>
  <c r="HY30" i="2"/>
  <c r="HX30" i="2"/>
  <c r="HW30" i="2"/>
  <c r="HV30" i="2"/>
  <c r="HU30" i="2"/>
  <c r="HT30" i="2"/>
  <c r="HS30" i="2"/>
  <c r="HR30" i="2"/>
  <c r="HQ30" i="2"/>
  <c r="HP30" i="2"/>
  <c r="HO30" i="2"/>
  <c r="HN30" i="2"/>
  <c r="HM30" i="2"/>
  <c r="HL30" i="2"/>
  <c r="HK30" i="2"/>
  <c r="HJ30" i="2"/>
  <c r="HI30" i="2"/>
  <c r="HH30" i="2"/>
  <c r="HG30" i="2"/>
  <c r="HF30" i="2"/>
  <c r="HE30" i="2"/>
  <c r="HD30" i="2"/>
  <c r="HC30" i="2"/>
  <c r="HB30" i="2"/>
  <c r="HA30" i="2"/>
  <c r="GZ30" i="2"/>
  <c r="GY30" i="2"/>
  <c r="GX30" i="2"/>
  <c r="GW30" i="2"/>
  <c r="GV30" i="2"/>
  <c r="GU30" i="2"/>
  <c r="GT30" i="2"/>
  <c r="GS30" i="2"/>
  <c r="GR30" i="2"/>
  <c r="GQ30" i="2"/>
  <c r="GP30" i="2"/>
  <c r="GO30" i="2"/>
  <c r="GN30" i="2"/>
  <c r="GM30" i="2"/>
  <c r="GL30" i="2"/>
  <c r="GK30" i="2"/>
  <c r="GJ30" i="2"/>
  <c r="GI30" i="2"/>
  <c r="GH30" i="2"/>
  <c r="GG30" i="2"/>
  <c r="GF30" i="2"/>
  <c r="GE30" i="2"/>
  <c r="GD30" i="2"/>
  <c r="GC30" i="2"/>
  <c r="GB30" i="2"/>
  <c r="GA30" i="2"/>
  <c r="FZ30" i="2"/>
  <c r="FY30" i="2"/>
  <c r="FX30" i="2"/>
  <c r="FW30" i="2"/>
  <c r="FV30" i="2"/>
  <c r="FU30" i="2"/>
  <c r="FT30" i="2"/>
  <c r="FS30" i="2"/>
  <c r="FR30" i="2"/>
  <c r="FQ30" i="2"/>
  <c r="FP30" i="2"/>
  <c r="FO30" i="2"/>
  <c r="FN30" i="2"/>
  <c r="FM30" i="2"/>
  <c r="FL30" i="2"/>
  <c r="FK30" i="2"/>
  <c r="FJ30" i="2"/>
  <c r="FI30" i="2"/>
  <c r="FH30" i="2"/>
  <c r="FG30" i="2"/>
  <c r="FF30" i="2"/>
  <c r="FE30" i="2"/>
  <c r="FD30" i="2"/>
  <c r="FC30" i="2"/>
  <c r="FB30" i="2"/>
  <c r="FA30" i="2"/>
  <c r="EZ30" i="2"/>
  <c r="EY30" i="2"/>
  <c r="EX30" i="2"/>
  <c r="EW30" i="2"/>
  <c r="EV30" i="2"/>
  <c r="EU30" i="2"/>
  <c r="ET30" i="2"/>
  <c r="ES30" i="2"/>
  <c r="ER30" i="2"/>
  <c r="EQ30" i="2"/>
  <c r="EP30" i="2"/>
  <c r="EO30" i="2"/>
  <c r="EN30" i="2"/>
  <c r="EM30" i="2"/>
  <c r="EL30" i="2"/>
  <c r="EK30" i="2"/>
  <c r="EJ30" i="2"/>
  <c r="EI30" i="2"/>
  <c r="EH30" i="2"/>
  <c r="EG30" i="2"/>
  <c r="EF30" i="2"/>
  <c r="EE30" i="2"/>
  <c r="ED30" i="2"/>
  <c r="EC30" i="2"/>
  <c r="EB30" i="2"/>
  <c r="EA30" i="2"/>
  <c r="DZ30" i="2"/>
  <c r="DY30" i="2"/>
  <c r="DX30" i="2"/>
  <c r="DW30" i="2"/>
  <c r="DV30" i="2"/>
  <c r="DU30" i="2"/>
  <c r="DT30" i="2"/>
  <c r="DS30" i="2"/>
  <c r="DR30" i="2"/>
  <c r="DQ30" i="2"/>
  <c r="DP30" i="2"/>
  <c r="DO30" i="2"/>
  <c r="DN30" i="2"/>
  <c r="DM30" i="2"/>
  <c r="DL30" i="2"/>
  <c r="DK30" i="2"/>
  <c r="DJ30" i="2"/>
  <c r="DI30" i="2"/>
  <c r="DH30" i="2"/>
  <c r="DG30" i="2"/>
  <c r="DF30" i="2"/>
  <c r="DE30" i="2"/>
  <c r="DD30" i="2"/>
  <c r="DC30" i="2"/>
  <c r="DB30" i="2"/>
  <c r="DA30" i="2"/>
  <c r="CZ30" i="2"/>
  <c r="CY30" i="2"/>
  <c r="CX30" i="2"/>
  <c r="CW30" i="2"/>
  <c r="CV30" i="2"/>
  <c r="CU30" i="2"/>
  <c r="CT30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JV29" i="2"/>
  <c r="JU29" i="2"/>
  <c r="JT29" i="2"/>
  <c r="JS29" i="2"/>
  <c r="JR29" i="2"/>
  <c r="JQ29" i="2"/>
  <c r="JP29" i="2"/>
  <c r="JO29" i="2"/>
  <c r="JN29" i="2"/>
  <c r="JM29" i="2"/>
  <c r="JL29" i="2"/>
  <c r="JK29" i="2"/>
  <c r="JJ29" i="2"/>
  <c r="JI29" i="2"/>
  <c r="JH29" i="2"/>
  <c r="JG29" i="2"/>
  <c r="JF29" i="2"/>
  <c r="JE29" i="2"/>
  <c r="JD29" i="2"/>
  <c r="JC29" i="2"/>
  <c r="JB29" i="2"/>
  <c r="JA29" i="2"/>
  <c r="IZ29" i="2"/>
  <c r="IY29" i="2"/>
  <c r="IX29" i="2"/>
  <c r="IW29" i="2"/>
  <c r="IV29" i="2"/>
  <c r="IU29" i="2"/>
  <c r="IT29" i="2"/>
  <c r="IS29" i="2"/>
  <c r="IR29" i="2"/>
  <c r="IQ29" i="2"/>
  <c r="IP29" i="2"/>
  <c r="IO29" i="2"/>
  <c r="IN29" i="2"/>
  <c r="IM29" i="2"/>
  <c r="IL29" i="2"/>
  <c r="IK29" i="2"/>
  <c r="IJ29" i="2"/>
  <c r="II29" i="2"/>
  <c r="IH29" i="2"/>
  <c r="IG29" i="2"/>
  <c r="IF29" i="2"/>
  <c r="IE29" i="2"/>
  <c r="ID29" i="2"/>
  <c r="IC29" i="2"/>
  <c r="IB29" i="2"/>
  <c r="IA29" i="2"/>
  <c r="HZ29" i="2"/>
  <c r="HY29" i="2"/>
  <c r="HX29" i="2"/>
  <c r="HW29" i="2"/>
  <c r="HV29" i="2"/>
  <c r="HU29" i="2"/>
  <c r="HT29" i="2"/>
  <c r="HS29" i="2"/>
  <c r="HR29" i="2"/>
  <c r="HQ29" i="2"/>
  <c r="HP29" i="2"/>
  <c r="HO29" i="2"/>
  <c r="HN29" i="2"/>
  <c r="HM29" i="2"/>
  <c r="HL29" i="2"/>
  <c r="HK29" i="2"/>
  <c r="HJ29" i="2"/>
  <c r="HI29" i="2"/>
  <c r="HH29" i="2"/>
  <c r="HG29" i="2"/>
  <c r="HF29" i="2"/>
  <c r="HE29" i="2"/>
  <c r="HD29" i="2"/>
  <c r="HC29" i="2"/>
  <c r="HB29" i="2"/>
  <c r="HA29" i="2"/>
  <c r="GZ29" i="2"/>
  <c r="GY29" i="2"/>
  <c r="GX29" i="2"/>
  <c r="GW29" i="2"/>
  <c r="GV29" i="2"/>
  <c r="GU29" i="2"/>
  <c r="GT29" i="2"/>
  <c r="GS29" i="2"/>
  <c r="GR29" i="2"/>
  <c r="GQ29" i="2"/>
  <c r="GP29" i="2"/>
  <c r="GO29" i="2"/>
  <c r="GN29" i="2"/>
  <c r="GM29" i="2"/>
  <c r="GL29" i="2"/>
  <c r="GK29" i="2"/>
  <c r="GJ29" i="2"/>
  <c r="GI29" i="2"/>
  <c r="GH29" i="2"/>
  <c r="GG29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FO29" i="2"/>
  <c r="FN29" i="2"/>
  <c r="FM29" i="2"/>
  <c r="FL29" i="2"/>
  <c r="FK29" i="2"/>
  <c r="FJ29" i="2"/>
  <c r="FI29" i="2"/>
  <c r="FH29" i="2"/>
  <c r="FG29" i="2"/>
  <c r="FF29" i="2"/>
  <c r="FE29" i="2"/>
  <c r="FD29" i="2"/>
  <c r="FC29" i="2"/>
  <c r="FB29" i="2"/>
  <c r="FA29" i="2"/>
  <c r="EZ29" i="2"/>
  <c r="EY29" i="2"/>
  <c r="EX29" i="2"/>
  <c r="EW29" i="2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DK29" i="2"/>
  <c r="DJ29" i="2"/>
  <c r="DI29" i="2"/>
  <c r="DH29" i="2"/>
  <c r="DG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JV28" i="2"/>
  <c r="JU28" i="2"/>
  <c r="JT28" i="2"/>
  <c r="JS28" i="2"/>
  <c r="JR28" i="2"/>
  <c r="JQ28" i="2"/>
  <c r="JP28" i="2"/>
  <c r="JO28" i="2"/>
  <c r="JN28" i="2"/>
  <c r="JM28" i="2"/>
  <c r="JL28" i="2"/>
  <c r="JK28" i="2"/>
  <c r="JJ28" i="2"/>
  <c r="JI28" i="2"/>
  <c r="JH28" i="2"/>
  <c r="JG28" i="2"/>
  <c r="JF28" i="2"/>
  <c r="JE28" i="2"/>
  <c r="JD28" i="2"/>
  <c r="JC28" i="2"/>
  <c r="JB28" i="2"/>
  <c r="JA28" i="2"/>
  <c r="IZ28" i="2"/>
  <c r="IY28" i="2"/>
  <c r="IX28" i="2"/>
  <c r="IW28" i="2"/>
  <c r="IV28" i="2"/>
  <c r="IU28" i="2"/>
  <c r="IT28" i="2"/>
  <c r="IS28" i="2"/>
  <c r="IR28" i="2"/>
  <c r="IQ28" i="2"/>
  <c r="IP28" i="2"/>
  <c r="IO28" i="2"/>
  <c r="IN28" i="2"/>
  <c r="IM28" i="2"/>
  <c r="IL28" i="2"/>
  <c r="IK28" i="2"/>
  <c r="IJ28" i="2"/>
  <c r="II28" i="2"/>
  <c r="IH28" i="2"/>
  <c r="IG28" i="2"/>
  <c r="IF28" i="2"/>
  <c r="IE28" i="2"/>
  <c r="ID28" i="2"/>
  <c r="IC28" i="2"/>
  <c r="IB28" i="2"/>
  <c r="IA28" i="2"/>
  <c r="HZ28" i="2"/>
  <c r="HY28" i="2"/>
  <c r="HX28" i="2"/>
  <c r="HW28" i="2"/>
  <c r="HV28" i="2"/>
  <c r="HU28" i="2"/>
  <c r="HT28" i="2"/>
  <c r="HS28" i="2"/>
  <c r="HR28" i="2"/>
  <c r="HQ28" i="2"/>
  <c r="HP28" i="2"/>
  <c r="HO28" i="2"/>
  <c r="HN28" i="2"/>
  <c r="HM28" i="2"/>
  <c r="HL28" i="2"/>
  <c r="HK28" i="2"/>
  <c r="HJ28" i="2"/>
  <c r="HI28" i="2"/>
  <c r="HH28" i="2"/>
  <c r="HG28" i="2"/>
  <c r="HF28" i="2"/>
  <c r="HE28" i="2"/>
  <c r="HD28" i="2"/>
  <c r="HC28" i="2"/>
  <c r="HB28" i="2"/>
  <c r="HA28" i="2"/>
  <c r="GZ28" i="2"/>
  <c r="GY28" i="2"/>
  <c r="GX28" i="2"/>
  <c r="GW28" i="2"/>
  <c r="GV28" i="2"/>
  <c r="GU28" i="2"/>
  <c r="GT28" i="2"/>
  <c r="GS28" i="2"/>
  <c r="GR28" i="2"/>
  <c r="GQ28" i="2"/>
  <c r="GP28" i="2"/>
  <c r="GO28" i="2"/>
  <c r="GN28" i="2"/>
  <c r="GM28" i="2"/>
  <c r="GL28" i="2"/>
  <c r="GK28" i="2"/>
  <c r="GJ28" i="2"/>
  <c r="GI28" i="2"/>
  <c r="GH28" i="2"/>
  <c r="GG28" i="2"/>
  <c r="GF28" i="2"/>
  <c r="GE28" i="2"/>
  <c r="GD28" i="2"/>
  <c r="GC28" i="2"/>
  <c r="GB28" i="2"/>
  <c r="GA28" i="2"/>
  <c r="FZ28" i="2"/>
  <c r="FY28" i="2"/>
  <c r="FX28" i="2"/>
  <c r="FW28" i="2"/>
  <c r="FV28" i="2"/>
  <c r="FU28" i="2"/>
  <c r="FT28" i="2"/>
  <c r="FS28" i="2"/>
  <c r="FR28" i="2"/>
  <c r="FQ28" i="2"/>
  <c r="FP28" i="2"/>
  <c r="FO28" i="2"/>
  <c r="FN28" i="2"/>
  <c r="FM28" i="2"/>
  <c r="FL28" i="2"/>
  <c r="FK28" i="2"/>
  <c r="FJ28" i="2"/>
  <c r="FI28" i="2"/>
  <c r="FH28" i="2"/>
  <c r="FG28" i="2"/>
  <c r="FF28" i="2"/>
  <c r="FE28" i="2"/>
  <c r="FD28" i="2"/>
  <c r="FC28" i="2"/>
  <c r="FB28" i="2"/>
  <c r="FA28" i="2"/>
  <c r="EZ28" i="2"/>
  <c r="EY28" i="2"/>
  <c r="EX28" i="2"/>
  <c r="EW28" i="2"/>
  <c r="EV28" i="2"/>
  <c r="EU28" i="2"/>
  <c r="ET28" i="2"/>
  <c r="ES28" i="2"/>
  <c r="ER28" i="2"/>
  <c r="EQ28" i="2"/>
  <c r="EP28" i="2"/>
  <c r="EO28" i="2"/>
  <c r="EN28" i="2"/>
  <c r="EM28" i="2"/>
  <c r="EL28" i="2"/>
  <c r="EK28" i="2"/>
  <c r="EJ28" i="2"/>
  <c r="EI28" i="2"/>
  <c r="EH28" i="2"/>
  <c r="EG28" i="2"/>
  <c r="EF28" i="2"/>
  <c r="EE28" i="2"/>
  <c r="ED28" i="2"/>
  <c r="EC28" i="2"/>
  <c r="EB28" i="2"/>
  <c r="EA28" i="2"/>
  <c r="DZ28" i="2"/>
  <c r="DY28" i="2"/>
  <c r="DX28" i="2"/>
  <c r="DW28" i="2"/>
  <c r="DV28" i="2"/>
  <c r="DU28" i="2"/>
  <c r="DT28" i="2"/>
  <c r="DS28" i="2"/>
  <c r="DR28" i="2"/>
  <c r="DQ28" i="2"/>
  <c r="DP28" i="2"/>
  <c r="DO28" i="2"/>
  <c r="DN28" i="2"/>
  <c r="DM28" i="2"/>
  <c r="DL28" i="2"/>
  <c r="DK28" i="2"/>
  <c r="DJ28" i="2"/>
  <c r="DI28" i="2"/>
  <c r="DH28" i="2"/>
  <c r="DG28" i="2"/>
  <c r="DF28" i="2"/>
  <c r="DE28" i="2"/>
  <c r="DD28" i="2"/>
  <c r="DC28" i="2"/>
  <c r="DB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E28" i="2"/>
  <c r="CD28" i="2"/>
  <c r="CC28" i="2"/>
  <c r="CB28" i="2"/>
  <c r="CA28" i="2"/>
  <c r="BZ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JV27" i="2"/>
  <c r="JU27" i="2"/>
  <c r="JT27" i="2"/>
  <c r="JS27" i="2"/>
  <c r="JR27" i="2"/>
  <c r="JQ27" i="2"/>
  <c r="JP27" i="2"/>
  <c r="JO27" i="2"/>
  <c r="JN27" i="2"/>
  <c r="JM27" i="2"/>
  <c r="JL27" i="2"/>
  <c r="JK27" i="2"/>
  <c r="JJ27" i="2"/>
  <c r="JI27" i="2"/>
  <c r="JH27" i="2"/>
  <c r="JG27" i="2"/>
  <c r="JF27" i="2"/>
  <c r="JE27" i="2"/>
  <c r="JD27" i="2"/>
  <c r="JC27" i="2"/>
  <c r="JB27" i="2"/>
  <c r="JA27" i="2"/>
  <c r="IZ27" i="2"/>
  <c r="IY27" i="2"/>
  <c r="IX27" i="2"/>
  <c r="IW27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IH27" i="2"/>
  <c r="IG27" i="2"/>
  <c r="IF27" i="2"/>
  <c r="IE27" i="2"/>
  <c r="ID27" i="2"/>
  <c r="IC27" i="2"/>
  <c r="IB27" i="2"/>
  <c r="IA27" i="2"/>
  <c r="HZ27" i="2"/>
  <c r="HY27" i="2"/>
  <c r="HX27" i="2"/>
  <c r="HW27" i="2"/>
  <c r="HV27" i="2"/>
  <c r="HU27" i="2"/>
  <c r="HT27" i="2"/>
  <c r="HS27" i="2"/>
  <c r="HR27" i="2"/>
  <c r="HQ27" i="2"/>
  <c r="HP27" i="2"/>
  <c r="HO27" i="2"/>
  <c r="HN27" i="2"/>
  <c r="HM27" i="2"/>
  <c r="HL27" i="2"/>
  <c r="HK27" i="2"/>
  <c r="HJ27" i="2"/>
  <c r="HI27" i="2"/>
  <c r="HH27" i="2"/>
  <c r="HG27" i="2"/>
  <c r="HF27" i="2"/>
  <c r="HE27" i="2"/>
  <c r="HD27" i="2"/>
  <c r="HC27" i="2"/>
  <c r="HB27" i="2"/>
  <c r="HA27" i="2"/>
  <c r="GZ27" i="2"/>
  <c r="GY27" i="2"/>
  <c r="GX27" i="2"/>
  <c r="GW27" i="2"/>
  <c r="GV27" i="2"/>
  <c r="GU27" i="2"/>
  <c r="GT27" i="2"/>
  <c r="GS27" i="2"/>
  <c r="GR27" i="2"/>
  <c r="GQ27" i="2"/>
  <c r="GP27" i="2"/>
  <c r="GO27" i="2"/>
  <c r="GN27" i="2"/>
  <c r="GM27" i="2"/>
  <c r="GL27" i="2"/>
  <c r="GK27" i="2"/>
  <c r="GJ27" i="2"/>
  <c r="GI27" i="2"/>
  <c r="GH27" i="2"/>
  <c r="GG27" i="2"/>
  <c r="GF27" i="2"/>
  <c r="GE27" i="2"/>
  <c r="GD27" i="2"/>
  <c r="GC27" i="2"/>
  <c r="GB27" i="2"/>
  <c r="GA27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FM27" i="2"/>
  <c r="FL27" i="2"/>
  <c r="FK27" i="2"/>
  <c r="FJ27" i="2"/>
  <c r="FI27" i="2"/>
  <c r="FH27" i="2"/>
  <c r="FG27" i="2"/>
  <c r="FF27" i="2"/>
  <c r="FE27" i="2"/>
  <c r="FD27" i="2"/>
  <c r="FC27" i="2"/>
  <c r="FB27" i="2"/>
  <c r="FA27" i="2"/>
  <c r="EZ27" i="2"/>
  <c r="EY27" i="2"/>
  <c r="EX27" i="2"/>
  <c r="EW27" i="2"/>
  <c r="EV27" i="2"/>
  <c r="EU27" i="2"/>
  <c r="ET27" i="2"/>
  <c r="ES27" i="2"/>
  <c r="ER27" i="2"/>
  <c r="EQ27" i="2"/>
  <c r="EP27" i="2"/>
  <c r="EO27" i="2"/>
  <c r="EN27" i="2"/>
  <c r="EM27" i="2"/>
  <c r="EL27" i="2"/>
  <c r="EK27" i="2"/>
  <c r="EJ27" i="2"/>
  <c r="EI27" i="2"/>
  <c r="EH27" i="2"/>
  <c r="EG27" i="2"/>
  <c r="EF27" i="2"/>
  <c r="EE27" i="2"/>
  <c r="ED27" i="2"/>
  <c r="EC27" i="2"/>
  <c r="EB27" i="2"/>
  <c r="EA27" i="2"/>
  <c r="DZ27" i="2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BT27" i="2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JV26" i="2"/>
  <c r="JU26" i="2"/>
  <c r="JT26" i="2"/>
  <c r="JS26" i="2"/>
  <c r="JR26" i="2"/>
  <c r="JQ26" i="2"/>
  <c r="JP26" i="2"/>
  <c r="JO26" i="2"/>
  <c r="JN26" i="2"/>
  <c r="JM26" i="2"/>
  <c r="JL26" i="2"/>
  <c r="JK26" i="2"/>
  <c r="JJ26" i="2"/>
  <c r="JI26" i="2"/>
  <c r="JH26" i="2"/>
  <c r="JG26" i="2"/>
  <c r="JF26" i="2"/>
  <c r="JE26" i="2"/>
  <c r="JD26" i="2"/>
  <c r="JC26" i="2"/>
  <c r="JB26" i="2"/>
  <c r="JA26" i="2"/>
  <c r="IZ26" i="2"/>
  <c r="IY26" i="2"/>
  <c r="IX26" i="2"/>
  <c r="IW26" i="2"/>
  <c r="IV26" i="2"/>
  <c r="IU26" i="2"/>
  <c r="IT26" i="2"/>
  <c r="IS26" i="2"/>
  <c r="IR26" i="2"/>
  <c r="IQ26" i="2"/>
  <c r="IP26" i="2"/>
  <c r="IO26" i="2"/>
  <c r="IN26" i="2"/>
  <c r="IM26" i="2"/>
  <c r="IL26" i="2"/>
  <c r="IK26" i="2"/>
  <c r="IJ26" i="2"/>
  <c r="II26" i="2"/>
  <c r="IH26" i="2"/>
  <c r="IG26" i="2"/>
  <c r="IF26" i="2"/>
  <c r="IE26" i="2"/>
  <c r="ID26" i="2"/>
  <c r="IC26" i="2"/>
  <c r="IB26" i="2"/>
  <c r="IA26" i="2"/>
  <c r="HZ26" i="2"/>
  <c r="HY26" i="2"/>
  <c r="HX26" i="2"/>
  <c r="HW26" i="2"/>
  <c r="HV26" i="2"/>
  <c r="HU26" i="2"/>
  <c r="HT26" i="2"/>
  <c r="HS26" i="2"/>
  <c r="HR26" i="2"/>
  <c r="HQ26" i="2"/>
  <c r="HP26" i="2"/>
  <c r="HO26" i="2"/>
  <c r="HN26" i="2"/>
  <c r="HM26" i="2"/>
  <c r="HL26" i="2"/>
  <c r="HK26" i="2"/>
  <c r="HJ26" i="2"/>
  <c r="HI26" i="2"/>
  <c r="HH26" i="2"/>
  <c r="HG26" i="2"/>
  <c r="HF26" i="2"/>
  <c r="HE26" i="2"/>
  <c r="HD26" i="2"/>
  <c r="HC26" i="2"/>
  <c r="HB26" i="2"/>
  <c r="HA26" i="2"/>
  <c r="GZ26" i="2"/>
  <c r="GY26" i="2"/>
  <c r="GX26" i="2"/>
  <c r="GW26" i="2"/>
  <c r="GV26" i="2"/>
  <c r="GU26" i="2"/>
  <c r="GT26" i="2"/>
  <c r="GS26" i="2"/>
  <c r="GR26" i="2"/>
  <c r="GQ26" i="2"/>
  <c r="GP26" i="2"/>
  <c r="GO26" i="2"/>
  <c r="GN26" i="2"/>
  <c r="GM26" i="2"/>
  <c r="GL26" i="2"/>
  <c r="GK26" i="2"/>
  <c r="GJ26" i="2"/>
  <c r="GI26" i="2"/>
  <c r="GH26" i="2"/>
  <c r="GG26" i="2"/>
  <c r="GF26" i="2"/>
  <c r="GE26" i="2"/>
  <c r="GD26" i="2"/>
  <c r="GC26" i="2"/>
  <c r="GB26" i="2"/>
  <c r="GA26" i="2"/>
  <c r="FZ26" i="2"/>
  <c r="FY26" i="2"/>
  <c r="FX26" i="2"/>
  <c r="FW26" i="2"/>
  <c r="FV26" i="2"/>
  <c r="FU26" i="2"/>
  <c r="FT26" i="2"/>
  <c r="FS26" i="2"/>
  <c r="FR26" i="2"/>
  <c r="FQ26" i="2"/>
  <c r="FP26" i="2"/>
  <c r="FO26" i="2"/>
  <c r="FN26" i="2"/>
  <c r="FM26" i="2"/>
  <c r="FL26" i="2"/>
  <c r="FK26" i="2"/>
  <c r="FJ26" i="2"/>
  <c r="FI26" i="2"/>
  <c r="FH26" i="2"/>
  <c r="FG26" i="2"/>
  <c r="FF26" i="2"/>
  <c r="FE26" i="2"/>
  <c r="FD26" i="2"/>
  <c r="FC26" i="2"/>
  <c r="FB26" i="2"/>
  <c r="FA26" i="2"/>
  <c r="EZ26" i="2"/>
  <c r="EY26" i="2"/>
  <c r="EX26" i="2"/>
  <c r="EW26" i="2"/>
  <c r="EV26" i="2"/>
  <c r="EU26" i="2"/>
  <c r="ET26" i="2"/>
  <c r="ES26" i="2"/>
  <c r="ER26" i="2"/>
  <c r="EQ26" i="2"/>
  <c r="EP26" i="2"/>
  <c r="EO26" i="2"/>
  <c r="EN26" i="2"/>
  <c r="EM26" i="2"/>
  <c r="EL26" i="2"/>
  <c r="EK26" i="2"/>
  <c r="EJ26" i="2"/>
  <c r="EI26" i="2"/>
  <c r="EH26" i="2"/>
  <c r="EG26" i="2"/>
  <c r="EF26" i="2"/>
  <c r="EE26" i="2"/>
  <c r="ED26" i="2"/>
  <c r="EC26" i="2"/>
  <c r="EB26" i="2"/>
  <c r="EA26" i="2"/>
  <c r="DZ26" i="2"/>
  <c r="DY26" i="2"/>
  <c r="DX26" i="2"/>
  <c r="DW26" i="2"/>
  <c r="DV26" i="2"/>
  <c r="DU26" i="2"/>
  <c r="DT26" i="2"/>
  <c r="DS26" i="2"/>
  <c r="DR26" i="2"/>
  <c r="DQ26" i="2"/>
  <c r="DP26" i="2"/>
  <c r="DO26" i="2"/>
  <c r="DN26" i="2"/>
  <c r="DM26" i="2"/>
  <c r="DL26" i="2"/>
  <c r="DK26" i="2"/>
  <c r="DJ26" i="2"/>
  <c r="DI26" i="2"/>
  <c r="DH26" i="2"/>
  <c r="DG26" i="2"/>
  <c r="DF26" i="2"/>
  <c r="DE26" i="2"/>
  <c r="DD26" i="2"/>
  <c r="DC26" i="2"/>
  <c r="DB26" i="2"/>
  <c r="DA26" i="2"/>
  <c r="CZ26" i="2"/>
  <c r="CY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E26" i="2"/>
  <c r="CD26" i="2"/>
  <c r="CC26" i="2"/>
  <c r="CB26" i="2"/>
  <c r="CA26" i="2"/>
  <c r="BZ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JV25" i="2"/>
  <c r="JU25" i="2"/>
  <c r="JT25" i="2"/>
  <c r="JS25" i="2"/>
  <c r="JR25" i="2"/>
  <c r="JQ25" i="2"/>
  <c r="JP25" i="2"/>
  <c r="JO25" i="2"/>
  <c r="JN25" i="2"/>
  <c r="JM25" i="2"/>
  <c r="JL25" i="2"/>
  <c r="JK25" i="2"/>
  <c r="JJ25" i="2"/>
  <c r="JI25" i="2"/>
  <c r="JH25" i="2"/>
  <c r="JG25" i="2"/>
  <c r="JF25" i="2"/>
  <c r="JE25" i="2"/>
  <c r="JD25" i="2"/>
  <c r="JC25" i="2"/>
  <c r="JB25" i="2"/>
  <c r="JA25" i="2"/>
  <c r="IZ25" i="2"/>
  <c r="IY25" i="2"/>
  <c r="IX25" i="2"/>
  <c r="IW25" i="2"/>
  <c r="IV25" i="2"/>
  <c r="IU25" i="2"/>
  <c r="IT25" i="2"/>
  <c r="IS25" i="2"/>
  <c r="IR25" i="2"/>
  <c r="IQ25" i="2"/>
  <c r="IP25" i="2"/>
  <c r="IO25" i="2"/>
  <c r="IN25" i="2"/>
  <c r="IM25" i="2"/>
  <c r="IL25" i="2"/>
  <c r="IK25" i="2"/>
  <c r="IJ25" i="2"/>
  <c r="II25" i="2"/>
  <c r="IH25" i="2"/>
  <c r="IG25" i="2"/>
  <c r="IF25" i="2"/>
  <c r="IE25" i="2"/>
  <c r="ID25" i="2"/>
  <c r="IC25" i="2"/>
  <c r="IB25" i="2"/>
  <c r="IA25" i="2"/>
  <c r="HZ25" i="2"/>
  <c r="HY25" i="2"/>
  <c r="HX25" i="2"/>
  <c r="HW25" i="2"/>
  <c r="HV25" i="2"/>
  <c r="HU25" i="2"/>
  <c r="HT25" i="2"/>
  <c r="HS25" i="2"/>
  <c r="HR25" i="2"/>
  <c r="HQ25" i="2"/>
  <c r="HP25" i="2"/>
  <c r="HO25" i="2"/>
  <c r="HN25" i="2"/>
  <c r="HM25" i="2"/>
  <c r="HL25" i="2"/>
  <c r="HK25" i="2"/>
  <c r="HJ25" i="2"/>
  <c r="HI25" i="2"/>
  <c r="HH25" i="2"/>
  <c r="HG25" i="2"/>
  <c r="HF25" i="2"/>
  <c r="HE25" i="2"/>
  <c r="HD25" i="2"/>
  <c r="HC25" i="2"/>
  <c r="HB25" i="2"/>
  <c r="HA25" i="2"/>
  <c r="GZ25" i="2"/>
  <c r="GY25" i="2"/>
  <c r="GX25" i="2"/>
  <c r="GW25" i="2"/>
  <c r="GV25" i="2"/>
  <c r="GU25" i="2"/>
  <c r="GT25" i="2"/>
  <c r="GS25" i="2"/>
  <c r="GR25" i="2"/>
  <c r="GQ25" i="2"/>
  <c r="GP25" i="2"/>
  <c r="GO25" i="2"/>
  <c r="GN25" i="2"/>
  <c r="GM25" i="2"/>
  <c r="GL25" i="2"/>
  <c r="GK25" i="2"/>
  <c r="GJ25" i="2"/>
  <c r="GI25" i="2"/>
  <c r="GH25" i="2"/>
  <c r="GG25" i="2"/>
  <c r="GF25" i="2"/>
  <c r="GE25" i="2"/>
  <c r="GD25" i="2"/>
  <c r="GC25" i="2"/>
  <c r="GB25" i="2"/>
  <c r="GA25" i="2"/>
  <c r="FZ25" i="2"/>
  <c r="FY25" i="2"/>
  <c r="FX25" i="2"/>
  <c r="FW25" i="2"/>
  <c r="FV25" i="2"/>
  <c r="FU25" i="2"/>
  <c r="FT25" i="2"/>
  <c r="FS25" i="2"/>
  <c r="FR25" i="2"/>
  <c r="FQ25" i="2"/>
  <c r="FP25" i="2"/>
  <c r="FO25" i="2"/>
  <c r="FN25" i="2"/>
  <c r="FM25" i="2"/>
  <c r="FL25" i="2"/>
  <c r="FK25" i="2"/>
  <c r="FJ25" i="2"/>
  <c r="FI25" i="2"/>
  <c r="FH25" i="2"/>
  <c r="FG25" i="2"/>
  <c r="FF25" i="2"/>
  <c r="FE25" i="2"/>
  <c r="FD25" i="2"/>
  <c r="FC25" i="2"/>
  <c r="FB25" i="2"/>
  <c r="FA25" i="2"/>
  <c r="EZ25" i="2"/>
  <c r="EY25" i="2"/>
  <c r="EX25" i="2"/>
  <c r="EW25" i="2"/>
  <c r="EV25" i="2"/>
  <c r="EU25" i="2"/>
  <c r="ET25" i="2"/>
  <c r="ES25" i="2"/>
  <c r="ER25" i="2"/>
  <c r="EQ25" i="2"/>
  <c r="EP25" i="2"/>
  <c r="EO25" i="2"/>
  <c r="EN25" i="2"/>
  <c r="EM25" i="2"/>
  <c r="EL25" i="2"/>
  <c r="EK25" i="2"/>
  <c r="EJ25" i="2"/>
  <c r="EI25" i="2"/>
  <c r="EH25" i="2"/>
  <c r="EG25" i="2"/>
  <c r="EF25" i="2"/>
  <c r="EE25" i="2"/>
  <c r="ED25" i="2"/>
  <c r="EC25" i="2"/>
  <c r="EB25" i="2"/>
  <c r="EA25" i="2"/>
  <c r="DZ25" i="2"/>
  <c r="DY25" i="2"/>
  <c r="DX25" i="2"/>
  <c r="DW25" i="2"/>
  <c r="DV25" i="2"/>
  <c r="DU25" i="2"/>
  <c r="DT25" i="2"/>
  <c r="DS25" i="2"/>
  <c r="DR25" i="2"/>
  <c r="DQ25" i="2"/>
  <c r="DP25" i="2"/>
  <c r="DO25" i="2"/>
  <c r="DN25" i="2"/>
  <c r="DM25" i="2"/>
  <c r="DL25" i="2"/>
  <c r="DK25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JV24" i="2"/>
  <c r="JU24" i="2"/>
  <c r="JT24" i="2"/>
  <c r="JS24" i="2"/>
  <c r="JR24" i="2"/>
  <c r="JQ24" i="2"/>
  <c r="JP24" i="2"/>
  <c r="JO24" i="2"/>
  <c r="JN24" i="2"/>
  <c r="JM24" i="2"/>
  <c r="JL24" i="2"/>
  <c r="JK24" i="2"/>
  <c r="JJ24" i="2"/>
  <c r="JI24" i="2"/>
  <c r="JH24" i="2"/>
  <c r="JG24" i="2"/>
  <c r="JF24" i="2"/>
  <c r="JE24" i="2"/>
  <c r="JD24" i="2"/>
  <c r="JC24" i="2"/>
  <c r="JB24" i="2"/>
  <c r="JA24" i="2"/>
  <c r="IZ24" i="2"/>
  <c r="IY24" i="2"/>
  <c r="IX24" i="2"/>
  <c r="IW24" i="2"/>
  <c r="IV24" i="2"/>
  <c r="IU24" i="2"/>
  <c r="IT24" i="2"/>
  <c r="IS24" i="2"/>
  <c r="IR24" i="2"/>
  <c r="IQ24" i="2"/>
  <c r="IP24" i="2"/>
  <c r="IO24" i="2"/>
  <c r="IN24" i="2"/>
  <c r="IM24" i="2"/>
  <c r="IL24" i="2"/>
  <c r="IK24" i="2"/>
  <c r="IJ24" i="2"/>
  <c r="II24" i="2"/>
  <c r="IH24" i="2"/>
  <c r="IG24" i="2"/>
  <c r="IF24" i="2"/>
  <c r="IE24" i="2"/>
  <c r="ID24" i="2"/>
  <c r="IC24" i="2"/>
  <c r="IB24" i="2"/>
  <c r="IA24" i="2"/>
  <c r="HZ24" i="2"/>
  <c r="HY24" i="2"/>
  <c r="HX24" i="2"/>
  <c r="HW24" i="2"/>
  <c r="HV24" i="2"/>
  <c r="HU24" i="2"/>
  <c r="HT24" i="2"/>
  <c r="HS24" i="2"/>
  <c r="HR24" i="2"/>
  <c r="HQ24" i="2"/>
  <c r="HP24" i="2"/>
  <c r="HO24" i="2"/>
  <c r="HN24" i="2"/>
  <c r="HM24" i="2"/>
  <c r="HL24" i="2"/>
  <c r="HK24" i="2"/>
  <c r="HJ24" i="2"/>
  <c r="HI24" i="2"/>
  <c r="HH24" i="2"/>
  <c r="HG24" i="2"/>
  <c r="HF24" i="2"/>
  <c r="HE24" i="2"/>
  <c r="HD24" i="2"/>
  <c r="HC24" i="2"/>
  <c r="HB24" i="2"/>
  <c r="HA24" i="2"/>
  <c r="GZ24" i="2"/>
  <c r="GY24" i="2"/>
  <c r="GX24" i="2"/>
  <c r="GW24" i="2"/>
  <c r="GV24" i="2"/>
  <c r="GU24" i="2"/>
  <c r="GT24" i="2"/>
  <c r="GS24" i="2"/>
  <c r="GR24" i="2"/>
  <c r="GQ24" i="2"/>
  <c r="GP24" i="2"/>
  <c r="GO24" i="2"/>
  <c r="GN24" i="2"/>
  <c r="GM24" i="2"/>
  <c r="GL24" i="2"/>
  <c r="GK24" i="2"/>
  <c r="GJ24" i="2"/>
  <c r="GI24" i="2"/>
  <c r="GH24" i="2"/>
  <c r="GG24" i="2"/>
  <c r="GF24" i="2"/>
  <c r="GE24" i="2"/>
  <c r="GD24" i="2"/>
  <c r="GC24" i="2"/>
  <c r="GB24" i="2"/>
  <c r="GA24" i="2"/>
  <c r="FZ24" i="2"/>
  <c r="FY24" i="2"/>
  <c r="FX24" i="2"/>
  <c r="FW24" i="2"/>
  <c r="FV24" i="2"/>
  <c r="FU24" i="2"/>
  <c r="FT24" i="2"/>
  <c r="FS24" i="2"/>
  <c r="FR24" i="2"/>
  <c r="FQ24" i="2"/>
  <c r="FP24" i="2"/>
  <c r="FO24" i="2"/>
  <c r="FN24" i="2"/>
  <c r="FM24" i="2"/>
  <c r="FL24" i="2"/>
  <c r="FK24" i="2"/>
  <c r="FJ24" i="2"/>
  <c r="FI24" i="2"/>
  <c r="FH24" i="2"/>
  <c r="FG24" i="2"/>
  <c r="FF24" i="2"/>
  <c r="FE24" i="2"/>
  <c r="FD24" i="2"/>
  <c r="FC24" i="2"/>
  <c r="FB24" i="2"/>
  <c r="FA24" i="2"/>
  <c r="EZ24" i="2"/>
  <c r="EY24" i="2"/>
  <c r="EX24" i="2"/>
  <c r="EW24" i="2"/>
  <c r="EV24" i="2"/>
  <c r="EU24" i="2"/>
  <c r="ET24" i="2"/>
  <c r="ES24" i="2"/>
  <c r="ER24" i="2"/>
  <c r="EQ24" i="2"/>
  <c r="EP24" i="2"/>
  <c r="EO24" i="2"/>
  <c r="EN24" i="2"/>
  <c r="EM24" i="2"/>
  <c r="EL24" i="2"/>
  <c r="EK24" i="2"/>
  <c r="EJ24" i="2"/>
  <c r="EI24" i="2"/>
  <c r="EH24" i="2"/>
  <c r="EG24" i="2"/>
  <c r="EF24" i="2"/>
  <c r="EE24" i="2"/>
  <c r="ED24" i="2"/>
  <c r="EC24" i="2"/>
  <c r="EB24" i="2"/>
  <c r="EA24" i="2"/>
  <c r="DZ24" i="2"/>
  <c r="DY24" i="2"/>
  <c r="DX24" i="2"/>
  <c r="DW24" i="2"/>
  <c r="DV24" i="2"/>
  <c r="DU24" i="2"/>
  <c r="DT24" i="2"/>
  <c r="DS24" i="2"/>
  <c r="DR24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C24" i="2"/>
  <c r="G21" i="2"/>
  <c r="JV23" i="2"/>
  <c r="JU23" i="2"/>
  <c r="JT23" i="2"/>
  <c r="JS23" i="2"/>
  <c r="JR23" i="2"/>
  <c r="JQ23" i="2"/>
  <c r="JP23" i="2"/>
  <c r="JO23" i="2"/>
  <c r="JN23" i="2"/>
  <c r="JM23" i="2"/>
  <c r="JL23" i="2"/>
  <c r="JK23" i="2"/>
  <c r="JJ23" i="2"/>
  <c r="JI23" i="2"/>
  <c r="JH23" i="2"/>
  <c r="JG23" i="2"/>
  <c r="JF23" i="2"/>
  <c r="JE23" i="2"/>
  <c r="JD23" i="2"/>
  <c r="JC23" i="2"/>
  <c r="JB23" i="2"/>
  <c r="JA23" i="2"/>
  <c r="IZ23" i="2"/>
  <c r="IY23" i="2"/>
  <c r="IX23" i="2"/>
  <c r="IW23" i="2"/>
  <c r="IV23" i="2"/>
  <c r="IU23" i="2"/>
  <c r="IT23" i="2"/>
  <c r="IS23" i="2"/>
  <c r="IR23" i="2"/>
  <c r="IQ23" i="2"/>
  <c r="IP23" i="2"/>
  <c r="IO23" i="2"/>
  <c r="IN23" i="2"/>
  <c r="IM23" i="2"/>
  <c r="IL23" i="2"/>
  <c r="IK23" i="2"/>
  <c r="IJ23" i="2"/>
  <c r="II23" i="2"/>
  <c r="IH23" i="2"/>
  <c r="IG23" i="2"/>
  <c r="IF23" i="2"/>
  <c r="IE23" i="2"/>
  <c r="ID23" i="2"/>
  <c r="IC23" i="2"/>
  <c r="IB23" i="2"/>
  <c r="IA23" i="2"/>
  <c r="HZ23" i="2"/>
  <c r="HY23" i="2"/>
  <c r="HX23" i="2"/>
  <c r="HW23" i="2"/>
  <c r="HV23" i="2"/>
  <c r="HU23" i="2"/>
  <c r="HT23" i="2"/>
  <c r="HS23" i="2"/>
  <c r="HR23" i="2"/>
  <c r="HQ23" i="2"/>
  <c r="HP23" i="2"/>
  <c r="HO23" i="2"/>
  <c r="HN23" i="2"/>
  <c r="HM23" i="2"/>
  <c r="HL23" i="2"/>
  <c r="HK23" i="2"/>
  <c r="HJ23" i="2"/>
  <c r="HI23" i="2"/>
  <c r="HH23" i="2"/>
  <c r="HG23" i="2"/>
  <c r="HF23" i="2"/>
  <c r="HE23" i="2"/>
  <c r="HD23" i="2"/>
  <c r="HC23" i="2"/>
  <c r="HB23" i="2"/>
  <c r="HA23" i="2"/>
  <c r="GZ23" i="2"/>
  <c r="GY23" i="2"/>
  <c r="GX23" i="2"/>
  <c r="GW23" i="2"/>
  <c r="GV23" i="2"/>
  <c r="GU23" i="2"/>
  <c r="GT23" i="2"/>
  <c r="GS23" i="2"/>
  <c r="GR23" i="2"/>
  <c r="GQ23" i="2"/>
  <c r="GP23" i="2"/>
  <c r="GO23" i="2"/>
  <c r="GN23" i="2"/>
  <c r="GM23" i="2"/>
  <c r="GL23" i="2"/>
  <c r="GK23" i="2"/>
  <c r="GJ23" i="2"/>
  <c r="GI23" i="2"/>
  <c r="GH23" i="2"/>
  <c r="GG23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FC23" i="2"/>
  <c r="FB23" i="2"/>
  <c r="FA23" i="2"/>
  <c r="EZ23" i="2"/>
  <c r="EY23" i="2"/>
  <c r="EX23" i="2"/>
  <c r="EW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F19" i="2"/>
  <c r="E19" i="2"/>
  <c r="JV11" i="2"/>
  <c r="JV19" i="2"/>
  <c r="JU11" i="2"/>
  <c r="JU19" i="2"/>
  <c r="JT11" i="2"/>
  <c r="JT19" i="2"/>
  <c r="JS11" i="2"/>
  <c r="JS19" i="2"/>
  <c r="JR11" i="2"/>
  <c r="JR17" i="2"/>
  <c r="JQ11" i="2"/>
  <c r="JQ17" i="2"/>
  <c r="JP11" i="2"/>
  <c r="JP19" i="2"/>
  <c r="JO11" i="2"/>
  <c r="JO19" i="2"/>
  <c r="JN11" i="2"/>
  <c r="JN19" i="2"/>
  <c r="JM11" i="2"/>
  <c r="JM19" i="2"/>
  <c r="JL11" i="2"/>
  <c r="JL19" i="2"/>
  <c r="JK11" i="2"/>
  <c r="JK19" i="2"/>
  <c r="JJ11" i="2"/>
  <c r="JJ17" i="2"/>
  <c r="JI11" i="2"/>
  <c r="JI17" i="2"/>
  <c r="JH11" i="2"/>
  <c r="JH19" i="2"/>
  <c r="JG11" i="2"/>
  <c r="JG19" i="2"/>
  <c r="JF11" i="2"/>
  <c r="JF19" i="2"/>
  <c r="JE11" i="2"/>
  <c r="JE19" i="2"/>
  <c r="JD11" i="2"/>
  <c r="JD19" i="2"/>
  <c r="JC11" i="2"/>
  <c r="JC19" i="2"/>
  <c r="JB11" i="2"/>
  <c r="JB17" i="2"/>
  <c r="JA11" i="2"/>
  <c r="JA17" i="2"/>
  <c r="IZ11" i="2"/>
  <c r="IZ19" i="2"/>
  <c r="IY11" i="2"/>
  <c r="IY19" i="2"/>
  <c r="IX11" i="2"/>
  <c r="IX19" i="2"/>
  <c r="IW11" i="2"/>
  <c r="IW19" i="2"/>
  <c r="IV11" i="2"/>
  <c r="IV19" i="2"/>
  <c r="IU11" i="2"/>
  <c r="IU19" i="2"/>
  <c r="IT11" i="2"/>
  <c r="IT17" i="2"/>
  <c r="IS11" i="2"/>
  <c r="IS17" i="2"/>
  <c r="IR11" i="2"/>
  <c r="IR19" i="2"/>
  <c r="IQ11" i="2"/>
  <c r="IQ19" i="2"/>
  <c r="IP11" i="2"/>
  <c r="IP19" i="2"/>
  <c r="IO11" i="2"/>
  <c r="IO19" i="2"/>
  <c r="IN11" i="2"/>
  <c r="IN19" i="2"/>
  <c r="IM11" i="2"/>
  <c r="IM19" i="2"/>
  <c r="IL11" i="2"/>
  <c r="IL17" i="2"/>
  <c r="IK11" i="2"/>
  <c r="IK17" i="2"/>
  <c r="IJ11" i="2"/>
  <c r="IJ19" i="2"/>
  <c r="II11" i="2"/>
  <c r="II19" i="2"/>
  <c r="IH11" i="2"/>
  <c r="IG11" i="2"/>
  <c r="IF11" i="2"/>
  <c r="IE11" i="2"/>
  <c r="ID11" i="2"/>
  <c r="ID17" i="2"/>
  <c r="IC11" i="2"/>
  <c r="IC17" i="2"/>
  <c r="IB11" i="2"/>
  <c r="IB19" i="2"/>
  <c r="IA11" i="2"/>
  <c r="IA19" i="2"/>
  <c r="HZ11" i="2"/>
  <c r="HZ19" i="2"/>
  <c r="HY11" i="2"/>
  <c r="HY19" i="2"/>
  <c r="HX11" i="2"/>
  <c r="HX19" i="2"/>
  <c r="HW11" i="2"/>
  <c r="HW19" i="2"/>
  <c r="HV11" i="2"/>
  <c r="HV17" i="2"/>
  <c r="HU11" i="2"/>
  <c r="HU17" i="2"/>
  <c r="HT11" i="2"/>
  <c r="HT19" i="2"/>
  <c r="HS11" i="2"/>
  <c r="HS19" i="2"/>
  <c r="HR11" i="2"/>
  <c r="HR19" i="2"/>
  <c r="HQ11" i="2"/>
  <c r="HQ19" i="2"/>
  <c r="HP11" i="2"/>
  <c r="HP17" i="2"/>
  <c r="HO11" i="2"/>
  <c r="HO19" i="2"/>
  <c r="HN11" i="2"/>
  <c r="HN19" i="2"/>
  <c r="HM11" i="2"/>
  <c r="HM19" i="2"/>
  <c r="HL11" i="2"/>
  <c r="HL19" i="2"/>
  <c r="HK11" i="2"/>
  <c r="HK19" i="2"/>
  <c r="HJ11" i="2"/>
  <c r="HJ17" i="2"/>
  <c r="HI11" i="2"/>
  <c r="HI17" i="2"/>
  <c r="HH11" i="2"/>
  <c r="HH17" i="2"/>
  <c r="HG11" i="2"/>
  <c r="HG19" i="2"/>
  <c r="HF11" i="2"/>
  <c r="HF19" i="2"/>
  <c r="HE11" i="2"/>
  <c r="HE17" i="2"/>
  <c r="HD11" i="2"/>
  <c r="HD17" i="2"/>
  <c r="HC11" i="2"/>
  <c r="HC19" i="2"/>
  <c r="HB11" i="2"/>
  <c r="HB19" i="2"/>
  <c r="HA11" i="2"/>
  <c r="HA19" i="2"/>
  <c r="GZ11" i="2"/>
  <c r="GZ17" i="2"/>
  <c r="GY11" i="2"/>
  <c r="GY19" i="2"/>
  <c r="GX11" i="2"/>
  <c r="GX19" i="2"/>
  <c r="GW11" i="2"/>
  <c r="GW19" i="2"/>
  <c r="GV11" i="2"/>
  <c r="GV19" i="2"/>
  <c r="GU11" i="2"/>
  <c r="GU19" i="2"/>
  <c r="GT11" i="2"/>
  <c r="GT17" i="2"/>
  <c r="GS11" i="2"/>
  <c r="GS17" i="2"/>
  <c r="GR11" i="2"/>
  <c r="GR17" i="2"/>
  <c r="GQ11" i="2"/>
  <c r="GQ19" i="2"/>
  <c r="GP11" i="2"/>
  <c r="GO11" i="2"/>
  <c r="GN11" i="2"/>
  <c r="GM11" i="2"/>
  <c r="GL11" i="2"/>
  <c r="GL19" i="2"/>
  <c r="GK11" i="2"/>
  <c r="GK19" i="2"/>
  <c r="GJ11" i="2"/>
  <c r="GJ17" i="2"/>
  <c r="GI11" i="2"/>
  <c r="GI19" i="2"/>
  <c r="GH11" i="2"/>
  <c r="GH19" i="2"/>
  <c r="GG11" i="2"/>
  <c r="GG19" i="2"/>
  <c r="GF11" i="2"/>
  <c r="GF19" i="2"/>
  <c r="GE11" i="2"/>
  <c r="GE19" i="2"/>
  <c r="GD11" i="2"/>
  <c r="GD17" i="2"/>
  <c r="GC11" i="2"/>
  <c r="GC17" i="2"/>
  <c r="GB11" i="2"/>
  <c r="GB17" i="2"/>
  <c r="GA11" i="2"/>
  <c r="GA19" i="2"/>
  <c r="FZ11" i="2"/>
  <c r="FZ19" i="2"/>
  <c r="FY11" i="2"/>
  <c r="FY17" i="2"/>
  <c r="FX11" i="2"/>
  <c r="FX17" i="2"/>
  <c r="FW11" i="2"/>
  <c r="FW19" i="2"/>
  <c r="FV11" i="2"/>
  <c r="FV19" i="2"/>
  <c r="FU11" i="2"/>
  <c r="FU19" i="2"/>
  <c r="FT11" i="2"/>
  <c r="FT17" i="2"/>
  <c r="FS11" i="2"/>
  <c r="FS19" i="2"/>
  <c r="FR11" i="2"/>
  <c r="FR19" i="2"/>
  <c r="FQ11" i="2"/>
  <c r="FQ19" i="2"/>
  <c r="FP11" i="2"/>
  <c r="FP19" i="2"/>
  <c r="FO11" i="2"/>
  <c r="FO19" i="2"/>
  <c r="FN11" i="2"/>
  <c r="FN17" i="2"/>
  <c r="FM11" i="2"/>
  <c r="FM17" i="2"/>
  <c r="FL11" i="2"/>
  <c r="FL17" i="2"/>
  <c r="FK11" i="2"/>
  <c r="FK19" i="2"/>
  <c r="FJ11" i="2"/>
  <c r="FJ19" i="2"/>
  <c r="FI11" i="2"/>
  <c r="FI17" i="2"/>
  <c r="FH11" i="2"/>
  <c r="FH17" i="2"/>
  <c r="FG11" i="2"/>
  <c r="FG19" i="2"/>
  <c r="FF11" i="2"/>
  <c r="FF19" i="2"/>
  <c r="FE11" i="2"/>
  <c r="FE19" i="2"/>
  <c r="FD11" i="2"/>
  <c r="FD17" i="2"/>
  <c r="FC11" i="2"/>
  <c r="FC19" i="2"/>
  <c r="FB11" i="2"/>
  <c r="FB19" i="2"/>
  <c r="FA11" i="2"/>
  <c r="FA19" i="2"/>
  <c r="EZ11" i="2"/>
  <c r="EZ19" i="2"/>
  <c r="EY11" i="2"/>
  <c r="EY19" i="2"/>
  <c r="EX11" i="2"/>
  <c r="EW11" i="2"/>
  <c r="EV11" i="2"/>
  <c r="EU11" i="2"/>
  <c r="ET11" i="2"/>
  <c r="ET19" i="2"/>
  <c r="ES11" i="2"/>
  <c r="ES17" i="2"/>
  <c r="ER11" i="2"/>
  <c r="ER17" i="2"/>
  <c r="EQ11" i="2"/>
  <c r="EQ19" i="2"/>
  <c r="EP11" i="2"/>
  <c r="EP19" i="2"/>
  <c r="EO11" i="2"/>
  <c r="EO19" i="2"/>
  <c r="EN11" i="2"/>
  <c r="EN17" i="2"/>
  <c r="EM11" i="2"/>
  <c r="EM19" i="2"/>
  <c r="EL11" i="2"/>
  <c r="EL19" i="2"/>
  <c r="EK11" i="2"/>
  <c r="EK19" i="2"/>
  <c r="EJ11" i="2"/>
  <c r="EJ19" i="2"/>
  <c r="EI11" i="2"/>
  <c r="EI19" i="2"/>
  <c r="EH11" i="2"/>
  <c r="EH17" i="2"/>
  <c r="EG11" i="2"/>
  <c r="EG17" i="2"/>
  <c r="EF11" i="2"/>
  <c r="EF17" i="2"/>
  <c r="EE11" i="2"/>
  <c r="EE19" i="2"/>
  <c r="ED11" i="2"/>
  <c r="ED19" i="2"/>
  <c r="EC11" i="2"/>
  <c r="EC17" i="2"/>
  <c r="EB11" i="2"/>
  <c r="EB17" i="2"/>
  <c r="EA11" i="2"/>
  <c r="EA19" i="2"/>
  <c r="DZ11" i="2"/>
  <c r="DZ19" i="2"/>
  <c r="DY11" i="2"/>
  <c r="DY19" i="2"/>
  <c r="DX11" i="2"/>
  <c r="DX17" i="2"/>
  <c r="DW11" i="2"/>
  <c r="DW19" i="2"/>
  <c r="DV11" i="2"/>
  <c r="DV19" i="2"/>
  <c r="DU11" i="2"/>
  <c r="DU19" i="2"/>
  <c r="DT11" i="2"/>
  <c r="DT19" i="2"/>
  <c r="DS11" i="2"/>
  <c r="DS19" i="2"/>
  <c r="DR11" i="2"/>
  <c r="DR17" i="2"/>
  <c r="DQ11" i="2"/>
  <c r="DQ17" i="2"/>
  <c r="DP11" i="2"/>
  <c r="DP17" i="2"/>
  <c r="DO11" i="2"/>
  <c r="DO19" i="2"/>
  <c r="DN11" i="2"/>
  <c r="DN19" i="2"/>
  <c r="DM11" i="2"/>
  <c r="DM17" i="2"/>
  <c r="DL11" i="2"/>
  <c r="DL17" i="2"/>
  <c r="DK11" i="2"/>
  <c r="DK19" i="2"/>
  <c r="DJ11" i="2"/>
  <c r="DJ19" i="2"/>
  <c r="DI11" i="2"/>
  <c r="DI19" i="2"/>
  <c r="DH11" i="2"/>
  <c r="DH17" i="2"/>
  <c r="DG11" i="2"/>
  <c r="DG19" i="2"/>
  <c r="DF11" i="2"/>
  <c r="DE11" i="2"/>
  <c r="DD11" i="2"/>
  <c r="DC11" i="2"/>
  <c r="DB11" i="2"/>
  <c r="DB17" i="2"/>
  <c r="DA11" i="2"/>
  <c r="DA17" i="2"/>
  <c r="CZ11" i="2"/>
  <c r="CZ17" i="2"/>
  <c r="CY11" i="2"/>
  <c r="CY19" i="2"/>
  <c r="CX11" i="2"/>
  <c r="CX19" i="2"/>
  <c r="CW11" i="2"/>
  <c r="CW17" i="2"/>
  <c r="CV11" i="2"/>
  <c r="CV17" i="2"/>
  <c r="CU11" i="2"/>
  <c r="CU19" i="2"/>
  <c r="CT11" i="2"/>
  <c r="CT19" i="2"/>
  <c r="CS11" i="2"/>
  <c r="CS19" i="2"/>
  <c r="CR11" i="2"/>
  <c r="CR17" i="2"/>
  <c r="CQ11" i="2"/>
  <c r="CQ19" i="2"/>
  <c r="CP11" i="2"/>
  <c r="CP19" i="2"/>
  <c r="CO11" i="2"/>
  <c r="CO19" i="2"/>
  <c r="CN11" i="2"/>
  <c r="CN19" i="2"/>
  <c r="CM11" i="2"/>
  <c r="CM19" i="2"/>
  <c r="CL11" i="2"/>
  <c r="CL17" i="2"/>
  <c r="CK11" i="2"/>
  <c r="CK17" i="2"/>
  <c r="CJ11" i="2"/>
  <c r="CJ17" i="2"/>
  <c r="CI11" i="2"/>
  <c r="CI19" i="2"/>
  <c r="CH11" i="2"/>
  <c r="CH19" i="2"/>
  <c r="CG11" i="2"/>
  <c r="CG17" i="2"/>
  <c r="CF11" i="2"/>
  <c r="CF17" i="2"/>
  <c r="CE11" i="2"/>
  <c r="CE19" i="2"/>
  <c r="CD11" i="2"/>
  <c r="CD19" i="2"/>
  <c r="CC11" i="2"/>
  <c r="CC19" i="2"/>
  <c r="CB11" i="2"/>
  <c r="CB17" i="2"/>
  <c r="CA11" i="2"/>
  <c r="CA19" i="2"/>
  <c r="BZ11" i="2"/>
  <c r="BZ19" i="2"/>
  <c r="BY11" i="2"/>
  <c r="BY19" i="2"/>
  <c r="BX11" i="2"/>
  <c r="BX19" i="2"/>
  <c r="BW11" i="2"/>
  <c r="BW19" i="2"/>
  <c r="BV11" i="2"/>
  <c r="BV17" i="2"/>
  <c r="BU11" i="2"/>
  <c r="BU17" i="2"/>
  <c r="BT11" i="2"/>
  <c r="BT17" i="2"/>
  <c r="BS11" i="2"/>
  <c r="BS19" i="2"/>
  <c r="BR11" i="2"/>
  <c r="BR19" i="2"/>
  <c r="BQ11" i="2"/>
  <c r="BQ17" i="2"/>
  <c r="BP11" i="2"/>
  <c r="BP17" i="2"/>
  <c r="BO11" i="2"/>
  <c r="BO19" i="2"/>
  <c r="BN11" i="2"/>
  <c r="BM11" i="2"/>
  <c r="BL11" i="2"/>
  <c r="BK11" i="2"/>
  <c r="BJ11" i="2"/>
  <c r="BJ19" i="2"/>
  <c r="BI11" i="2"/>
  <c r="BI19" i="2"/>
  <c r="BH11" i="2"/>
  <c r="BH19" i="2"/>
  <c r="BG11" i="2"/>
  <c r="BG19" i="2"/>
  <c r="BF11" i="2"/>
  <c r="BF17" i="2"/>
  <c r="BE11" i="2"/>
  <c r="BE17" i="2"/>
  <c r="BD11" i="2"/>
  <c r="BD17" i="2"/>
  <c r="BC11" i="2"/>
  <c r="BC19" i="2"/>
  <c r="BB11" i="2"/>
  <c r="BB19" i="2"/>
  <c r="BA11" i="2"/>
  <c r="BA17" i="2"/>
  <c r="AZ11" i="2"/>
  <c r="AZ17" i="2"/>
  <c r="AY11" i="2"/>
  <c r="AY19" i="2"/>
  <c r="AX11" i="2"/>
  <c r="AX19" i="2"/>
  <c r="AW11" i="2"/>
  <c r="AW19" i="2"/>
  <c r="AV11" i="2"/>
  <c r="AV17" i="2"/>
  <c r="AU11" i="2"/>
  <c r="AU18" i="2"/>
  <c r="AT11" i="2"/>
  <c r="AT19" i="2"/>
  <c r="AS11" i="2"/>
  <c r="AS19" i="2"/>
  <c r="AR11" i="2"/>
  <c r="AR17" i="2"/>
  <c r="AQ11" i="2"/>
  <c r="AQ18" i="2"/>
  <c r="AP11" i="2"/>
  <c r="AP19" i="2"/>
  <c r="AO11" i="2"/>
  <c r="AO19" i="2"/>
  <c r="AN11" i="2"/>
  <c r="AN17" i="2"/>
  <c r="AM11" i="2"/>
  <c r="AM18" i="2"/>
  <c r="AL11" i="2"/>
  <c r="AL19" i="2"/>
  <c r="AK11" i="2"/>
  <c r="AK19" i="2"/>
  <c r="AJ11" i="2"/>
  <c r="AJ17" i="2"/>
  <c r="AI11" i="2"/>
  <c r="AI18" i="2"/>
  <c r="AH11" i="2"/>
  <c r="AH19" i="2"/>
  <c r="AG11" i="2"/>
  <c r="AG19" i="2"/>
  <c r="AF11" i="2"/>
  <c r="AF17" i="2"/>
  <c r="AE11" i="2"/>
  <c r="AE18" i="2"/>
  <c r="AD11" i="2"/>
  <c r="AD19" i="2"/>
  <c r="AC11" i="2"/>
  <c r="AC19" i="2"/>
  <c r="AB11" i="2"/>
  <c r="AB17" i="2"/>
  <c r="AA11" i="2"/>
  <c r="AA18" i="2"/>
  <c r="Z11" i="2"/>
  <c r="Z19" i="2"/>
  <c r="Y11" i="2"/>
  <c r="Y19" i="2"/>
  <c r="X11" i="2"/>
  <c r="X17" i="2"/>
  <c r="W11" i="2"/>
  <c r="W18" i="2"/>
  <c r="V11" i="2"/>
  <c r="U11" i="2"/>
  <c r="T11" i="2"/>
  <c r="S11" i="2"/>
  <c r="JV10" i="2"/>
  <c r="JU10" i="2"/>
  <c r="JT10" i="2"/>
  <c r="JS10" i="2"/>
  <c r="JR10" i="2"/>
  <c r="JQ10" i="2"/>
  <c r="JP10" i="2"/>
  <c r="JO10" i="2"/>
  <c r="JN10" i="2"/>
  <c r="JM10" i="2"/>
  <c r="JL10" i="2"/>
  <c r="JK10" i="2"/>
  <c r="JJ10" i="2"/>
  <c r="JI10" i="2"/>
  <c r="JH10" i="2"/>
  <c r="JG10" i="2"/>
  <c r="JF10" i="2"/>
  <c r="JE10" i="2"/>
  <c r="JD10" i="2"/>
  <c r="JC10" i="2"/>
  <c r="JB10" i="2"/>
  <c r="JA10" i="2"/>
  <c r="IZ10" i="2"/>
  <c r="IY10" i="2"/>
  <c r="IX10" i="2"/>
  <c r="IW10" i="2"/>
  <c r="IV10" i="2"/>
  <c r="IU10" i="2"/>
  <c r="IT10" i="2"/>
  <c r="IS10" i="2"/>
  <c r="IR10" i="2"/>
  <c r="IQ10" i="2"/>
  <c r="IP10" i="2"/>
  <c r="IO10" i="2"/>
  <c r="IN10" i="2"/>
  <c r="IM10" i="2"/>
  <c r="IL10" i="2"/>
  <c r="IK10" i="2"/>
  <c r="IJ10" i="2"/>
  <c r="II10" i="2"/>
  <c r="IH10" i="2"/>
  <c r="IG10" i="2"/>
  <c r="IF10" i="2"/>
  <c r="IE10" i="2"/>
  <c r="ID10" i="2"/>
  <c r="IC10" i="2"/>
  <c r="IB10" i="2"/>
  <c r="IA10" i="2"/>
  <c r="HZ10" i="2"/>
  <c r="HY10" i="2"/>
  <c r="HX10" i="2"/>
  <c r="HW10" i="2"/>
  <c r="HV10" i="2"/>
  <c r="HU10" i="2"/>
  <c r="HT10" i="2"/>
  <c r="HS10" i="2"/>
  <c r="HR10" i="2"/>
  <c r="HQ10" i="2"/>
  <c r="HP10" i="2"/>
  <c r="HO10" i="2"/>
  <c r="HN10" i="2"/>
  <c r="HM10" i="2"/>
  <c r="HL10" i="2"/>
  <c r="HK10" i="2"/>
  <c r="HJ10" i="2"/>
  <c r="HI10" i="2"/>
  <c r="HH10" i="2"/>
  <c r="HG10" i="2"/>
  <c r="HF10" i="2"/>
  <c r="HE10" i="2"/>
  <c r="HD10" i="2"/>
  <c r="HC10" i="2"/>
  <c r="HB10" i="2"/>
  <c r="HA10" i="2"/>
  <c r="GZ10" i="2"/>
  <c r="GY10" i="2"/>
  <c r="GX10" i="2"/>
  <c r="GW10" i="2"/>
  <c r="GV10" i="2"/>
  <c r="GU10" i="2"/>
  <c r="GT10" i="2"/>
  <c r="GS10" i="2"/>
  <c r="GR10" i="2"/>
  <c r="GQ10" i="2"/>
  <c r="GP10" i="2"/>
  <c r="GO10" i="2"/>
  <c r="GN10" i="2"/>
  <c r="GM10" i="2"/>
  <c r="GL10" i="2"/>
  <c r="GK10" i="2"/>
  <c r="GJ10" i="2"/>
  <c r="GI10" i="2"/>
  <c r="GH10" i="2"/>
  <c r="GG10" i="2"/>
  <c r="GF10" i="2"/>
  <c r="GE10" i="2"/>
  <c r="GD10" i="2"/>
  <c r="GC10" i="2"/>
  <c r="GB10" i="2"/>
  <c r="GA10" i="2"/>
  <c r="FZ10" i="2"/>
  <c r="FY10" i="2"/>
  <c r="FX10" i="2"/>
  <c r="FW10" i="2"/>
  <c r="FV10" i="2"/>
  <c r="FU10" i="2"/>
  <c r="FT10" i="2"/>
  <c r="FS10" i="2"/>
  <c r="FR10" i="2"/>
  <c r="FQ10" i="2"/>
  <c r="FP10" i="2"/>
  <c r="FO10" i="2"/>
  <c r="FN10" i="2"/>
  <c r="FM10" i="2"/>
  <c r="FL10" i="2"/>
  <c r="FK10" i="2"/>
  <c r="FJ10" i="2"/>
  <c r="FI10" i="2"/>
  <c r="FH10" i="2"/>
  <c r="FG10" i="2"/>
  <c r="FF10" i="2"/>
  <c r="FE10" i="2"/>
  <c r="FD10" i="2"/>
  <c r="FC10" i="2"/>
  <c r="FB10" i="2"/>
  <c r="FA10" i="2"/>
  <c r="EZ10" i="2"/>
  <c r="EY10" i="2"/>
  <c r="EX10" i="2"/>
  <c r="EW10" i="2"/>
  <c r="EV10" i="2"/>
  <c r="EU10" i="2"/>
  <c r="ET10" i="2"/>
  <c r="ES10" i="2"/>
  <c r="ER10" i="2"/>
  <c r="EQ10" i="2"/>
  <c r="EP10" i="2"/>
  <c r="EO10" i="2"/>
  <c r="EN10" i="2"/>
  <c r="EM10" i="2"/>
  <c r="EL10" i="2"/>
  <c r="EK10" i="2"/>
  <c r="EJ10" i="2"/>
  <c r="EI10" i="2"/>
  <c r="EH10" i="2"/>
  <c r="EG10" i="2"/>
  <c r="EF10" i="2"/>
  <c r="EE10" i="2"/>
  <c r="ED10" i="2"/>
  <c r="EC10" i="2"/>
  <c r="EB10" i="2"/>
  <c r="EA10" i="2"/>
  <c r="DZ10" i="2"/>
  <c r="DY10" i="2"/>
  <c r="DX10" i="2"/>
  <c r="DW10" i="2"/>
  <c r="DV10" i="2"/>
  <c r="DU10" i="2"/>
  <c r="DT10" i="2"/>
  <c r="DS10" i="2"/>
  <c r="DR10" i="2"/>
  <c r="DQ10" i="2"/>
  <c r="DP10" i="2"/>
  <c r="DO10" i="2"/>
  <c r="DN10" i="2"/>
  <c r="DM10" i="2"/>
  <c r="DL10" i="2"/>
  <c r="DK10" i="2"/>
  <c r="DJ10" i="2"/>
  <c r="DI10" i="2"/>
  <c r="DH10" i="2"/>
  <c r="DG10" i="2"/>
  <c r="DF10" i="2"/>
  <c r="DE10" i="2"/>
  <c r="DD10" i="2"/>
  <c r="DC10" i="2"/>
  <c r="DB10" i="2"/>
  <c r="DA10" i="2"/>
  <c r="CZ10" i="2"/>
  <c r="CY10" i="2"/>
  <c r="CX10" i="2"/>
  <c r="CW10" i="2"/>
  <c r="CV10" i="2"/>
  <c r="CU10" i="2"/>
  <c r="CT10" i="2"/>
  <c r="CS10" i="2"/>
  <c r="CR10" i="2"/>
  <c r="CQ10" i="2"/>
  <c r="CP10" i="2"/>
  <c r="CO10" i="2"/>
  <c r="CN10" i="2"/>
  <c r="CM10" i="2"/>
  <c r="CL10" i="2"/>
  <c r="CK10" i="2"/>
  <c r="CJ10" i="2"/>
  <c r="CI10" i="2"/>
  <c r="CH10" i="2"/>
  <c r="CG10" i="2"/>
  <c r="CF10" i="2"/>
  <c r="CE10" i="2"/>
  <c r="CD10" i="2"/>
  <c r="CC10" i="2"/>
  <c r="CB10" i="2"/>
  <c r="CA10" i="2"/>
  <c r="BZ10" i="2"/>
  <c r="BY10" i="2"/>
  <c r="BX10" i="2"/>
  <c r="BW10" i="2"/>
  <c r="BV10" i="2"/>
  <c r="BU10" i="2"/>
  <c r="BT10" i="2"/>
  <c r="BS10" i="2"/>
  <c r="BR10" i="2"/>
  <c r="BQ10" i="2"/>
  <c r="BP10" i="2"/>
  <c r="BO10" i="2"/>
  <c r="BN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I10" i="2"/>
  <c r="AH10" i="2"/>
  <c r="AG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JV9" i="2"/>
  <c r="JU9" i="2"/>
  <c r="JT9" i="2"/>
  <c r="JS9" i="2"/>
  <c r="JR9" i="2"/>
  <c r="JQ9" i="2"/>
  <c r="JP9" i="2"/>
  <c r="JO9" i="2"/>
  <c r="JN9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IH9" i="2"/>
  <c r="IG9" i="2"/>
  <c r="IF9" i="2"/>
  <c r="IE9" i="2"/>
  <c r="ID9" i="2"/>
  <c r="IC9" i="2"/>
  <c r="IB9" i="2"/>
  <c r="IA9" i="2"/>
  <c r="HZ9" i="2"/>
  <c r="HY9" i="2"/>
  <c r="HX9" i="2"/>
  <c r="HW9" i="2"/>
  <c r="HV9" i="2"/>
  <c r="HU9" i="2"/>
  <c r="HT9" i="2"/>
  <c r="HS9" i="2"/>
  <c r="HR9" i="2"/>
  <c r="HQ9" i="2"/>
  <c r="HP9" i="2"/>
  <c r="HO9" i="2"/>
  <c r="HN9" i="2"/>
  <c r="HM9" i="2"/>
  <c r="HL9" i="2"/>
  <c r="HK9" i="2"/>
  <c r="HJ9" i="2"/>
  <c r="HI9" i="2"/>
  <c r="HH9" i="2"/>
  <c r="HG9" i="2"/>
  <c r="HF9" i="2"/>
  <c r="HE9" i="2"/>
  <c r="HD9" i="2"/>
  <c r="HC9" i="2"/>
  <c r="HB9" i="2"/>
  <c r="HA9" i="2"/>
  <c r="GZ9" i="2"/>
  <c r="GY9" i="2"/>
  <c r="GX9" i="2"/>
  <c r="GW9" i="2"/>
  <c r="GV9" i="2"/>
  <c r="GU9" i="2"/>
  <c r="GT9" i="2"/>
  <c r="GS9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Q9" i="2"/>
  <c r="FP9" i="2"/>
  <c r="FO9" i="2"/>
  <c r="FN9" i="2"/>
  <c r="FM9" i="2"/>
  <c r="FL9" i="2"/>
  <c r="FK9" i="2"/>
  <c r="FJ9" i="2"/>
  <c r="FI9" i="2"/>
  <c r="FH9" i="2"/>
  <c r="FG9" i="2"/>
  <c r="FF9" i="2"/>
  <c r="FE9" i="2"/>
  <c r="FD9" i="2"/>
  <c r="FC9" i="2"/>
  <c r="FB9" i="2"/>
  <c r="FA9" i="2"/>
  <c r="EZ9" i="2"/>
  <c r="EY9" i="2"/>
  <c r="EX9" i="2"/>
  <c r="EW9" i="2"/>
  <c r="EV9" i="2"/>
  <c r="EU9" i="2"/>
  <c r="ET9" i="2"/>
  <c r="ES9" i="2"/>
  <c r="ER9" i="2"/>
  <c r="EQ9" i="2"/>
  <c r="EP9" i="2"/>
  <c r="EO9" i="2"/>
  <c r="EN9" i="2"/>
  <c r="EM9" i="2"/>
  <c r="EL9" i="2"/>
  <c r="EK9" i="2"/>
  <c r="EJ9" i="2"/>
  <c r="EI9" i="2"/>
  <c r="EH9" i="2"/>
  <c r="EG9" i="2"/>
  <c r="EF9" i="2"/>
  <c r="EE9" i="2"/>
  <c r="ED9" i="2"/>
  <c r="EC9" i="2"/>
  <c r="EB9" i="2"/>
  <c r="EA9" i="2"/>
  <c r="DZ9" i="2"/>
  <c r="DY9" i="2"/>
  <c r="DX9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CS9" i="2"/>
  <c r="CR9" i="2"/>
  <c r="CQ9" i="2"/>
  <c r="CP9" i="2"/>
  <c r="CO9" i="2"/>
  <c r="CN9" i="2"/>
  <c r="CM9" i="2"/>
  <c r="CL9" i="2"/>
  <c r="CK9" i="2"/>
  <c r="CJ9" i="2"/>
  <c r="CI9" i="2"/>
  <c r="CH9" i="2"/>
  <c r="CG9" i="2"/>
  <c r="CF9" i="2"/>
  <c r="CE9" i="2"/>
  <c r="CD9" i="2"/>
  <c r="CC9" i="2"/>
  <c r="CB9" i="2"/>
  <c r="CA9" i="2"/>
  <c r="BZ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JV8" i="2"/>
  <c r="JU8" i="2"/>
  <c r="JT8" i="2"/>
  <c r="JS8" i="2"/>
  <c r="JR8" i="2"/>
  <c r="JQ8" i="2"/>
  <c r="JP8" i="2"/>
  <c r="JO8" i="2"/>
  <c r="JN8" i="2"/>
  <c r="JM8" i="2"/>
  <c r="JL8" i="2"/>
  <c r="JK8" i="2"/>
  <c r="JJ8" i="2"/>
  <c r="JI8" i="2"/>
  <c r="JH8" i="2"/>
  <c r="JG8" i="2"/>
  <c r="JF8" i="2"/>
  <c r="JE8" i="2"/>
  <c r="JD8" i="2"/>
  <c r="JC8" i="2"/>
  <c r="JB8" i="2"/>
  <c r="JA8" i="2"/>
  <c r="IZ8" i="2"/>
  <c r="IY8" i="2"/>
  <c r="IX8" i="2"/>
  <c r="IW8" i="2"/>
  <c r="IV8" i="2"/>
  <c r="IU8" i="2"/>
  <c r="IT8" i="2"/>
  <c r="IS8" i="2"/>
  <c r="IR8" i="2"/>
  <c r="IQ8" i="2"/>
  <c r="IP8" i="2"/>
  <c r="IO8" i="2"/>
  <c r="IN8" i="2"/>
  <c r="IM8" i="2"/>
  <c r="IL8" i="2"/>
  <c r="IK8" i="2"/>
  <c r="IJ8" i="2"/>
  <c r="II8" i="2"/>
  <c r="IH8" i="2"/>
  <c r="IG8" i="2"/>
  <c r="IF8" i="2"/>
  <c r="IE8" i="2"/>
  <c r="ID8" i="2"/>
  <c r="IC8" i="2"/>
  <c r="IB8" i="2"/>
  <c r="IA8" i="2"/>
  <c r="HZ8" i="2"/>
  <c r="HY8" i="2"/>
  <c r="HX8" i="2"/>
  <c r="HW8" i="2"/>
  <c r="HV8" i="2"/>
  <c r="HU8" i="2"/>
  <c r="HT8" i="2"/>
  <c r="HS8" i="2"/>
  <c r="HR8" i="2"/>
  <c r="HQ8" i="2"/>
  <c r="HP8" i="2"/>
  <c r="HO8" i="2"/>
  <c r="HN8" i="2"/>
  <c r="HM8" i="2"/>
  <c r="HL8" i="2"/>
  <c r="HK8" i="2"/>
  <c r="HJ8" i="2"/>
  <c r="HI8" i="2"/>
  <c r="HH8" i="2"/>
  <c r="HG8" i="2"/>
  <c r="HF8" i="2"/>
  <c r="HE8" i="2"/>
  <c r="HD8" i="2"/>
  <c r="HC8" i="2"/>
  <c r="HB8" i="2"/>
  <c r="HA8" i="2"/>
  <c r="GZ8" i="2"/>
  <c r="GY8" i="2"/>
  <c r="GX8" i="2"/>
  <c r="GW8" i="2"/>
  <c r="GV8" i="2"/>
  <c r="GU8" i="2"/>
  <c r="GT8" i="2"/>
  <c r="GS8" i="2"/>
  <c r="GR8" i="2"/>
  <c r="GQ8" i="2"/>
  <c r="GP8" i="2"/>
  <c r="GO8" i="2"/>
  <c r="GN8" i="2"/>
  <c r="GM8" i="2"/>
  <c r="GL8" i="2"/>
  <c r="GK8" i="2"/>
  <c r="GJ8" i="2"/>
  <c r="GI8" i="2"/>
  <c r="GH8" i="2"/>
  <c r="GG8" i="2"/>
  <c r="GF8" i="2"/>
  <c r="GE8" i="2"/>
  <c r="GD8" i="2"/>
  <c r="GC8" i="2"/>
  <c r="GB8" i="2"/>
  <c r="GA8" i="2"/>
  <c r="FZ8" i="2"/>
  <c r="FY8" i="2"/>
  <c r="FX8" i="2"/>
  <c r="FW8" i="2"/>
  <c r="FV8" i="2"/>
  <c r="FU8" i="2"/>
  <c r="FT8" i="2"/>
  <c r="FS8" i="2"/>
  <c r="FR8" i="2"/>
  <c r="FQ8" i="2"/>
  <c r="FP8" i="2"/>
  <c r="FO8" i="2"/>
  <c r="FN8" i="2"/>
  <c r="FM8" i="2"/>
  <c r="FL8" i="2"/>
  <c r="FK8" i="2"/>
  <c r="FJ8" i="2"/>
  <c r="FI8" i="2"/>
  <c r="FH8" i="2"/>
  <c r="FG8" i="2"/>
  <c r="FF8" i="2"/>
  <c r="FE8" i="2"/>
  <c r="FD8" i="2"/>
  <c r="FC8" i="2"/>
  <c r="FB8" i="2"/>
  <c r="FA8" i="2"/>
  <c r="EZ8" i="2"/>
  <c r="EY8" i="2"/>
  <c r="EX8" i="2"/>
  <c r="EW8" i="2"/>
  <c r="EV8" i="2"/>
  <c r="EU8" i="2"/>
  <c r="ET8" i="2"/>
  <c r="ES8" i="2"/>
  <c r="ER8" i="2"/>
  <c r="EQ8" i="2"/>
  <c r="EP8" i="2"/>
  <c r="EO8" i="2"/>
  <c r="EN8" i="2"/>
  <c r="EM8" i="2"/>
  <c r="EL8" i="2"/>
  <c r="EK8" i="2"/>
  <c r="EJ8" i="2"/>
  <c r="EI8" i="2"/>
  <c r="EH8" i="2"/>
  <c r="EG8" i="2"/>
  <c r="EF8" i="2"/>
  <c r="EE8" i="2"/>
  <c r="ED8" i="2"/>
  <c r="EC8" i="2"/>
  <c r="EB8" i="2"/>
  <c r="EA8" i="2"/>
  <c r="DZ8" i="2"/>
  <c r="DY8" i="2"/>
  <c r="DX8" i="2"/>
  <c r="DW8" i="2"/>
  <c r="DV8" i="2"/>
  <c r="DU8" i="2"/>
  <c r="DT8" i="2"/>
  <c r="DS8" i="2"/>
  <c r="DR8" i="2"/>
  <c r="DQ8" i="2"/>
  <c r="DP8" i="2"/>
  <c r="DO8" i="2"/>
  <c r="DN8" i="2"/>
  <c r="DM8" i="2"/>
  <c r="DL8" i="2"/>
  <c r="DK8" i="2"/>
  <c r="DJ8" i="2"/>
  <c r="DI8" i="2"/>
  <c r="DH8" i="2"/>
  <c r="DG8" i="2"/>
  <c r="DF8" i="2"/>
  <c r="DE8" i="2"/>
  <c r="DD8" i="2"/>
  <c r="DC8" i="2"/>
  <c r="DB8" i="2"/>
  <c r="DA8" i="2"/>
  <c r="CZ8" i="2"/>
  <c r="CY8" i="2"/>
  <c r="CX8" i="2"/>
  <c r="CW8" i="2"/>
  <c r="CV8" i="2"/>
  <c r="CU8" i="2"/>
  <c r="CT8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Z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JV7" i="2"/>
  <c r="JU7" i="2"/>
  <c r="JT7" i="2"/>
  <c r="JS7" i="2"/>
  <c r="JR7" i="2"/>
  <c r="JQ7" i="2"/>
  <c r="JP7" i="2"/>
  <c r="JO7" i="2"/>
  <c r="JN7" i="2"/>
  <c r="JM7" i="2"/>
  <c r="JL7" i="2"/>
  <c r="JK7" i="2"/>
  <c r="JJ7" i="2"/>
  <c r="JI7" i="2"/>
  <c r="JH7" i="2"/>
  <c r="JG7" i="2"/>
  <c r="JF7" i="2"/>
  <c r="JE7" i="2"/>
  <c r="JD7" i="2"/>
  <c r="JC7" i="2"/>
  <c r="JB7" i="2"/>
  <c r="JA7" i="2"/>
  <c r="IZ7" i="2"/>
  <c r="IY7" i="2"/>
  <c r="IX7" i="2"/>
  <c r="IW7" i="2"/>
  <c r="IV7" i="2"/>
  <c r="IU7" i="2"/>
  <c r="IT7" i="2"/>
  <c r="IS7" i="2"/>
  <c r="IR7" i="2"/>
  <c r="IQ7" i="2"/>
  <c r="IP7" i="2"/>
  <c r="IO7" i="2"/>
  <c r="IN7" i="2"/>
  <c r="IM7" i="2"/>
  <c r="IL7" i="2"/>
  <c r="IK7" i="2"/>
  <c r="IJ7" i="2"/>
  <c r="II7" i="2"/>
  <c r="IH7" i="2"/>
  <c r="IG7" i="2"/>
  <c r="IF7" i="2"/>
  <c r="IE7" i="2"/>
  <c r="ID7" i="2"/>
  <c r="IC7" i="2"/>
  <c r="IB7" i="2"/>
  <c r="IA7" i="2"/>
  <c r="HZ7" i="2"/>
  <c r="HY7" i="2"/>
  <c r="HX7" i="2"/>
  <c r="HW7" i="2"/>
  <c r="HV7" i="2"/>
  <c r="HU7" i="2"/>
  <c r="HT7" i="2"/>
  <c r="HS7" i="2"/>
  <c r="HR7" i="2"/>
  <c r="HQ7" i="2"/>
  <c r="HP7" i="2"/>
  <c r="HO7" i="2"/>
  <c r="HN7" i="2"/>
  <c r="HM7" i="2"/>
  <c r="HL7" i="2"/>
  <c r="HK7" i="2"/>
  <c r="HJ7" i="2"/>
  <c r="HI7" i="2"/>
  <c r="HH7" i="2"/>
  <c r="HG7" i="2"/>
  <c r="HF7" i="2"/>
  <c r="HE7" i="2"/>
  <c r="HD7" i="2"/>
  <c r="HC7" i="2"/>
  <c r="HB7" i="2"/>
  <c r="HA7" i="2"/>
  <c r="GZ7" i="2"/>
  <c r="GY7" i="2"/>
  <c r="GX7" i="2"/>
  <c r="GW7" i="2"/>
  <c r="GV7" i="2"/>
  <c r="GU7" i="2"/>
  <c r="GT7" i="2"/>
  <c r="GS7" i="2"/>
  <c r="GR7" i="2"/>
  <c r="GQ7" i="2"/>
  <c r="GP7" i="2"/>
  <c r="GO7" i="2"/>
  <c r="GN7" i="2"/>
  <c r="GM7" i="2"/>
  <c r="GL7" i="2"/>
  <c r="GK7" i="2"/>
  <c r="GJ7" i="2"/>
  <c r="GI7" i="2"/>
  <c r="GH7" i="2"/>
  <c r="GG7" i="2"/>
  <c r="GF7" i="2"/>
  <c r="GE7" i="2"/>
  <c r="GD7" i="2"/>
  <c r="GC7" i="2"/>
  <c r="GB7" i="2"/>
  <c r="GA7" i="2"/>
  <c r="FZ7" i="2"/>
  <c r="FY7" i="2"/>
  <c r="FX7" i="2"/>
  <c r="FW7" i="2"/>
  <c r="FV7" i="2"/>
  <c r="FU7" i="2"/>
  <c r="FT7" i="2"/>
  <c r="FS7" i="2"/>
  <c r="FR7" i="2"/>
  <c r="FQ7" i="2"/>
  <c r="FP7" i="2"/>
  <c r="FO7" i="2"/>
  <c r="FN7" i="2"/>
  <c r="FM7" i="2"/>
  <c r="FL7" i="2"/>
  <c r="FK7" i="2"/>
  <c r="FJ7" i="2"/>
  <c r="FI7" i="2"/>
  <c r="FH7" i="2"/>
  <c r="FG7" i="2"/>
  <c r="FF7" i="2"/>
  <c r="FE7" i="2"/>
  <c r="FD7" i="2"/>
  <c r="FC7" i="2"/>
  <c r="FB7" i="2"/>
  <c r="FA7" i="2"/>
  <c r="EZ7" i="2"/>
  <c r="EY7" i="2"/>
  <c r="EX7" i="2"/>
  <c r="EW7" i="2"/>
  <c r="EV7" i="2"/>
  <c r="EU7" i="2"/>
  <c r="ET7" i="2"/>
  <c r="ES7" i="2"/>
  <c r="ER7" i="2"/>
  <c r="EQ7" i="2"/>
  <c r="EP7" i="2"/>
  <c r="EO7" i="2"/>
  <c r="EN7" i="2"/>
  <c r="EM7" i="2"/>
  <c r="EL7" i="2"/>
  <c r="EK7" i="2"/>
  <c r="EJ7" i="2"/>
  <c r="EI7" i="2"/>
  <c r="EH7" i="2"/>
  <c r="EG7" i="2"/>
  <c r="EF7" i="2"/>
  <c r="EE7" i="2"/>
  <c r="ED7" i="2"/>
  <c r="EC7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JV6" i="2"/>
  <c r="JU6" i="2"/>
  <c r="JT6" i="2"/>
  <c r="JS6" i="2"/>
  <c r="JR6" i="2"/>
  <c r="JQ6" i="2"/>
  <c r="JP6" i="2"/>
  <c r="JO6" i="2"/>
  <c r="JN6" i="2"/>
  <c r="JM6" i="2"/>
  <c r="JL6" i="2"/>
  <c r="JK6" i="2"/>
  <c r="JJ6" i="2"/>
  <c r="JI6" i="2"/>
  <c r="JH6" i="2"/>
  <c r="JG6" i="2"/>
  <c r="JF6" i="2"/>
  <c r="JE6" i="2"/>
  <c r="JD6" i="2"/>
  <c r="JC6" i="2"/>
  <c r="JB6" i="2"/>
  <c r="JA6" i="2"/>
  <c r="IZ6" i="2"/>
  <c r="IY6" i="2"/>
  <c r="IX6" i="2"/>
  <c r="IW6" i="2"/>
  <c r="IV6" i="2"/>
  <c r="IU6" i="2"/>
  <c r="IT6" i="2"/>
  <c r="IS6" i="2"/>
  <c r="IR6" i="2"/>
  <c r="IQ6" i="2"/>
  <c r="IP6" i="2"/>
  <c r="IO6" i="2"/>
  <c r="IN6" i="2"/>
  <c r="IM6" i="2"/>
  <c r="IL6" i="2"/>
  <c r="IK6" i="2"/>
  <c r="IJ6" i="2"/>
  <c r="II6" i="2"/>
  <c r="IH6" i="2"/>
  <c r="IG6" i="2"/>
  <c r="IF6" i="2"/>
  <c r="IE6" i="2"/>
  <c r="ID6" i="2"/>
  <c r="IC6" i="2"/>
  <c r="IB6" i="2"/>
  <c r="IA6" i="2"/>
  <c r="HZ6" i="2"/>
  <c r="HY6" i="2"/>
  <c r="HX6" i="2"/>
  <c r="HW6" i="2"/>
  <c r="HV6" i="2"/>
  <c r="HU6" i="2"/>
  <c r="HT6" i="2"/>
  <c r="HS6" i="2"/>
  <c r="HR6" i="2"/>
  <c r="HQ6" i="2"/>
  <c r="HP6" i="2"/>
  <c r="HO6" i="2"/>
  <c r="HN6" i="2"/>
  <c r="HM6" i="2"/>
  <c r="HL6" i="2"/>
  <c r="HK6" i="2"/>
  <c r="HJ6" i="2"/>
  <c r="HI6" i="2"/>
  <c r="HH6" i="2"/>
  <c r="HG6" i="2"/>
  <c r="HF6" i="2"/>
  <c r="HE6" i="2"/>
  <c r="HD6" i="2"/>
  <c r="HC6" i="2"/>
  <c r="HB6" i="2"/>
  <c r="HA6" i="2"/>
  <c r="GZ6" i="2"/>
  <c r="GY6" i="2"/>
  <c r="GX6" i="2"/>
  <c r="GW6" i="2"/>
  <c r="GV6" i="2"/>
  <c r="GU6" i="2"/>
  <c r="GT6" i="2"/>
  <c r="GS6" i="2"/>
  <c r="GR6" i="2"/>
  <c r="GQ6" i="2"/>
  <c r="GP6" i="2"/>
  <c r="GO6" i="2"/>
  <c r="GN6" i="2"/>
  <c r="GM6" i="2"/>
  <c r="GL6" i="2"/>
  <c r="GK6" i="2"/>
  <c r="GJ6" i="2"/>
  <c r="GI6" i="2"/>
  <c r="GH6" i="2"/>
  <c r="GG6" i="2"/>
  <c r="GF6" i="2"/>
  <c r="GE6" i="2"/>
  <c r="GD6" i="2"/>
  <c r="GC6" i="2"/>
  <c r="GB6" i="2"/>
  <c r="GA6" i="2"/>
  <c r="FZ6" i="2"/>
  <c r="FY6" i="2"/>
  <c r="FX6" i="2"/>
  <c r="FW6" i="2"/>
  <c r="FV6" i="2"/>
  <c r="FU6" i="2"/>
  <c r="FT6" i="2"/>
  <c r="FS6" i="2"/>
  <c r="FR6" i="2"/>
  <c r="FQ6" i="2"/>
  <c r="FP6" i="2"/>
  <c r="FO6" i="2"/>
  <c r="FN6" i="2"/>
  <c r="FM6" i="2"/>
  <c r="FL6" i="2"/>
  <c r="FK6" i="2"/>
  <c r="FJ6" i="2"/>
  <c r="FI6" i="2"/>
  <c r="FH6" i="2"/>
  <c r="FG6" i="2"/>
  <c r="FF6" i="2"/>
  <c r="FE6" i="2"/>
  <c r="FD6" i="2"/>
  <c r="FC6" i="2"/>
  <c r="FB6" i="2"/>
  <c r="FA6" i="2"/>
  <c r="EZ6" i="2"/>
  <c r="EY6" i="2"/>
  <c r="EX6" i="2"/>
  <c r="EW6" i="2"/>
  <c r="EV6" i="2"/>
  <c r="EU6" i="2"/>
  <c r="ET6" i="2"/>
  <c r="ES6" i="2"/>
  <c r="ER6" i="2"/>
  <c r="EQ6" i="2"/>
  <c r="EP6" i="2"/>
  <c r="EO6" i="2"/>
  <c r="EN6" i="2"/>
  <c r="EM6" i="2"/>
  <c r="EL6" i="2"/>
  <c r="EK6" i="2"/>
  <c r="EJ6" i="2"/>
  <c r="EI6" i="2"/>
  <c r="EH6" i="2"/>
  <c r="EG6" i="2"/>
  <c r="EF6" i="2"/>
  <c r="EE6" i="2"/>
  <c r="ED6" i="2"/>
  <c r="EC6" i="2"/>
  <c r="EB6" i="2"/>
  <c r="EA6" i="2"/>
  <c r="DZ6" i="2"/>
  <c r="DY6" i="2"/>
  <c r="DX6" i="2"/>
  <c r="DW6" i="2"/>
  <c r="DV6" i="2"/>
  <c r="DU6" i="2"/>
  <c r="DT6" i="2"/>
  <c r="DS6" i="2"/>
  <c r="DR6" i="2"/>
  <c r="DQ6" i="2"/>
  <c r="DP6" i="2"/>
  <c r="DO6" i="2"/>
  <c r="DN6" i="2"/>
  <c r="DM6" i="2"/>
  <c r="DL6" i="2"/>
  <c r="DK6" i="2"/>
  <c r="DJ6" i="2"/>
  <c r="DI6" i="2"/>
  <c r="DH6" i="2"/>
  <c r="DG6" i="2"/>
  <c r="DF6" i="2"/>
  <c r="DE6" i="2"/>
  <c r="DD6" i="2"/>
  <c r="DC6" i="2"/>
  <c r="DB6" i="2"/>
  <c r="DA6" i="2"/>
  <c r="CZ6" i="2"/>
  <c r="CY6" i="2"/>
  <c r="CX6" i="2"/>
  <c r="CW6" i="2"/>
  <c r="CV6" i="2"/>
  <c r="CU6" i="2"/>
  <c r="CT6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AH6" i="2"/>
  <c r="AG6" i="2"/>
  <c r="AF6" i="2"/>
  <c r="AE6" i="2"/>
  <c r="AD6" i="2"/>
  <c r="AC6" i="2"/>
  <c r="AB6" i="2"/>
  <c r="AA6" i="2"/>
  <c r="Z6" i="2"/>
  <c r="Y6" i="2"/>
  <c r="X6" i="2"/>
  <c r="W6" i="2"/>
  <c r="V6" i="2"/>
  <c r="U6" i="2"/>
  <c r="T6" i="2"/>
  <c r="S6" i="2"/>
  <c r="JV5" i="2"/>
  <c r="JU5" i="2"/>
  <c r="JT5" i="2"/>
  <c r="JS5" i="2"/>
  <c r="JR5" i="2"/>
  <c r="JQ5" i="2"/>
  <c r="JP5" i="2"/>
  <c r="JO5" i="2"/>
  <c r="JN5" i="2"/>
  <c r="JM5" i="2"/>
  <c r="JL5" i="2"/>
  <c r="JK5" i="2"/>
  <c r="JJ5" i="2"/>
  <c r="JI5" i="2"/>
  <c r="JH5" i="2"/>
  <c r="JG5" i="2"/>
  <c r="JF5" i="2"/>
  <c r="JE5" i="2"/>
  <c r="JD5" i="2"/>
  <c r="JC5" i="2"/>
  <c r="JB5" i="2"/>
  <c r="JA5" i="2"/>
  <c r="IZ5" i="2"/>
  <c r="IY5" i="2"/>
  <c r="IX5" i="2"/>
  <c r="IW5" i="2"/>
  <c r="IV5" i="2"/>
  <c r="IU5" i="2"/>
  <c r="IT5" i="2"/>
  <c r="IS5" i="2"/>
  <c r="IR5" i="2"/>
  <c r="IQ5" i="2"/>
  <c r="IP5" i="2"/>
  <c r="IO5" i="2"/>
  <c r="IN5" i="2"/>
  <c r="IM5" i="2"/>
  <c r="IL5" i="2"/>
  <c r="IK5" i="2"/>
  <c r="IJ5" i="2"/>
  <c r="II5" i="2"/>
  <c r="IH5" i="2"/>
  <c r="IG5" i="2"/>
  <c r="IF5" i="2"/>
  <c r="IE5" i="2"/>
  <c r="ID5" i="2"/>
  <c r="IC5" i="2"/>
  <c r="IB5" i="2"/>
  <c r="IA5" i="2"/>
  <c r="HZ5" i="2"/>
  <c r="HY5" i="2"/>
  <c r="HX5" i="2"/>
  <c r="HW5" i="2"/>
  <c r="HV5" i="2"/>
  <c r="HU5" i="2"/>
  <c r="HT5" i="2"/>
  <c r="HS5" i="2"/>
  <c r="HR5" i="2"/>
  <c r="HQ5" i="2"/>
  <c r="HP5" i="2"/>
  <c r="HO5" i="2"/>
  <c r="HN5" i="2"/>
  <c r="HM5" i="2"/>
  <c r="HL5" i="2"/>
  <c r="HK5" i="2"/>
  <c r="HJ5" i="2"/>
  <c r="HI5" i="2"/>
  <c r="HH5" i="2"/>
  <c r="HG5" i="2"/>
  <c r="HF5" i="2"/>
  <c r="HE5" i="2"/>
  <c r="HD5" i="2"/>
  <c r="HC5" i="2"/>
  <c r="HB5" i="2"/>
  <c r="HA5" i="2"/>
  <c r="GZ5" i="2"/>
  <c r="GY5" i="2"/>
  <c r="GX5" i="2"/>
  <c r="GW5" i="2"/>
  <c r="GV5" i="2"/>
  <c r="GU5" i="2"/>
  <c r="GT5" i="2"/>
  <c r="GS5" i="2"/>
  <c r="GR5" i="2"/>
  <c r="GQ5" i="2"/>
  <c r="GP5" i="2"/>
  <c r="GO5" i="2"/>
  <c r="GN5" i="2"/>
  <c r="GM5" i="2"/>
  <c r="GL5" i="2"/>
  <c r="GK5" i="2"/>
  <c r="GJ5" i="2"/>
  <c r="GI5" i="2"/>
  <c r="GH5" i="2"/>
  <c r="GG5" i="2"/>
  <c r="GF5" i="2"/>
  <c r="GE5" i="2"/>
  <c r="GD5" i="2"/>
  <c r="GC5" i="2"/>
  <c r="GB5" i="2"/>
  <c r="GA5" i="2"/>
  <c r="FZ5" i="2"/>
  <c r="FY5" i="2"/>
  <c r="FX5" i="2"/>
  <c r="FW5" i="2"/>
  <c r="FV5" i="2"/>
  <c r="FU5" i="2"/>
  <c r="FT5" i="2"/>
  <c r="FS5" i="2"/>
  <c r="FR5" i="2"/>
  <c r="FQ5" i="2"/>
  <c r="FP5" i="2"/>
  <c r="FO5" i="2"/>
  <c r="FN5" i="2"/>
  <c r="FM5" i="2"/>
  <c r="FL5" i="2"/>
  <c r="FK5" i="2"/>
  <c r="FJ5" i="2"/>
  <c r="FI5" i="2"/>
  <c r="FH5" i="2"/>
  <c r="FG5" i="2"/>
  <c r="FF5" i="2"/>
  <c r="FE5" i="2"/>
  <c r="FD5" i="2"/>
  <c r="FC5" i="2"/>
  <c r="FB5" i="2"/>
  <c r="FA5" i="2"/>
  <c r="EZ5" i="2"/>
  <c r="EY5" i="2"/>
  <c r="EX5" i="2"/>
  <c r="EW5" i="2"/>
  <c r="EV5" i="2"/>
  <c r="EU5" i="2"/>
  <c r="ET5" i="2"/>
  <c r="ES5" i="2"/>
  <c r="ER5" i="2"/>
  <c r="EQ5" i="2"/>
  <c r="EP5" i="2"/>
  <c r="EO5" i="2"/>
  <c r="EN5" i="2"/>
  <c r="EM5" i="2"/>
  <c r="EL5" i="2"/>
  <c r="EK5" i="2"/>
  <c r="EJ5" i="2"/>
  <c r="EI5" i="2"/>
  <c r="EH5" i="2"/>
  <c r="EG5" i="2"/>
  <c r="EF5" i="2"/>
  <c r="EE5" i="2"/>
  <c r="ED5" i="2"/>
  <c r="EC5" i="2"/>
  <c r="EB5" i="2"/>
  <c r="EA5" i="2"/>
  <c r="DZ5" i="2"/>
  <c r="DY5" i="2"/>
  <c r="DX5" i="2"/>
  <c r="DW5" i="2"/>
  <c r="DV5" i="2"/>
  <c r="DU5" i="2"/>
  <c r="DT5" i="2"/>
  <c r="DS5" i="2"/>
  <c r="DR5" i="2"/>
  <c r="DQ5" i="2"/>
  <c r="DP5" i="2"/>
  <c r="DO5" i="2"/>
  <c r="DN5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N5" i="2"/>
  <c r="AM5" i="2"/>
  <c r="AL5" i="2"/>
  <c r="AK5" i="2"/>
  <c r="AJ5" i="2"/>
  <c r="AI5" i="2"/>
  <c r="AH5" i="2"/>
  <c r="AG5" i="2"/>
  <c r="AF5" i="2"/>
  <c r="AE5" i="2"/>
  <c r="AD5" i="2"/>
  <c r="AC5" i="2"/>
  <c r="AB5" i="2"/>
  <c r="AA5" i="2"/>
  <c r="Z5" i="2"/>
  <c r="Y5" i="2"/>
  <c r="X5" i="2"/>
  <c r="W5" i="2"/>
  <c r="V5" i="2"/>
  <c r="U5" i="2"/>
  <c r="T5" i="2"/>
  <c r="S5" i="2"/>
  <c r="JV4" i="2"/>
  <c r="JU4" i="2"/>
  <c r="JT4" i="2"/>
  <c r="JS4" i="2"/>
  <c r="JR4" i="2"/>
  <c r="JQ4" i="2"/>
  <c r="JP4" i="2"/>
  <c r="JO4" i="2"/>
  <c r="JN4" i="2"/>
  <c r="JM4" i="2"/>
  <c r="JL4" i="2"/>
  <c r="JK4" i="2"/>
  <c r="JJ4" i="2"/>
  <c r="JI4" i="2"/>
  <c r="JH4" i="2"/>
  <c r="JG4" i="2"/>
  <c r="JF4" i="2"/>
  <c r="JE4" i="2"/>
  <c r="JD4" i="2"/>
  <c r="JC4" i="2"/>
  <c r="JB4" i="2"/>
  <c r="JA4" i="2"/>
  <c r="IZ4" i="2"/>
  <c r="IY4" i="2"/>
  <c r="IX4" i="2"/>
  <c r="IW4" i="2"/>
  <c r="IV4" i="2"/>
  <c r="IU4" i="2"/>
  <c r="IT4" i="2"/>
  <c r="IS4" i="2"/>
  <c r="IR4" i="2"/>
  <c r="IQ4" i="2"/>
  <c r="IP4" i="2"/>
  <c r="IO4" i="2"/>
  <c r="IN4" i="2"/>
  <c r="IM4" i="2"/>
  <c r="IL4" i="2"/>
  <c r="IK4" i="2"/>
  <c r="IJ4" i="2"/>
  <c r="II4" i="2"/>
  <c r="IH4" i="2"/>
  <c r="IG4" i="2"/>
  <c r="IF4" i="2"/>
  <c r="IE4" i="2"/>
  <c r="ID4" i="2"/>
  <c r="IC4" i="2"/>
  <c r="IB4" i="2"/>
  <c r="IA4" i="2"/>
  <c r="HZ4" i="2"/>
  <c r="HY4" i="2"/>
  <c r="HX4" i="2"/>
  <c r="HW4" i="2"/>
  <c r="HV4" i="2"/>
  <c r="HU4" i="2"/>
  <c r="HT4" i="2"/>
  <c r="HS4" i="2"/>
  <c r="HR4" i="2"/>
  <c r="HQ4" i="2"/>
  <c r="HP4" i="2"/>
  <c r="HO4" i="2"/>
  <c r="HN4" i="2"/>
  <c r="HM4" i="2"/>
  <c r="HL4" i="2"/>
  <c r="HK4" i="2"/>
  <c r="HJ4" i="2"/>
  <c r="HI4" i="2"/>
  <c r="HH4" i="2"/>
  <c r="HG4" i="2"/>
  <c r="HF4" i="2"/>
  <c r="HE4" i="2"/>
  <c r="HD4" i="2"/>
  <c r="HC4" i="2"/>
  <c r="HB4" i="2"/>
  <c r="HA4" i="2"/>
  <c r="GZ4" i="2"/>
  <c r="GY4" i="2"/>
  <c r="GX4" i="2"/>
  <c r="GW4" i="2"/>
  <c r="GV4" i="2"/>
  <c r="GU4" i="2"/>
  <c r="GT4" i="2"/>
  <c r="GS4" i="2"/>
  <c r="GR4" i="2"/>
  <c r="GQ4" i="2"/>
  <c r="GP4" i="2"/>
  <c r="GO4" i="2"/>
  <c r="GN4" i="2"/>
  <c r="GM4" i="2"/>
  <c r="GL4" i="2"/>
  <c r="GK4" i="2"/>
  <c r="GJ4" i="2"/>
  <c r="GI4" i="2"/>
  <c r="GH4" i="2"/>
  <c r="GG4" i="2"/>
  <c r="GF4" i="2"/>
  <c r="GE4" i="2"/>
  <c r="GD4" i="2"/>
  <c r="GC4" i="2"/>
  <c r="GB4" i="2"/>
  <c r="GA4" i="2"/>
  <c r="FZ4" i="2"/>
  <c r="FY4" i="2"/>
  <c r="FX4" i="2"/>
  <c r="FW4" i="2"/>
  <c r="FV4" i="2"/>
  <c r="FU4" i="2"/>
  <c r="FT4" i="2"/>
  <c r="FS4" i="2"/>
  <c r="FR4" i="2"/>
  <c r="FQ4" i="2"/>
  <c r="FP4" i="2"/>
  <c r="FO4" i="2"/>
  <c r="FN4" i="2"/>
  <c r="FM4" i="2"/>
  <c r="FL4" i="2"/>
  <c r="FK4" i="2"/>
  <c r="FJ4" i="2"/>
  <c r="FI4" i="2"/>
  <c r="FH4" i="2"/>
  <c r="FG4" i="2"/>
  <c r="FF4" i="2"/>
  <c r="FE4" i="2"/>
  <c r="FD4" i="2"/>
  <c r="FC4" i="2"/>
  <c r="FB4" i="2"/>
  <c r="FA4" i="2"/>
  <c r="EZ4" i="2"/>
  <c r="EY4" i="2"/>
  <c r="EX4" i="2"/>
  <c r="EW4" i="2"/>
  <c r="EV4" i="2"/>
  <c r="EU4" i="2"/>
  <c r="ET4" i="2"/>
  <c r="ES4" i="2"/>
  <c r="ER4" i="2"/>
  <c r="EQ4" i="2"/>
  <c r="EP4" i="2"/>
  <c r="EO4" i="2"/>
  <c r="EN4" i="2"/>
  <c r="EM4" i="2"/>
  <c r="EL4" i="2"/>
  <c r="EK4" i="2"/>
  <c r="EJ4" i="2"/>
  <c r="EI4" i="2"/>
  <c r="EH4" i="2"/>
  <c r="EG4" i="2"/>
  <c r="EF4" i="2"/>
  <c r="EE4" i="2"/>
  <c r="ED4" i="2"/>
  <c r="EC4" i="2"/>
  <c r="EB4" i="2"/>
  <c r="EA4" i="2"/>
  <c r="DZ4" i="2"/>
  <c r="DY4" i="2"/>
  <c r="DX4" i="2"/>
  <c r="DW4" i="2"/>
  <c r="DV4" i="2"/>
  <c r="DU4" i="2"/>
  <c r="DT4" i="2"/>
  <c r="DS4" i="2"/>
  <c r="DR4" i="2"/>
  <c r="DQ4" i="2"/>
  <c r="DP4" i="2"/>
  <c r="DO4" i="2"/>
  <c r="DN4" i="2"/>
  <c r="DM4" i="2"/>
  <c r="DL4" i="2"/>
  <c r="DK4" i="2"/>
  <c r="DJ4" i="2"/>
  <c r="DI4" i="2"/>
  <c r="DH4" i="2"/>
  <c r="DG4" i="2"/>
  <c r="DF4" i="2"/>
  <c r="DE4" i="2"/>
  <c r="DD4" i="2"/>
  <c r="DC4" i="2"/>
  <c r="DB4" i="2"/>
  <c r="DA4" i="2"/>
  <c r="CZ4" i="2"/>
  <c r="CY4" i="2"/>
  <c r="CX4" i="2"/>
  <c r="CW4" i="2"/>
  <c r="CV4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BT4" i="2"/>
  <c r="BS4" i="2"/>
  <c r="BR4" i="2"/>
  <c r="BQ4" i="2"/>
  <c r="BP4" i="2"/>
  <c r="BO4" i="2"/>
  <c r="BN4" i="2"/>
  <c r="BM4" i="2"/>
  <c r="BL4" i="2"/>
  <c r="BK4" i="2"/>
  <c r="BJ4" i="2"/>
  <c r="BI4" i="2"/>
  <c r="BH4" i="2"/>
  <c r="BG4" i="2"/>
  <c r="BF4" i="2"/>
  <c r="BE4" i="2"/>
  <c r="BD4" i="2"/>
  <c r="BC4" i="2"/>
  <c r="BB4" i="2"/>
  <c r="BA4" i="2"/>
  <c r="AZ4" i="2"/>
  <c r="AY4" i="2"/>
  <c r="AX4" i="2"/>
  <c r="AW4" i="2"/>
  <c r="AV4" i="2"/>
  <c r="AU4" i="2"/>
  <c r="AT4" i="2"/>
  <c r="AS4" i="2"/>
  <c r="AR4" i="2"/>
  <c r="AQ4" i="2"/>
  <c r="AP4" i="2"/>
  <c r="AO4" i="2"/>
  <c r="AN4" i="2"/>
  <c r="AM4" i="2"/>
  <c r="AL4" i="2"/>
  <c r="AK4" i="2"/>
  <c r="AJ4" i="2"/>
  <c r="AI4" i="2"/>
  <c r="AH4" i="2"/>
  <c r="AG4" i="2"/>
  <c r="AF4" i="2"/>
  <c r="AE4" i="2"/>
  <c r="AD4" i="2"/>
  <c r="AC4" i="2"/>
  <c r="AB4" i="2"/>
  <c r="AA4" i="2"/>
  <c r="Z4" i="2"/>
  <c r="Y4" i="2"/>
  <c r="X4" i="2"/>
  <c r="W4" i="2"/>
  <c r="V4" i="2"/>
  <c r="U4" i="2"/>
  <c r="T4" i="2"/>
  <c r="S4" i="2"/>
  <c r="JV3" i="2"/>
  <c r="JU3" i="2"/>
  <c r="JT3" i="2"/>
  <c r="JS3" i="2"/>
  <c r="JR3" i="2"/>
  <c r="JQ3" i="2"/>
  <c r="JP3" i="2"/>
  <c r="JO3" i="2"/>
  <c r="JN3" i="2"/>
  <c r="JM3" i="2"/>
  <c r="JL3" i="2"/>
  <c r="JK3" i="2"/>
  <c r="JJ3" i="2"/>
  <c r="JI3" i="2"/>
  <c r="JH3" i="2"/>
  <c r="JG3" i="2"/>
  <c r="JF3" i="2"/>
  <c r="JE3" i="2"/>
  <c r="JD3" i="2"/>
  <c r="JC3" i="2"/>
  <c r="JB3" i="2"/>
  <c r="JA3" i="2"/>
  <c r="IZ3" i="2"/>
  <c r="IY3" i="2"/>
  <c r="IX3" i="2"/>
  <c r="IW3" i="2"/>
  <c r="IV3" i="2"/>
  <c r="IU3" i="2"/>
  <c r="IT3" i="2"/>
  <c r="IS3" i="2"/>
  <c r="IR3" i="2"/>
  <c r="IQ3" i="2"/>
  <c r="IP3" i="2"/>
  <c r="IO3" i="2"/>
  <c r="IN3" i="2"/>
  <c r="IM3" i="2"/>
  <c r="IL3" i="2"/>
  <c r="IK3" i="2"/>
  <c r="IJ3" i="2"/>
  <c r="II3" i="2"/>
  <c r="IH3" i="2"/>
  <c r="IG3" i="2"/>
  <c r="IF3" i="2"/>
  <c r="IE3" i="2"/>
  <c r="ID3" i="2"/>
  <c r="IC3" i="2"/>
  <c r="IB3" i="2"/>
  <c r="IA3" i="2"/>
  <c r="HZ3" i="2"/>
  <c r="HY3" i="2"/>
  <c r="HX3" i="2"/>
  <c r="HW3" i="2"/>
  <c r="HV3" i="2"/>
  <c r="HU3" i="2"/>
  <c r="HT3" i="2"/>
  <c r="HS3" i="2"/>
  <c r="HR3" i="2"/>
  <c r="HQ3" i="2"/>
  <c r="HP3" i="2"/>
  <c r="HO3" i="2"/>
  <c r="HN3" i="2"/>
  <c r="HM3" i="2"/>
  <c r="HL3" i="2"/>
  <c r="HK3" i="2"/>
  <c r="HJ3" i="2"/>
  <c r="HI3" i="2"/>
  <c r="HH3" i="2"/>
  <c r="HG3" i="2"/>
  <c r="HF3" i="2"/>
  <c r="HE3" i="2"/>
  <c r="HD3" i="2"/>
  <c r="HC3" i="2"/>
  <c r="HB3" i="2"/>
  <c r="HA3" i="2"/>
  <c r="GZ3" i="2"/>
  <c r="GY3" i="2"/>
  <c r="GX3" i="2"/>
  <c r="GW3" i="2"/>
  <c r="GV3" i="2"/>
  <c r="GU3" i="2"/>
  <c r="GT3" i="2"/>
  <c r="GS3" i="2"/>
  <c r="GR3" i="2"/>
  <c r="GQ3" i="2"/>
  <c r="GP3" i="2"/>
  <c r="GO3" i="2"/>
  <c r="GN3" i="2"/>
  <c r="GM3" i="2"/>
  <c r="GL3" i="2"/>
  <c r="GK3" i="2"/>
  <c r="GJ3" i="2"/>
  <c r="GI3" i="2"/>
  <c r="GH3" i="2"/>
  <c r="GG3" i="2"/>
  <c r="GF3" i="2"/>
  <c r="GE3" i="2"/>
  <c r="GD3" i="2"/>
  <c r="GC3" i="2"/>
  <c r="GB3" i="2"/>
  <c r="GA3" i="2"/>
  <c r="FZ3" i="2"/>
  <c r="FY3" i="2"/>
  <c r="FX3" i="2"/>
  <c r="FW3" i="2"/>
  <c r="FV3" i="2"/>
  <c r="FU3" i="2"/>
  <c r="FT3" i="2"/>
  <c r="FS3" i="2"/>
  <c r="FR3" i="2"/>
  <c r="FQ3" i="2"/>
  <c r="FP3" i="2"/>
  <c r="FO3" i="2"/>
  <c r="FN3" i="2"/>
  <c r="FM3" i="2"/>
  <c r="FL3" i="2"/>
  <c r="FK3" i="2"/>
  <c r="FJ3" i="2"/>
  <c r="FI3" i="2"/>
  <c r="FH3" i="2"/>
  <c r="FG3" i="2"/>
  <c r="FF3" i="2"/>
  <c r="FE3" i="2"/>
  <c r="FD3" i="2"/>
  <c r="FC3" i="2"/>
  <c r="FB3" i="2"/>
  <c r="FA3" i="2"/>
  <c r="EZ3" i="2"/>
  <c r="EY3" i="2"/>
  <c r="EX3" i="2"/>
  <c r="EW3" i="2"/>
  <c r="EV3" i="2"/>
  <c r="EU3" i="2"/>
  <c r="ET3" i="2"/>
  <c r="ES3" i="2"/>
  <c r="ER3" i="2"/>
  <c r="EQ3" i="2"/>
  <c r="EP3" i="2"/>
  <c r="EO3" i="2"/>
  <c r="EN3" i="2"/>
  <c r="EM3" i="2"/>
  <c r="EL3" i="2"/>
  <c r="EK3" i="2"/>
  <c r="EJ3" i="2"/>
  <c r="EI3" i="2"/>
  <c r="EH3" i="2"/>
  <c r="EG3" i="2"/>
  <c r="EF3" i="2"/>
  <c r="EE3" i="2"/>
  <c r="ED3" i="2"/>
  <c r="EC3" i="2"/>
  <c r="EB3" i="2"/>
  <c r="EA3" i="2"/>
  <c r="DZ3" i="2"/>
  <c r="DY3" i="2"/>
  <c r="DX3" i="2"/>
  <c r="DW3" i="2"/>
  <c r="DV3" i="2"/>
  <c r="DU3" i="2"/>
  <c r="DT3" i="2"/>
  <c r="DS3" i="2"/>
  <c r="DR3" i="2"/>
  <c r="DQ3" i="2"/>
  <c r="DP3" i="2"/>
  <c r="DO3" i="2"/>
  <c r="DN3" i="2"/>
  <c r="DM3" i="2"/>
  <c r="DL3" i="2"/>
  <c r="DK3" i="2"/>
  <c r="DJ3" i="2"/>
  <c r="DI3" i="2"/>
  <c r="DH3" i="2"/>
  <c r="DG3" i="2"/>
  <c r="DF3" i="2"/>
  <c r="DE3" i="2"/>
  <c r="DD3" i="2"/>
  <c r="DC3" i="2"/>
  <c r="DB3" i="2"/>
  <c r="DA3" i="2"/>
  <c r="CZ3" i="2"/>
  <c r="CY3" i="2"/>
  <c r="CX3" i="2"/>
  <c r="CW3" i="2"/>
  <c r="CV3" i="2"/>
  <c r="CU3" i="2"/>
  <c r="CT3" i="2"/>
  <c r="CS3" i="2"/>
  <c r="CR3" i="2"/>
  <c r="CQ3" i="2"/>
  <c r="CP3" i="2"/>
  <c r="CO3" i="2"/>
  <c r="CN3" i="2"/>
  <c r="CM3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BV3" i="2"/>
  <c r="BU3" i="2"/>
  <c r="BT3" i="2"/>
  <c r="BS3" i="2"/>
  <c r="BR3" i="2"/>
  <c r="BQ3" i="2"/>
  <c r="BP3" i="2"/>
  <c r="BO3" i="2"/>
  <c r="BN3" i="2"/>
  <c r="BM3" i="2"/>
  <c r="BL3" i="2"/>
  <c r="BK3" i="2"/>
  <c r="BJ3" i="2"/>
  <c r="BI3" i="2"/>
  <c r="BH3" i="2"/>
  <c r="BG3" i="2"/>
  <c r="BF3" i="2"/>
  <c r="BE3" i="2"/>
  <c r="BD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G1" i="2"/>
  <c r="A1" i="2"/>
  <c r="JV29" i="1"/>
  <c r="JU29" i="1"/>
  <c r="JT29" i="1"/>
  <c r="JS29" i="1"/>
  <c r="JR29" i="1"/>
  <c r="JQ29" i="1"/>
  <c r="JP29" i="1"/>
  <c r="JO29" i="1"/>
  <c r="JN29" i="1"/>
  <c r="JM29" i="1"/>
  <c r="JL29" i="1"/>
  <c r="JK29" i="1"/>
  <c r="JJ29" i="1"/>
  <c r="JI29" i="1"/>
  <c r="JH29" i="1"/>
  <c r="JG29" i="1"/>
  <c r="JF29" i="1"/>
  <c r="JE29" i="1"/>
  <c r="JD29" i="1"/>
  <c r="JC29" i="1"/>
  <c r="JB29" i="1"/>
  <c r="JA29" i="1"/>
  <c r="IZ29" i="1"/>
  <c r="IY29" i="1"/>
  <c r="IX29" i="1"/>
  <c r="IW29" i="1"/>
  <c r="IV29" i="1"/>
  <c r="IU29" i="1"/>
  <c r="IT29" i="1"/>
  <c r="IS29" i="1"/>
  <c r="IR29" i="1"/>
  <c r="IQ29" i="1"/>
  <c r="IP29" i="1"/>
  <c r="IO29" i="1"/>
  <c r="IN29" i="1"/>
  <c r="IM29" i="1"/>
  <c r="IL29" i="1"/>
  <c r="IK29" i="1"/>
  <c r="IJ29" i="1"/>
  <c r="II29" i="1"/>
  <c r="IH29" i="1"/>
  <c r="IG29" i="1"/>
  <c r="IF29" i="1"/>
  <c r="IE29" i="1"/>
  <c r="JV28" i="1"/>
  <c r="JU28" i="1"/>
  <c r="JT28" i="1"/>
  <c r="JS28" i="1"/>
  <c r="JR28" i="1"/>
  <c r="JQ28" i="1"/>
  <c r="JP28" i="1"/>
  <c r="JO28" i="1"/>
  <c r="JN28" i="1"/>
  <c r="JM28" i="1"/>
  <c r="JL28" i="1"/>
  <c r="JK28" i="1"/>
  <c r="JJ28" i="1"/>
  <c r="JI28" i="1"/>
  <c r="JH28" i="1"/>
  <c r="JG28" i="1"/>
  <c r="JF28" i="1"/>
  <c r="JE28" i="1"/>
  <c r="JD28" i="1"/>
  <c r="JC28" i="1"/>
  <c r="JB28" i="1"/>
  <c r="JA28" i="1"/>
  <c r="IZ28" i="1"/>
  <c r="IY28" i="1"/>
  <c r="IX28" i="1"/>
  <c r="IW28" i="1"/>
  <c r="IV28" i="1"/>
  <c r="IU28" i="1"/>
  <c r="IT28" i="1"/>
  <c r="IS28" i="1"/>
  <c r="IR28" i="1"/>
  <c r="IQ28" i="1"/>
  <c r="IP28" i="1"/>
  <c r="IO28" i="1"/>
  <c r="IN28" i="1"/>
  <c r="IM28" i="1"/>
  <c r="IL28" i="1"/>
  <c r="IK28" i="1"/>
  <c r="IJ28" i="1"/>
  <c r="II28" i="1"/>
  <c r="IH28" i="1"/>
  <c r="IG28" i="1"/>
  <c r="IF28" i="1"/>
  <c r="IE28" i="1"/>
  <c r="JV27" i="1"/>
  <c r="JU27" i="1"/>
  <c r="JT27" i="1"/>
  <c r="JS27" i="1"/>
  <c r="JR27" i="1"/>
  <c r="JQ27" i="1"/>
  <c r="JP27" i="1"/>
  <c r="JO27" i="1"/>
  <c r="JN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II27" i="1"/>
  <c r="IH27" i="1"/>
  <c r="IG27" i="1"/>
  <c r="IF27" i="1"/>
  <c r="IE27" i="1"/>
  <c r="JV26" i="1"/>
  <c r="JU26" i="1"/>
  <c r="JT26" i="1"/>
  <c r="JS26" i="1"/>
  <c r="JR26" i="1"/>
  <c r="JQ26" i="1"/>
  <c r="JP26" i="1"/>
  <c r="JO26" i="1"/>
  <c r="JN26" i="1"/>
  <c r="JM26" i="1"/>
  <c r="JL26" i="1"/>
  <c r="JK26" i="1"/>
  <c r="JJ26" i="1"/>
  <c r="JI26" i="1"/>
  <c r="JH26" i="1"/>
  <c r="JG26" i="1"/>
  <c r="JF26" i="1"/>
  <c r="JE26" i="1"/>
  <c r="JD26" i="1"/>
  <c r="JC26" i="1"/>
  <c r="JB26" i="1"/>
  <c r="JA26" i="1"/>
  <c r="IZ26" i="1"/>
  <c r="IY26" i="1"/>
  <c r="IX26" i="1"/>
  <c r="IW26" i="1"/>
  <c r="IV26" i="1"/>
  <c r="IU26" i="1"/>
  <c r="IT26" i="1"/>
  <c r="IS26" i="1"/>
  <c r="IR26" i="1"/>
  <c r="IQ26" i="1"/>
  <c r="IP26" i="1"/>
  <c r="IO26" i="1"/>
  <c r="IN26" i="1"/>
  <c r="IM26" i="1"/>
  <c r="IL26" i="1"/>
  <c r="IK26" i="1"/>
  <c r="IJ26" i="1"/>
  <c r="II26" i="1"/>
  <c r="IH26" i="1"/>
  <c r="IG26" i="1"/>
  <c r="IF26" i="1"/>
  <c r="IE26" i="1"/>
  <c r="JV25" i="1"/>
  <c r="JU25" i="1"/>
  <c r="JT25" i="1"/>
  <c r="JS25" i="1"/>
  <c r="JR25" i="1"/>
  <c r="JQ25" i="1"/>
  <c r="JP25" i="1"/>
  <c r="JO25" i="1"/>
  <c r="JN25" i="1"/>
  <c r="JM25" i="1"/>
  <c r="JL25" i="1"/>
  <c r="JK25" i="1"/>
  <c r="JJ25" i="1"/>
  <c r="JI25" i="1"/>
  <c r="JH25" i="1"/>
  <c r="JG25" i="1"/>
  <c r="JF25" i="1"/>
  <c r="JE25" i="1"/>
  <c r="JD25" i="1"/>
  <c r="JC25" i="1"/>
  <c r="JB25" i="1"/>
  <c r="JA25" i="1"/>
  <c r="IZ25" i="1"/>
  <c r="IY25" i="1"/>
  <c r="IX25" i="1"/>
  <c r="IW25" i="1"/>
  <c r="IV25" i="1"/>
  <c r="IU25" i="1"/>
  <c r="IT25" i="1"/>
  <c r="IS25" i="1"/>
  <c r="IR25" i="1"/>
  <c r="IQ25" i="1"/>
  <c r="IP25" i="1"/>
  <c r="IO25" i="1"/>
  <c r="IN25" i="1"/>
  <c r="IM25" i="1"/>
  <c r="IL25" i="1"/>
  <c r="IK25" i="1"/>
  <c r="IJ25" i="1"/>
  <c r="II25" i="1"/>
  <c r="IH25" i="1"/>
  <c r="IG25" i="1"/>
  <c r="IF25" i="1"/>
  <c r="IE25" i="1"/>
  <c r="JV24" i="1"/>
  <c r="JU24" i="1"/>
  <c r="JT24" i="1"/>
  <c r="JS24" i="1"/>
  <c r="JR24" i="1"/>
  <c r="JQ24" i="1"/>
  <c r="JP24" i="1"/>
  <c r="JO24" i="1"/>
  <c r="JN24" i="1"/>
  <c r="JM24" i="1"/>
  <c r="JL24" i="1"/>
  <c r="JK24" i="1"/>
  <c r="JJ24" i="1"/>
  <c r="JI24" i="1"/>
  <c r="JH24" i="1"/>
  <c r="JG24" i="1"/>
  <c r="JF24" i="1"/>
  <c r="JE24" i="1"/>
  <c r="JD24" i="1"/>
  <c r="JC24" i="1"/>
  <c r="JB24" i="1"/>
  <c r="JA24" i="1"/>
  <c r="IZ24" i="1"/>
  <c r="IY24" i="1"/>
  <c r="IX24" i="1"/>
  <c r="IW24" i="1"/>
  <c r="IV24" i="1"/>
  <c r="IU24" i="1"/>
  <c r="IT24" i="1"/>
  <c r="IS24" i="1"/>
  <c r="IR24" i="1"/>
  <c r="IQ24" i="1"/>
  <c r="IP24" i="1"/>
  <c r="IO24" i="1"/>
  <c r="IN24" i="1"/>
  <c r="IM24" i="1"/>
  <c r="IL24" i="1"/>
  <c r="IK24" i="1"/>
  <c r="IJ24" i="1"/>
  <c r="II24" i="1"/>
  <c r="IH24" i="1"/>
  <c r="IG24" i="1"/>
  <c r="IF24" i="1"/>
  <c r="IE24" i="1"/>
  <c r="JV23" i="1"/>
  <c r="JU23" i="1"/>
  <c r="JT23" i="1"/>
  <c r="JS23" i="1"/>
  <c r="JR23" i="1"/>
  <c r="JQ23" i="1"/>
  <c r="JP23" i="1"/>
  <c r="JO23" i="1"/>
  <c r="JN23" i="1"/>
  <c r="JM23" i="1"/>
  <c r="JL23" i="1"/>
  <c r="JK23" i="1"/>
  <c r="JJ23" i="1"/>
  <c r="JI23" i="1"/>
  <c r="JH23" i="1"/>
  <c r="JG23" i="1"/>
  <c r="JF23" i="1"/>
  <c r="JE23" i="1"/>
  <c r="JD23" i="1"/>
  <c r="JC23" i="1"/>
  <c r="JB23" i="1"/>
  <c r="JA23" i="1"/>
  <c r="IZ23" i="1"/>
  <c r="IY23" i="1"/>
  <c r="IX23" i="1"/>
  <c r="IW23" i="1"/>
  <c r="IV23" i="1"/>
  <c r="IU23" i="1"/>
  <c r="IT23" i="1"/>
  <c r="IS23" i="1"/>
  <c r="IR23" i="1"/>
  <c r="IQ23" i="1"/>
  <c r="IP23" i="1"/>
  <c r="IO23" i="1"/>
  <c r="IN23" i="1"/>
  <c r="IM23" i="1"/>
  <c r="IL23" i="1"/>
  <c r="IK23" i="1"/>
  <c r="IJ23" i="1"/>
  <c r="II23" i="1"/>
  <c r="IH23" i="1"/>
  <c r="IG23" i="1"/>
  <c r="IF23" i="1"/>
  <c r="IE23" i="1"/>
  <c r="JV9" i="1"/>
  <c r="JU9" i="1"/>
  <c r="JT9" i="1"/>
  <c r="JS9" i="1"/>
  <c r="JR9" i="1"/>
  <c r="JQ9" i="1"/>
  <c r="JP9" i="1"/>
  <c r="JO9" i="1"/>
  <c r="JN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IL9" i="1"/>
  <c r="IK9" i="1"/>
  <c r="IJ9" i="1"/>
  <c r="II9" i="1"/>
  <c r="IH9" i="1"/>
  <c r="IG9" i="1"/>
  <c r="IF9" i="1"/>
  <c r="IE9" i="1"/>
  <c r="JV8" i="1"/>
  <c r="JU8" i="1"/>
  <c r="JT8" i="1"/>
  <c r="JS8" i="1"/>
  <c r="JR8" i="1"/>
  <c r="JQ8" i="1"/>
  <c r="JP8" i="1"/>
  <c r="JO8" i="1"/>
  <c r="JN8" i="1"/>
  <c r="JM8" i="1"/>
  <c r="JL8" i="1"/>
  <c r="JK8" i="1"/>
  <c r="JJ8" i="1"/>
  <c r="JI8" i="1"/>
  <c r="JH8" i="1"/>
  <c r="JG8" i="1"/>
  <c r="JF8" i="1"/>
  <c r="JE8" i="1"/>
  <c r="JD8" i="1"/>
  <c r="JC8" i="1"/>
  <c r="JB8" i="1"/>
  <c r="JA8" i="1"/>
  <c r="IZ8" i="1"/>
  <c r="IY8" i="1"/>
  <c r="IX8" i="1"/>
  <c r="IW8" i="1"/>
  <c r="IV8" i="1"/>
  <c r="IU8" i="1"/>
  <c r="IT8" i="1"/>
  <c r="IS8" i="1"/>
  <c r="IR8" i="1"/>
  <c r="IQ8" i="1"/>
  <c r="IP8" i="1"/>
  <c r="IO8" i="1"/>
  <c r="IN8" i="1"/>
  <c r="IM8" i="1"/>
  <c r="IL8" i="1"/>
  <c r="IK8" i="1"/>
  <c r="IJ8" i="1"/>
  <c r="II8" i="1"/>
  <c r="IH8" i="1"/>
  <c r="IG8" i="1"/>
  <c r="IF8" i="1"/>
  <c r="IE8" i="1"/>
  <c r="JV7" i="1"/>
  <c r="JU7" i="1"/>
  <c r="JT7" i="1"/>
  <c r="JS7" i="1"/>
  <c r="JR7" i="1"/>
  <c r="JQ7" i="1"/>
  <c r="JP7" i="1"/>
  <c r="JO7" i="1"/>
  <c r="JN7" i="1"/>
  <c r="JM7" i="1"/>
  <c r="JL7" i="1"/>
  <c r="JK7" i="1"/>
  <c r="JJ7" i="1"/>
  <c r="JI7" i="1"/>
  <c r="JH7" i="1"/>
  <c r="JG7" i="1"/>
  <c r="JF7" i="1"/>
  <c r="JE7" i="1"/>
  <c r="JD7" i="1"/>
  <c r="JC7" i="1"/>
  <c r="JB7" i="1"/>
  <c r="JA7" i="1"/>
  <c r="IZ7" i="1"/>
  <c r="IY7" i="1"/>
  <c r="IX7" i="1"/>
  <c r="IW7" i="1"/>
  <c r="IV7" i="1"/>
  <c r="IU7" i="1"/>
  <c r="IT7" i="1"/>
  <c r="IS7" i="1"/>
  <c r="IR7" i="1"/>
  <c r="IQ7" i="1"/>
  <c r="IP7" i="1"/>
  <c r="IO7" i="1"/>
  <c r="IN7" i="1"/>
  <c r="IM7" i="1"/>
  <c r="IL7" i="1"/>
  <c r="IK7" i="1"/>
  <c r="IJ7" i="1"/>
  <c r="II7" i="1"/>
  <c r="IH7" i="1"/>
  <c r="IG7" i="1"/>
  <c r="IF7" i="1"/>
  <c r="IE7" i="1"/>
  <c r="JV6" i="1"/>
  <c r="JU6" i="1"/>
  <c r="JT6" i="1"/>
  <c r="JS6" i="1"/>
  <c r="JR6" i="1"/>
  <c r="JQ6" i="1"/>
  <c r="JP6" i="1"/>
  <c r="JO6" i="1"/>
  <c r="JN6" i="1"/>
  <c r="JM6" i="1"/>
  <c r="JL6" i="1"/>
  <c r="JK6" i="1"/>
  <c r="JJ6" i="1"/>
  <c r="JI6" i="1"/>
  <c r="JH6" i="1"/>
  <c r="JG6" i="1"/>
  <c r="JF6" i="1"/>
  <c r="JE6" i="1"/>
  <c r="JD6" i="1"/>
  <c r="JC6" i="1"/>
  <c r="JB6" i="1"/>
  <c r="JA6" i="1"/>
  <c r="IZ6" i="1"/>
  <c r="IY6" i="1"/>
  <c r="IX6" i="1"/>
  <c r="IW6" i="1"/>
  <c r="IV6" i="1"/>
  <c r="IU6" i="1"/>
  <c r="IT6" i="1"/>
  <c r="IS6" i="1"/>
  <c r="IR6" i="1"/>
  <c r="IQ6" i="1"/>
  <c r="IP6" i="1"/>
  <c r="IO6" i="1"/>
  <c r="IN6" i="1"/>
  <c r="IM6" i="1"/>
  <c r="IL6" i="1"/>
  <c r="IK6" i="1"/>
  <c r="IJ6" i="1"/>
  <c r="II6" i="1"/>
  <c r="IH6" i="1"/>
  <c r="IG6" i="1"/>
  <c r="IF6" i="1"/>
  <c r="JV5" i="1"/>
  <c r="JU5" i="1"/>
  <c r="JT5" i="1"/>
  <c r="JS5" i="1"/>
  <c r="JR5" i="1"/>
  <c r="JQ5" i="1"/>
  <c r="JP5" i="1"/>
  <c r="JO5" i="1"/>
  <c r="JN5" i="1"/>
  <c r="JM5" i="1"/>
  <c r="JL5" i="1"/>
  <c r="JK5" i="1"/>
  <c r="JJ5" i="1"/>
  <c r="JI5" i="1"/>
  <c r="JH5" i="1"/>
  <c r="JG5" i="1"/>
  <c r="JF5" i="1"/>
  <c r="JE5" i="1"/>
  <c r="JD5" i="1"/>
  <c r="JC5" i="1"/>
  <c r="JB5" i="1"/>
  <c r="JA5" i="1"/>
  <c r="IZ5" i="1"/>
  <c r="IY5" i="1"/>
  <c r="IX5" i="1"/>
  <c r="IW5" i="1"/>
  <c r="IV5" i="1"/>
  <c r="IU5" i="1"/>
  <c r="IT5" i="1"/>
  <c r="IS5" i="1"/>
  <c r="IR5" i="1"/>
  <c r="IQ5" i="1"/>
  <c r="IP5" i="1"/>
  <c r="IO5" i="1"/>
  <c r="IN5" i="1"/>
  <c r="IM5" i="1"/>
  <c r="IL5" i="1"/>
  <c r="IK5" i="1"/>
  <c r="IJ5" i="1"/>
  <c r="II5" i="1"/>
  <c r="IH5" i="1"/>
  <c r="IG5" i="1"/>
  <c r="IF5" i="1"/>
  <c r="IE5" i="1"/>
  <c r="JV4" i="1"/>
  <c r="JU4" i="1"/>
  <c r="JT4" i="1"/>
  <c r="JS4" i="1"/>
  <c r="JR4" i="1"/>
  <c r="JQ4" i="1"/>
  <c r="JP4" i="1"/>
  <c r="JO4" i="1"/>
  <c r="JN4" i="1"/>
  <c r="JM4" i="1"/>
  <c r="JL4" i="1"/>
  <c r="JK4" i="1"/>
  <c r="JJ4" i="1"/>
  <c r="JI4" i="1"/>
  <c r="JH4" i="1"/>
  <c r="JG4" i="1"/>
  <c r="JF4" i="1"/>
  <c r="JE4" i="1"/>
  <c r="JD4" i="1"/>
  <c r="JC4" i="1"/>
  <c r="JB4" i="1"/>
  <c r="JA4" i="1"/>
  <c r="IZ4" i="1"/>
  <c r="IY4" i="1"/>
  <c r="IX4" i="1"/>
  <c r="IW4" i="1"/>
  <c r="IV4" i="1"/>
  <c r="IU4" i="1"/>
  <c r="IT4" i="1"/>
  <c r="IS4" i="1"/>
  <c r="IR4" i="1"/>
  <c r="IQ4" i="1"/>
  <c r="IP4" i="1"/>
  <c r="IO4" i="1"/>
  <c r="IN4" i="1"/>
  <c r="IM4" i="1"/>
  <c r="IL4" i="1"/>
  <c r="IK4" i="1"/>
  <c r="IJ4" i="1"/>
  <c r="II4" i="1"/>
  <c r="IH4" i="1"/>
  <c r="IG4" i="1"/>
  <c r="IF4" i="1"/>
  <c r="IE4" i="1"/>
  <c r="JV3" i="1"/>
  <c r="JU3" i="1"/>
  <c r="JT3" i="1"/>
  <c r="JS3" i="1"/>
  <c r="JR3" i="1"/>
  <c r="JQ3" i="1"/>
  <c r="JP3" i="1"/>
  <c r="JO3" i="1"/>
  <c r="JN3" i="1"/>
  <c r="JM3" i="1"/>
  <c r="JL3" i="1"/>
  <c r="JK3" i="1"/>
  <c r="JJ3" i="1"/>
  <c r="JI3" i="1"/>
  <c r="JH3" i="1"/>
  <c r="JG3" i="1"/>
  <c r="JF3" i="1"/>
  <c r="JE3" i="1"/>
  <c r="JD3" i="1"/>
  <c r="JC3" i="1"/>
  <c r="JB3" i="1"/>
  <c r="JA3" i="1"/>
  <c r="IZ3" i="1"/>
  <c r="IY3" i="1"/>
  <c r="IX3" i="1"/>
  <c r="IW3" i="1"/>
  <c r="IV3" i="1"/>
  <c r="IU3" i="1"/>
  <c r="IT3" i="1"/>
  <c r="IS3" i="1"/>
  <c r="IR3" i="1"/>
  <c r="IQ3" i="1"/>
  <c r="IP3" i="1"/>
  <c r="IO3" i="1"/>
  <c r="IN3" i="1"/>
  <c r="IM3" i="1"/>
  <c r="IL3" i="1"/>
  <c r="IK3" i="1"/>
  <c r="IJ3" i="1"/>
  <c r="II3" i="1"/>
  <c r="IH3" i="1"/>
  <c r="IG3" i="1"/>
  <c r="IF3" i="1"/>
  <c r="IE3" i="1"/>
  <c r="IE6" i="1"/>
  <c r="IE10" i="1"/>
  <c r="ID29" i="1"/>
  <c r="IC29" i="1"/>
  <c r="IB29" i="1"/>
  <c r="IA29" i="1"/>
  <c r="HZ29" i="1"/>
  <c r="HY29" i="1"/>
  <c r="HX29" i="1"/>
  <c r="HW29" i="1"/>
  <c r="HV29" i="1"/>
  <c r="HU29" i="1"/>
  <c r="HT29" i="1"/>
  <c r="HS29" i="1"/>
  <c r="HR29" i="1"/>
  <c r="HQ29" i="1"/>
  <c r="HP29" i="1"/>
  <c r="HO29" i="1"/>
  <c r="HN29" i="1"/>
  <c r="HM29" i="1"/>
  <c r="HL29" i="1"/>
  <c r="HK29" i="1"/>
  <c r="HJ29" i="1"/>
  <c r="HI29" i="1"/>
  <c r="HH29" i="1"/>
  <c r="HG29" i="1"/>
  <c r="HF29" i="1"/>
  <c r="HE29" i="1"/>
  <c r="HD29" i="1"/>
  <c r="HC29" i="1"/>
  <c r="HB29" i="1"/>
  <c r="HA29" i="1"/>
  <c r="GZ29" i="1"/>
  <c r="GY29" i="1"/>
  <c r="GX29" i="1"/>
  <c r="GW29" i="1"/>
  <c r="GV29" i="1"/>
  <c r="GU29" i="1"/>
  <c r="GT29" i="1"/>
  <c r="GS29" i="1"/>
  <c r="GR29" i="1"/>
  <c r="GQ29" i="1"/>
  <c r="GP29" i="1"/>
  <c r="GO29" i="1"/>
  <c r="GN29" i="1"/>
  <c r="GM29" i="1"/>
  <c r="ID28" i="1"/>
  <c r="IC28" i="1"/>
  <c r="IB28" i="1"/>
  <c r="IA28" i="1"/>
  <c r="HZ28" i="1"/>
  <c r="HY28" i="1"/>
  <c r="HX28" i="1"/>
  <c r="HW28" i="1"/>
  <c r="HV28" i="1"/>
  <c r="HU28" i="1"/>
  <c r="HT28" i="1"/>
  <c r="HS28" i="1"/>
  <c r="HR28" i="1"/>
  <c r="HQ28" i="1"/>
  <c r="HP28" i="1"/>
  <c r="HO28" i="1"/>
  <c r="HN28" i="1"/>
  <c r="HM28" i="1"/>
  <c r="HL28" i="1"/>
  <c r="HK28" i="1"/>
  <c r="HJ28" i="1"/>
  <c r="HI28" i="1"/>
  <c r="HH28" i="1"/>
  <c r="HG28" i="1"/>
  <c r="HF28" i="1"/>
  <c r="HE28" i="1"/>
  <c r="HD28" i="1"/>
  <c r="HC28" i="1"/>
  <c r="HB28" i="1"/>
  <c r="HA28" i="1"/>
  <c r="GZ28" i="1"/>
  <c r="GY28" i="1"/>
  <c r="GX28" i="1"/>
  <c r="GW28" i="1"/>
  <c r="GV28" i="1"/>
  <c r="GU28" i="1"/>
  <c r="GT28" i="1"/>
  <c r="GS28" i="1"/>
  <c r="GR28" i="1"/>
  <c r="GQ28" i="1"/>
  <c r="GP28" i="1"/>
  <c r="GO28" i="1"/>
  <c r="GN28" i="1"/>
  <c r="GM28" i="1"/>
  <c r="ID27" i="1"/>
  <c r="IC27" i="1"/>
  <c r="IB27" i="1"/>
  <c r="IA27" i="1"/>
  <c r="HZ27" i="1"/>
  <c r="HY27" i="1"/>
  <c r="HX27" i="1"/>
  <c r="HW27" i="1"/>
  <c r="HV27" i="1"/>
  <c r="HU27" i="1"/>
  <c r="HT27" i="1"/>
  <c r="HS27" i="1"/>
  <c r="HR27" i="1"/>
  <c r="HQ27" i="1"/>
  <c r="HP27" i="1"/>
  <c r="HO27" i="1"/>
  <c r="HN27" i="1"/>
  <c r="HM27" i="1"/>
  <c r="HL27" i="1"/>
  <c r="HK27" i="1"/>
  <c r="HJ27" i="1"/>
  <c r="HI27" i="1"/>
  <c r="HH27" i="1"/>
  <c r="HG27" i="1"/>
  <c r="HF27" i="1"/>
  <c r="HE27" i="1"/>
  <c r="HD27" i="1"/>
  <c r="HC27" i="1"/>
  <c r="HB27" i="1"/>
  <c r="HA27" i="1"/>
  <c r="GZ27" i="1"/>
  <c r="GY27" i="1"/>
  <c r="GX27" i="1"/>
  <c r="GW27" i="1"/>
  <c r="GV27" i="1"/>
  <c r="GU27" i="1"/>
  <c r="GT27" i="1"/>
  <c r="GS27" i="1"/>
  <c r="GR27" i="1"/>
  <c r="GQ27" i="1"/>
  <c r="GP27" i="1"/>
  <c r="GO27" i="1"/>
  <c r="GN27" i="1"/>
  <c r="GM27" i="1"/>
  <c r="ID26" i="1"/>
  <c r="IC26" i="1"/>
  <c r="IB26" i="1"/>
  <c r="IA26" i="1"/>
  <c r="HZ26" i="1"/>
  <c r="HY26" i="1"/>
  <c r="HX26" i="1"/>
  <c r="HW26" i="1"/>
  <c r="HV26" i="1"/>
  <c r="HU26" i="1"/>
  <c r="HT26" i="1"/>
  <c r="HS26" i="1"/>
  <c r="HR26" i="1"/>
  <c r="HQ26" i="1"/>
  <c r="HP26" i="1"/>
  <c r="HO26" i="1"/>
  <c r="HN26" i="1"/>
  <c r="HM26" i="1"/>
  <c r="HL26" i="1"/>
  <c r="HK26" i="1"/>
  <c r="HJ26" i="1"/>
  <c r="HI26" i="1"/>
  <c r="HH26" i="1"/>
  <c r="HG26" i="1"/>
  <c r="HF26" i="1"/>
  <c r="HE26" i="1"/>
  <c r="HD26" i="1"/>
  <c r="HC26" i="1"/>
  <c r="HB26" i="1"/>
  <c r="HA26" i="1"/>
  <c r="GZ26" i="1"/>
  <c r="GY26" i="1"/>
  <c r="GX26" i="1"/>
  <c r="GW26" i="1"/>
  <c r="GV26" i="1"/>
  <c r="GU26" i="1"/>
  <c r="GT26" i="1"/>
  <c r="GS26" i="1"/>
  <c r="GR26" i="1"/>
  <c r="GQ26" i="1"/>
  <c r="GP26" i="1"/>
  <c r="GO26" i="1"/>
  <c r="GN26" i="1"/>
  <c r="GM26" i="1"/>
  <c r="ID25" i="1"/>
  <c r="IC25" i="1"/>
  <c r="IB25" i="1"/>
  <c r="IA25" i="1"/>
  <c r="HZ25" i="1"/>
  <c r="HY25" i="1"/>
  <c r="HX25" i="1"/>
  <c r="HW25" i="1"/>
  <c r="HV25" i="1"/>
  <c r="HU25" i="1"/>
  <c r="HT25" i="1"/>
  <c r="HS25" i="1"/>
  <c r="HR25" i="1"/>
  <c r="HQ25" i="1"/>
  <c r="HP25" i="1"/>
  <c r="HO25" i="1"/>
  <c r="HN25" i="1"/>
  <c r="HM25" i="1"/>
  <c r="HL25" i="1"/>
  <c r="HK25" i="1"/>
  <c r="HJ25" i="1"/>
  <c r="HI25" i="1"/>
  <c r="HH25" i="1"/>
  <c r="HG25" i="1"/>
  <c r="HF25" i="1"/>
  <c r="HE25" i="1"/>
  <c r="HD25" i="1"/>
  <c r="HC25" i="1"/>
  <c r="HB25" i="1"/>
  <c r="HA25" i="1"/>
  <c r="GZ25" i="1"/>
  <c r="GY25" i="1"/>
  <c r="GX25" i="1"/>
  <c r="GW25" i="1"/>
  <c r="GV25" i="1"/>
  <c r="GU25" i="1"/>
  <c r="GT25" i="1"/>
  <c r="GS25" i="1"/>
  <c r="GR25" i="1"/>
  <c r="GQ25" i="1"/>
  <c r="GP25" i="1"/>
  <c r="GO25" i="1"/>
  <c r="GN25" i="1"/>
  <c r="GM25" i="1"/>
  <c r="ID24" i="1"/>
  <c r="IC24" i="1"/>
  <c r="IB24" i="1"/>
  <c r="IA24" i="1"/>
  <c r="HZ24" i="1"/>
  <c r="HY24" i="1"/>
  <c r="HX24" i="1"/>
  <c r="HW24" i="1"/>
  <c r="HV24" i="1"/>
  <c r="HU24" i="1"/>
  <c r="HT24" i="1"/>
  <c r="HS24" i="1"/>
  <c r="HR24" i="1"/>
  <c r="HQ24" i="1"/>
  <c r="HP24" i="1"/>
  <c r="HO24" i="1"/>
  <c r="HN24" i="1"/>
  <c r="HM24" i="1"/>
  <c r="HL24" i="1"/>
  <c r="HK24" i="1"/>
  <c r="HJ24" i="1"/>
  <c r="HI24" i="1"/>
  <c r="HH24" i="1"/>
  <c r="HG24" i="1"/>
  <c r="HF24" i="1"/>
  <c r="HE24" i="1"/>
  <c r="HD24" i="1"/>
  <c r="HC24" i="1"/>
  <c r="HB24" i="1"/>
  <c r="HA24" i="1"/>
  <c r="GZ24" i="1"/>
  <c r="GY24" i="1"/>
  <c r="GX24" i="1"/>
  <c r="GW24" i="1"/>
  <c r="GV24" i="1"/>
  <c r="GU24" i="1"/>
  <c r="GT24" i="1"/>
  <c r="GS24" i="1"/>
  <c r="GR24" i="1"/>
  <c r="GQ24" i="1"/>
  <c r="GP24" i="1"/>
  <c r="GO24" i="1"/>
  <c r="GN24" i="1"/>
  <c r="GM24" i="1"/>
  <c r="ID23" i="1"/>
  <c r="IC23" i="1"/>
  <c r="IB23" i="1"/>
  <c r="IA23" i="1"/>
  <c r="HZ23" i="1"/>
  <c r="HY23" i="1"/>
  <c r="HX23" i="1"/>
  <c r="HW23" i="1"/>
  <c r="HV23" i="1"/>
  <c r="HU23" i="1"/>
  <c r="HT23" i="1"/>
  <c r="HS23" i="1"/>
  <c r="HR23" i="1"/>
  <c r="HQ23" i="1"/>
  <c r="HP23" i="1"/>
  <c r="HO23" i="1"/>
  <c r="HN23" i="1"/>
  <c r="HM23" i="1"/>
  <c r="HL23" i="1"/>
  <c r="HK23" i="1"/>
  <c r="HJ23" i="1"/>
  <c r="HI23" i="1"/>
  <c r="HH23" i="1"/>
  <c r="HG23" i="1"/>
  <c r="HF23" i="1"/>
  <c r="HE23" i="1"/>
  <c r="HD23" i="1"/>
  <c r="HC23" i="1"/>
  <c r="HB23" i="1"/>
  <c r="HA23" i="1"/>
  <c r="GZ23" i="1"/>
  <c r="GY23" i="1"/>
  <c r="GX23" i="1"/>
  <c r="GW23" i="1"/>
  <c r="GV23" i="1"/>
  <c r="GU23" i="1"/>
  <c r="GT23" i="1"/>
  <c r="GS23" i="1"/>
  <c r="GR23" i="1"/>
  <c r="GQ23" i="1"/>
  <c r="GP23" i="1"/>
  <c r="GO23" i="1"/>
  <c r="GN23" i="1"/>
  <c r="GM23" i="1"/>
  <c r="ID9" i="1"/>
  <c r="IC9" i="1"/>
  <c r="IB9" i="1"/>
  <c r="IA9" i="1"/>
  <c r="HZ9" i="1"/>
  <c r="HY9" i="1"/>
  <c r="HX9" i="1"/>
  <c r="HW9" i="1"/>
  <c r="HV9" i="1"/>
  <c r="HU9" i="1"/>
  <c r="HT9" i="1"/>
  <c r="HS9" i="1"/>
  <c r="HR9" i="1"/>
  <c r="HQ9" i="1"/>
  <c r="HP9" i="1"/>
  <c r="HO9" i="1"/>
  <c r="HN9" i="1"/>
  <c r="HM9" i="1"/>
  <c r="HL9" i="1"/>
  <c r="HK9" i="1"/>
  <c r="HJ9" i="1"/>
  <c r="HI9" i="1"/>
  <c r="HH9" i="1"/>
  <c r="HG9" i="1"/>
  <c r="HF9" i="1"/>
  <c r="HE9" i="1"/>
  <c r="HD9" i="1"/>
  <c r="HC9" i="1"/>
  <c r="HB9" i="1"/>
  <c r="HA9" i="1"/>
  <c r="GZ9" i="1"/>
  <c r="GY9" i="1"/>
  <c r="GX9" i="1"/>
  <c r="GW9" i="1"/>
  <c r="GV9" i="1"/>
  <c r="GU9" i="1"/>
  <c r="GT9" i="1"/>
  <c r="GS9" i="1"/>
  <c r="GR9" i="1"/>
  <c r="GQ9" i="1"/>
  <c r="GP9" i="1"/>
  <c r="GO9" i="1"/>
  <c r="GN9" i="1"/>
  <c r="GM9" i="1"/>
  <c r="ID8" i="1"/>
  <c r="IC8" i="1"/>
  <c r="IB8" i="1"/>
  <c r="IA8" i="1"/>
  <c r="HZ8" i="1"/>
  <c r="HY8" i="1"/>
  <c r="HX8" i="1"/>
  <c r="HW8" i="1"/>
  <c r="HV8" i="1"/>
  <c r="HU8" i="1"/>
  <c r="HT8" i="1"/>
  <c r="HS8" i="1"/>
  <c r="HR8" i="1"/>
  <c r="HQ8" i="1"/>
  <c r="HP8" i="1"/>
  <c r="HO8" i="1"/>
  <c r="HN8" i="1"/>
  <c r="HM8" i="1"/>
  <c r="HL8" i="1"/>
  <c r="HK8" i="1"/>
  <c r="HJ8" i="1"/>
  <c r="HI8" i="1"/>
  <c r="HH8" i="1"/>
  <c r="HG8" i="1"/>
  <c r="HF8" i="1"/>
  <c r="HE8" i="1"/>
  <c r="HD8" i="1"/>
  <c r="HC8" i="1"/>
  <c r="HB8" i="1"/>
  <c r="HA8" i="1"/>
  <c r="GZ8" i="1"/>
  <c r="GY8" i="1"/>
  <c r="GX8" i="1"/>
  <c r="GW8" i="1"/>
  <c r="GV8" i="1"/>
  <c r="GU8" i="1"/>
  <c r="GT8" i="1"/>
  <c r="GS8" i="1"/>
  <c r="GR8" i="1"/>
  <c r="GQ8" i="1"/>
  <c r="GP8" i="1"/>
  <c r="GO8" i="1"/>
  <c r="GN8" i="1"/>
  <c r="GM8" i="1"/>
  <c r="ID7" i="1"/>
  <c r="IC7" i="1"/>
  <c r="IB7" i="1"/>
  <c r="IA7" i="1"/>
  <c r="HZ7" i="1"/>
  <c r="HY7" i="1"/>
  <c r="HX7" i="1"/>
  <c r="HW7" i="1"/>
  <c r="HV7" i="1"/>
  <c r="HU7" i="1"/>
  <c r="HT7" i="1"/>
  <c r="HS7" i="1"/>
  <c r="HR7" i="1"/>
  <c r="HQ7" i="1"/>
  <c r="HP7" i="1"/>
  <c r="HO7" i="1"/>
  <c r="HN7" i="1"/>
  <c r="HM7" i="1"/>
  <c r="HL7" i="1"/>
  <c r="HK7" i="1"/>
  <c r="HJ7" i="1"/>
  <c r="HI7" i="1"/>
  <c r="HH7" i="1"/>
  <c r="HG7" i="1"/>
  <c r="HF7" i="1"/>
  <c r="HE7" i="1"/>
  <c r="HD7" i="1"/>
  <c r="HC7" i="1"/>
  <c r="HB7" i="1"/>
  <c r="HA7" i="1"/>
  <c r="GZ7" i="1"/>
  <c r="GY7" i="1"/>
  <c r="GX7" i="1"/>
  <c r="GW7" i="1"/>
  <c r="GV7" i="1"/>
  <c r="GU7" i="1"/>
  <c r="GT7" i="1"/>
  <c r="GS7" i="1"/>
  <c r="GR7" i="1"/>
  <c r="GQ7" i="1"/>
  <c r="GP7" i="1"/>
  <c r="GO7" i="1"/>
  <c r="GN7" i="1"/>
  <c r="GM7" i="1"/>
  <c r="ID6" i="1"/>
  <c r="IC6" i="1"/>
  <c r="IB6" i="1"/>
  <c r="IA6" i="1"/>
  <c r="HZ6" i="1"/>
  <c r="HY6" i="1"/>
  <c r="HX6" i="1"/>
  <c r="HW6" i="1"/>
  <c r="HV6" i="1"/>
  <c r="HU6" i="1"/>
  <c r="HT6" i="1"/>
  <c r="HS6" i="1"/>
  <c r="HR6" i="1"/>
  <c r="HQ6" i="1"/>
  <c r="HP6" i="1"/>
  <c r="HO6" i="1"/>
  <c r="HN6" i="1"/>
  <c r="HM6" i="1"/>
  <c r="HL6" i="1"/>
  <c r="HK6" i="1"/>
  <c r="HJ6" i="1"/>
  <c r="HI6" i="1"/>
  <c r="HH6" i="1"/>
  <c r="HG6" i="1"/>
  <c r="HF6" i="1"/>
  <c r="HE6" i="1"/>
  <c r="HD6" i="1"/>
  <c r="HC6" i="1"/>
  <c r="HB6" i="1"/>
  <c r="HA6" i="1"/>
  <c r="GZ6" i="1"/>
  <c r="GY6" i="1"/>
  <c r="GX6" i="1"/>
  <c r="GW6" i="1"/>
  <c r="GV6" i="1"/>
  <c r="GU6" i="1"/>
  <c r="GT6" i="1"/>
  <c r="GS6" i="1"/>
  <c r="GR6" i="1"/>
  <c r="GQ6" i="1"/>
  <c r="GP6" i="1"/>
  <c r="GO6" i="1"/>
  <c r="GN6" i="1"/>
  <c r="ID5" i="1"/>
  <c r="IC5" i="1"/>
  <c r="IB5" i="1"/>
  <c r="IA5" i="1"/>
  <c r="HZ5" i="1"/>
  <c r="HY5" i="1"/>
  <c r="HX5" i="1"/>
  <c r="HW5" i="1"/>
  <c r="HV5" i="1"/>
  <c r="HU5" i="1"/>
  <c r="HT5" i="1"/>
  <c r="HS5" i="1"/>
  <c r="HR5" i="1"/>
  <c r="HQ5" i="1"/>
  <c r="HP5" i="1"/>
  <c r="HO5" i="1"/>
  <c r="HN5" i="1"/>
  <c r="HM5" i="1"/>
  <c r="HL5" i="1"/>
  <c r="HK5" i="1"/>
  <c r="HJ5" i="1"/>
  <c r="HI5" i="1"/>
  <c r="HH5" i="1"/>
  <c r="HG5" i="1"/>
  <c r="HF5" i="1"/>
  <c r="HE5" i="1"/>
  <c r="HD5" i="1"/>
  <c r="HC5" i="1"/>
  <c r="HB5" i="1"/>
  <c r="HA5" i="1"/>
  <c r="GZ5" i="1"/>
  <c r="GY5" i="1"/>
  <c r="GX5" i="1"/>
  <c r="GW5" i="1"/>
  <c r="GV5" i="1"/>
  <c r="GU5" i="1"/>
  <c r="GT5" i="1"/>
  <c r="GS5" i="1"/>
  <c r="GR5" i="1"/>
  <c r="GQ5" i="1"/>
  <c r="GP5" i="1"/>
  <c r="GO5" i="1"/>
  <c r="GN5" i="1"/>
  <c r="GM5" i="1"/>
  <c r="ID4" i="1"/>
  <c r="IC4" i="1"/>
  <c r="IB4" i="1"/>
  <c r="IA4" i="1"/>
  <c r="HZ4" i="1"/>
  <c r="HY4" i="1"/>
  <c r="HX4" i="1"/>
  <c r="HW4" i="1"/>
  <c r="HV4" i="1"/>
  <c r="HU4" i="1"/>
  <c r="HT4" i="1"/>
  <c r="HS4" i="1"/>
  <c r="HR4" i="1"/>
  <c r="HQ4" i="1"/>
  <c r="HP4" i="1"/>
  <c r="HO4" i="1"/>
  <c r="HN4" i="1"/>
  <c r="HM4" i="1"/>
  <c r="HL4" i="1"/>
  <c r="HK4" i="1"/>
  <c r="HJ4" i="1"/>
  <c r="HI4" i="1"/>
  <c r="HH4" i="1"/>
  <c r="HG4" i="1"/>
  <c r="HF4" i="1"/>
  <c r="HE4" i="1"/>
  <c r="HD4" i="1"/>
  <c r="HC4" i="1"/>
  <c r="HB4" i="1"/>
  <c r="HA4" i="1"/>
  <c r="GZ4" i="1"/>
  <c r="GY4" i="1"/>
  <c r="GX4" i="1"/>
  <c r="GW4" i="1"/>
  <c r="GV4" i="1"/>
  <c r="GU4" i="1"/>
  <c r="GT4" i="1"/>
  <c r="GS4" i="1"/>
  <c r="GR4" i="1"/>
  <c r="GQ4" i="1"/>
  <c r="GP4" i="1"/>
  <c r="GO4" i="1"/>
  <c r="GN4" i="1"/>
  <c r="GM4" i="1"/>
  <c r="ID3" i="1"/>
  <c r="IC3" i="1"/>
  <c r="IB3" i="1"/>
  <c r="IA3" i="1"/>
  <c r="HZ3" i="1"/>
  <c r="HY3" i="1"/>
  <c r="HX3" i="1"/>
  <c r="HW3" i="1"/>
  <c r="HV3" i="1"/>
  <c r="HU3" i="1"/>
  <c r="HT3" i="1"/>
  <c r="HS3" i="1"/>
  <c r="HR3" i="1"/>
  <c r="HQ3" i="1"/>
  <c r="HP3" i="1"/>
  <c r="HO3" i="1"/>
  <c r="HN3" i="1"/>
  <c r="HM3" i="1"/>
  <c r="HL3" i="1"/>
  <c r="HK3" i="1"/>
  <c r="HJ3" i="1"/>
  <c r="HI3" i="1"/>
  <c r="HH3" i="1"/>
  <c r="HG3" i="1"/>
  <c r="HF3" i="1"/>
  <c r="HE3" i="1"/>
  <c r="HD3" i="1"/>
  <c r="HC3" i="1"/>
  <c r="HB3" i="1"/>
  <c r="HA3" i="1"/>
  <c r="GZ3" i="1"/>
  <c r="GY3" i="1"/>
  <c r="GX3" i="1"/>
  <c r="GW3" i="1"/>
  <c r="GV3" i="1"/>
  <c r="GU3" i="1"/>
  <c r="GT3" i="1"/>
  <c r="GS3" i="1"/>
  <c r="GR3" i="1"/>
  <c r="GQ3" i="1"/>
  <c r="GP3" i="1"/>
  <c r="GO3" i="1"/>
  <c r="GN3" i="1"/>
  <c r="GM3" i="1"/>
  <c r="GM6" i="1"/>
  <c r="GL29" i="1"/>
  <c r="GK29" i="1"/>
  <c r="GJ29" i="1"/>
  <c r="GI29" i="1"/>
  <c r="GH29" i="1"/>
  <c r="GG29" i="1"/>
  <c r="GF29" i="1"/>
  <c r="GE29" i="1"/>
  <c r="GD29" i="1"/>
  <c r="GC29" i="1"/>
  <c r="GB29" i="1"/>
  <c r="GA29" i="1"/>
  <c r="FZ29" i="1"/>
  <c r="FY29" i="1"/>
  <c r="FX29" i="1"/>
  <c r="FW29" i="1"/>
  <c r="FV29" i="1"/>
  <c r="FU29" i="1"/>
  <c r="FT29" i="1"/>
  <c r="FS29" i="1"/>
  <c r="FR29" i="1"/>
  <c r="FQ29" i="1"/>
  <c r="FP29" i="1"/>
  <c r="FO29" i="1"/>
  <c r="FN29" i="1"/>
  <c r="FM29" i="1"/>
  <c r="FL29" i="1"/>
  <c r="FK29" i="1"/>
  <c r="FJ29" i="1"/>
  <c r="FI29" i="1"/>
  <c r="FH29" i="1"/>
  <c r="FG29" i="1"/>
  <c r="FF29" i="1"/>
  <c r="FE29" i="1"/>
  <c r="FD29" i="1"/>
  <c r="FC29" i="1"/>
  <c r="FB29" i="1"/>
  <c r="FA29" i="1"/>
  <c r="EZ29" i="1"/>
  <c r="EY29" i="1"/>
  <c r="EX29" i="1"/>
  <c r="EW29" i="1"/>
  <c r="EV29" i="1"/>
  <c r="EU29" i="1"/>
  <c r="GL28" i="1"/>
  <c r="GK28" i="1"/>
  <c r="GJ28" i="1"/>
  <c r="GI28" i="1"/>
  <c r="GH28" i="1"/>
  <c r="GG28" i="1"/>
  <c r="GF28" i="1"/>
  <c r="GE28" i="1"/>
  <c r="GD28" i="1"/>
  <c r="GC28" i="1"/>
  <c r="GB28" i="1"/>
  <c r="GA28" i="1"/>
  <c r="FZ28" i="1"/>
  <c r="FY28" i="1"/>
  <c r="FX28" i="1"/>
  <c r="FW28" i="1"/>
  <c r="FV28" i="1"/>
  <c r="FU28" i="1"/>
  <c r="FT28" i="1"/>
  <c r="FS28" i="1"/>
  <c r="FR28" i="1"/>
  <c r="FQ28" i="1"/>
  <c r="FP28" i="1"/>
  <c r="FO28" i="1"/>
  <c r="FN28" i="1"/>
  <c r="FM28" i="1"/>
  <c r="FL28" i="1"/>
  <c r="FK28" i="1"/>
  <c r="FJ28" i="1"/>
  <c r="FI28" i="1"/>
  <c r="FH28" i="1"/>
  <c r="FG28" i="1"/>
  <c r="FF28" i="1"/>
  <c r="FE28" i="1"/>
  <c r="FD28" i="1"/>
  <c r="FC28" i="1"/>
  <c r="FB28" i="1"/>
  <c r="FA28" i="1"/>
  <c r="EZ28" i="1"/>
  <c r="EY28" i="1"/>
  <c r="EX28" i="1"/>
  <c r="EW28" i="1"/>
  <c r="EV28" i="1"/>
  <c r="EU28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FM27" i="1"/>
  <c r="FL27" i="1"/>
  <c r="FK27" i="1"/>
  <c r="FJ27" i="1"/>
  <c r="FI27" i="1"/>
  <c r="FH27" i="1"/>
  <c r="FG27" i="1"/>
  <c r="FF27" i="1"/>
  <c r="FE27" i="1"/>
  <c r="FD27" i="1"/>
  <c r="FC27" i="1"/>
  <c r="FB27" i="1"/>
  <c r="FA27" i="1"/>
  <c r="EZ27" i="1"/>
  <c r="EY27" i="1"/>
  <c r="EX27" i="1"/>
  <c r="EW27" i="1"/>
  <c r="EV27" i="1"/>
  <c r="EU27" i="1"/>
  <c r="GL26" i="1"/>
  <c r="GK26" i="1"/>
  <c r="GJ26" i="1"/>
  <c r="GI26" i="1"/>
  <c r="GH26" i="1"/>
  <c r="GG26" i="1"/>
  <c r="GF26" i="1"/>
  <c r="GE26" i="1"/>
  <c r="GD26" i="1"/>
  <c r="GC26" i="1"/>
  <c r="GB26" i="1"/>
  <c r="GA26" i="1"/>
  <c r="FZ26" i="1"/>
  <c r="FY26" i="1"/>
  <c r="FX26" i="1"/>
  <c r="FW26" i="1"/>
  <c r="FV26" i="1"/>
  <c r="FU26" i="1"/>
  <c r="FT26" i="1"/>
  <c r="FS26" i="1"/>
  <c r="FR26" i="1"/>
  <c r="FQ26" i="1"/>
  <c r="FP26" i="1"/>
  <c r="FO26" i="1"/>
  <c r="FN26" i="1"/>
  <c r="FM26" i="1"/>
  <c r="FL26" i="1"/>
  <c r="FK26" i="1"/>
  <c r="FJ26" i="1"/>
  <c r="FI26" i="1"/>
  <c r="FH26" i="1"/>
  <c r="FG26" i="1"/>
  <c r="FF26" i="1"/>
  <c r="FE26" i="1"/>
  <c r="FD26" i="1"/>
  <c r="FC26" i="1"/>
  <c r="FB26" i="1"/>
  <c r="FA26" i="1"/>
  <c r="EZ26" i="1"/>
  <c r="EY26" i="1"/>
  <c r="EX26" i="1"/>
  <c r="EW26" i="1"/>
  <c r="EV26" i="1"/>
  <c r="EU26" i="1"/>
  <c r="GL25" i="1"/>
  <c r="GK25" i="1"/>
  <c r="GJ25" i="1"/>
  <c r="GI25" i="1"/>
  <c r="GH25" i="1"/>
  <c r="GG25" i="1"/>
  <c r="GF25" i="1"/>
  <c r="GE25" i="1"/>
  <c r="GD25" i="1"/>
  <c r="GC25" i="1"/>
  <c r="GB25" i="1"/>
  <c r="GA25" i="1"/>
  <c r="FZ25" i="1"/>
  <c r="FY25" i="1"/>
  <c r="FX25" i="1"/>
  <c r="FW25" i="1"/>
  <c r="FV25" i="1"/>
  <c r="FU25" i="1"/>
  <c r="FT25" i="1"/>
  <c r="FS25" i="1"/>
  <c r="FR25" i="1"/>
  <c r="FQ25" i="1"/>
  <c r="FP25" i="1"/>
  <c r="FO25" i="1"/>
  <c r="FN25" i="1"/>
  <c r="FM25" i="1"/>
  <c r="FL25" i="1"/>
  <c r="FK25" i="1"/>
  <c r="FJ25" i="1"/>
  <c r="FI25" i="1"/>
  <c r="FH25" i="1"/>
  <c r="FG25" i="1"/>
  <c r="FF25" i="1"/>
  <c r="FE25" i="1"/>
  <c r="FD25" i="1"/>
  <c r="FC25" i="1"/>
  <c r="FB25" i="1"/>
  <c r="FA25" i="1"/>
  <c r="EZ25" i="1"/>
  <c r="EY25" i="1"/>
  <c r="EX25" i="1"/>
  <c r="EW25" i="1"/>
  <c r="EV25" i="1"/>
  <c r="EU25" i="1"/>
  <c r="GL24" i="1"/>
  <c r="GK24" i="1"/>
  <c r="GJ24" i="1"/>
  <c r="GI24" i="1"/>
  <c r="GH24" i="1"/>
  <c r="GG24" i="1"/>
  <c r="GF24" i="1"/>
  <c r="GE24" i="1"/>
  <c r="GD24" i="1"/>
  <c r="GC24" i="1"/>
  <c r="GB24" i="1"/>
  <c r="GA24" i="1"/>
  <c r="FZ24" i="1"/>
  <c r="FY24" i="1"/>
  <c r="FX24" i="1"/>
  <c r="FW24" i="1"/>
  <c r="FV24" i="1"/>
  <c r="FU24" i="1"/>
  <c r="FT24" i="1"/>
  <c r="FS24" i="1"/>
  <c r="FR24" i="1"/>
  <c r="FQ24" i="1"/>
  <c r="FP24" i="1"/>
  <c r="FO24" i="1"/>
  <c r="FN24" i="1"/>
  <c r="FM24" i="1"/>
  <c r="FL24" i="1"/>
  <c r="FK24" i="1"/>
  <c r="FJ24" i="1"/>
  <c r="FI24" i="1"/>
  <c r="FH24" i="1"/>
  <c r="FG24" i="1"/>
  <c r="FF24" i="1"/>
  <c r="FE24" i="1"/>
  <c r="FD24" i="1"/>
  <c r="FC24" i="1"/>
  <c r="FB24" i="1"/>
  <c r="FA24" i="1"/>
  <c r="EZ24" i="1"/>
  <c r="EY24" i="1"/>
  <c r="EX24" i="1"/>
  <c r="EW24" i="1"/>
  <c r="EV24" i="1"/>
  <c r="EU24" i="1"/>
  <c r="GL23" i="1"/>
  <c r="GK23" i="1"/>
  <c r="GJ23" i="1"/>
  <c r="GI23" i="1"/>
  <c r="GH23" i="1"/>
  <c r="GG23" i="1"/>
  <c r="GF23" i="1"/>
  <c r="GE23" i="1"/>
  <c r="GD23" i="1"/>
  <c r="GC23" i="1"/>
  <c r="GB23" i="1"/>
  <c r="GA23" i="1"/>
  <c r="FZ23" i="1"/>
  <c r="FY23" i="1"/>
  <c r="FX23" i="1"/>
  <c r="FW23" i="1"/>
  <c r="FV23" i="1"/>
  <c r="FU23" i="1"/>
  <c r="FT23" i="1"/>
  <c r="FS23" i="1"/>
  <c r="FR23" i="1"/>
  <c r="FQ23" i="1"/>
  <c r="FP23" i="1"/>
  <c r="FO23" i="1"/>
  <c r="FN23" i="1"/>
  <c r="FM23" i="1"/>
  <c r="FL23" i="1"/>
  <c r="FK23" i="1"/>
  <c r="FJ23" i="1"/>
  <c r="FI23" i="1"/>
  <c r="FH23" i="1"/>
  <c r="FG23" i="1"/>
  <c r="FF23" i="1"/>
  <c r="FE23" i="1"/>
  <c r="FD23" i="1"/>
  <c r="FC23" i="1"/>
  <c r="FB23" i="1"/>
  <c r="FA23" i="1"/>
  <c r="EZ23" i="1"/>
  <c r="EY23" i="1"/>
  <c r="EX23" i="1"/>
  <c r="EW23" i="1"/>
  <c r="EV23" i="1"/>
  <c r="EU23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FM9" i="1"/>
  <c r="FL9" i="1"/>
  <c r="FK9" i="1"/>
  <c r="FJ9" i="1"/>
  <c r="FI9" i="1"/>
  <c r="FH9" i="1"/>
  <c r="FG9" i="1"/>
  <c r="FF9" i="1"/>
  <c r="FE9" i="1"/>
  <c r="FD9" i="1"/>
  <c r="FC9" i="1"/>
  <c r="FB9" i="1"/>
  <c r="FA9" i="1"/>
  <c r="EZ9" i="1"/>
  <c r="EY9" i="1"/>
  <c r="EX9" i="1"/>
  <c r="EW9" i="1"/>
  <c r="EV9" i="1"/>
  <c r="EU9" i="1"/>
  <c r="GL8" i="1"/>
  <c r="GK8" i="1"/>
  <c r="GJ8" i="1"/>
  <c r="GI8" i="1"/>
  <c r="GH8" i="1"/>
  <c r="GG8" i="1"/>
  <c r="GF8" i="1"/>
  <c r="GE8" i="1"/>
  <c r="GD8" i="1"/>
  <c r="GC8" i="1"/>
  <c r="GB8" i="1"/>
  <c r="GA8" i="1"/>
  <c r="FZ8" i="1"/>
  <c r="FY8" i="1"/>
  <c r="FX8" i="1"/>
  <c r="FW8" i="1"/>
  <c r="FV8" i="1"/>
  <c r="FU8" i="1"/>
  <c r="FT8" i="1"/>
  <c r="FS8" i="1"/>
  <c r="FR8" i="1"/>
  <c r="FQ8" i="1"/>
  <c r="FP8" i="1"/>
  <c r="FO8" i="1"/>
  <c r="FN8" i="1"/>
  <c r="FM8" i="1"/>
  <c r="FL8" i="1"/>
  <c r="FK8" i="1"/>
  <c r="FJ8" i="1"/>
  <c r="FI8" i="1"/>
  <c r="FH8" i="1"/>
  <c r="FG8" i="1"/>
  <c r="FF8" i="1"/>
  <c r="FE8" i="1"/>
  <c r="FD8" i="1"/>
  <c r="FC8" i="1"/>
  <c r="FB8" i="1"/>
  <c r="FA8" i="1"/>
  <c r="EZ8" i="1"/>
  <c r="EY8" i="1"/>
  <c r="EX8" i="1"/>
  <c r="EW8" i="1"/>
  <c r="EV8" i="1"/>
  <c r="EU8" i="1"/>
  <c r="GL7" i="1"/>
  <c r="GK7" i="1"/>
  <c r="GJ7" i="1"/>
  <c r="GI7" i="1"/>
  <c r="GH7" i="1"/>
  <c r="GG7" i="1"/>
  <c r="GF7" i="1"/>
  <c r="GE7" i="1"/>
  <c r="GD7" i="1"/>
  <c r="GC7" i="1"/>
  <c r="GB7" i="1"/>
  <c r="GA7" i="1"/>
  <c r="FZ7" i="1"/>
  <c r="FY7" i="1"/>
  <c r="FX7" i="1"/>
  <c r="FW7" i="1"/>
  <c r="FV7" i="1"/>
  <c r="FU7" i="1"/>
  <c r="FT7" i="1"/>
  <c r="FS7" i="1"/>
  <c r="FR7" i="1"/>
  <c r="FQ7" i="1"/>
  <c r="FP7" i="1"/>
  <c r="FO7" i="1"/>
  <c r="FN7" i="1"/>
  <c r="FM7" i="1"/>
  <c r="FL7" i="1"/>
  <c r="FK7" i="1"/>
  <c r="FJ7" i="1"/>
  <c r="FI7" i="1"/>
  <c r="FH7" i="1"/>
  <c r="FG7" i="1"/>
  <c r="FF7" i="1"/>
  <c r="FE7" i="1"/>
  <c r="FD7" i="1"/>
  <c r="FC7" i="1"/>
  <c r="FB7" i="1"/>
  <c r="FA7" i="1"/>
  <c r="EZ7" i="1"/>
  <c r="EY7" i="1"/>
  <c r="EX7" i="1"/>
  <c r="EW7" i="1"/>
  <c r="EV7" i="1"/>
  <c r="EU7" i="1"/>
  <c r="GL6" i="1"/>
  <c r="GK6" i="1"/>
  <c r="GJ6" i="1"/>
  <c r="GI6" i="1"/>
  <c r="GH6" i="1"/>
  <c r="GG6" i="1"/>
  <c r="GF6" i="1"/>
  <c r="GE6" i="1"/>
  <c r="GD6" i="1"/>
  <c r="GC6" i="1"/>
  <c r="GB6" i="1"/>
  <c r="GA6" i="1"/>
  <c r="FZ6" i="1"/>
  <c r="FY6" i="1"/>
  <c r="FX6" i="1"/>
  <c r="FW6" i="1"/>
  <c r="FV6" i="1"/>
  <c r="FU6" i="1"/>
  <c r="FT6" i="1"/>
  <c r="FS6" i="1"/>
  <c r="FR6" i="1"/>
  <c r="FQ6" i="1"/>
  <c r="FP6" i="1"/>
  <c r="FO6" i="1"/>
  <c r="FN6" i="1"/>
  <c r="FM6" i="1"/>
  <c r="FL6" i="1"/>
  <c r="FK6" i="1"/>
  <c r="FJ6" i="1"/>
  <c r="FI6" i="1"/>
  <c r="FH6" i="1"/>
  <c r="FG6" i="1"/>
  <c r="FF6" i="1"/>
  <c r="FE6" i="1"/>
  <c r="FD6" i="1"/>
  <c r="FC6" i="1"/>
  <c r="FB6" i="1"/>
  <c r="FA6" i="1"/>
  <c r="EZ6" i="1"/>
  <c r="EY6" i="1"/>
  <c r="EX6" i="1"/>
  <c r="EW6" i="1"/>
  <c r="EV6" i="1"/>
  <c r="GL5" i="1"/>
  <c r="GK5" i="1"/>
  <c r="GJ5" i="1"/>
  <c r="GI5" i="1"/>
  <c r="GH5" i="1"/>
  <c r="GG5" i="1"/>
  <c r="GF5" i="1"/>
  <c r="GE5" i="1"/>
  <c r="GD5" i="1"/>
  <c r="GC5" i="1"/>
  <c r="GB5" i="1"/>
  <c r="GA5" i="1"/>
  <c r="FZ5" i="1"/>
  <c r="FY5" i="1"/>
  <c r="FX5" i="1"/>
  <c r="FW5" i="1"/>
  <c r="FV5" i="1"/>
  <c r="FU5" i="1"/>
  <c r="FT5" i="1"/>
  <c r="FS5" i="1"/>
  <c r="FR5" i="1"/>
  <c r="FQ5" i="1"/>
  <c r="FP5" i="1"/>
  <c r="FO5" i="1"/>
  <c r="FN5" i="1"/>
  <c r="FM5" i="1"/>
  <c r="FL5" i="1"/>
  <c r="FK5" i="1"/>
  <c r="FJ5" i="1"/>
  <c r="FI5" i="1"/>
  <c r="FH5" i="1"/>
  <c r="FG5" i="1"/>
  <c r="FF5" i="1"/>
  <c r="FE5" i="1"/>
  <c r="FD5" i="1"/>
  <c r="FC5" i="1"/>
  <c r="FB5" i="1"/>
  <c r="FA5" i="1"/>
  <c r="EZ5" i="1"/>
  <c r="EY5" i="1"/>
  <c r="EX5" i="1"/>
  <c r="EW5" i="1"/>
  <c r="EV5" i="1"/>
  <c r="EU5" i="1"/>
  <c r="GL4" i="1"/>
  <c r="GK4" i="1"/>
  <c r="GJ4" i="1"/>
  <c r="GI4" i="1"/>
  <c r="GH4" i="1"/>
  <c r="GG4" i="1"/>
  <c r="GF4" i="1"/>
  <c r="GE4" i="1"/>
  <c r="GD4" i="1"/>
  <c r="GC4" i="1"/>
  <c r="GB4" i="1"/>
  <c r="GA4" i="1"/>
  <c r="FZ4" i="1"/>
  <c r="FY4" i="1"/>
  <c r="FX4" i="1"/>
  <c r="FW4" i="1"/>
  <c r="FV4" i="1"/>
  <c r="FU4" i="1"/>
  <c r="FT4" i="1"/>
  <c r="FS4" i="1"/>
  <c r="FR4" i="1"/>
  <c r="FQ4" i="1"/>
  <c r="FP4" i="1"/>
  <c r="FO4" i="1"/>
  <c r="FN4" i="1"/>
  <c r="FM4" i="1"/>
  <c r="FL4" i="1"/>
  <c r="FK4" i="1"/>
  <c r="FJ4" i="1"/>
  <c r="FI4" i="1"/>
  <c r="FH4" i="1"/>
  <c r="FG4" i="1"/>
  <c r="FF4" i="1"/>
  <c r="FE4" i="1"/>
  <c r="FD4" i="1"/>
  <c r="FC4" i="1"/>
  <c r="FB4" i="1"/>
  <c r="FA4" i="1"/>
  <c r="EZ4" i="1"/>
  <c r="EY4" i="1"/>
  <c r="EX4" i="1"/>
  <c r="EW4" i="1"/>
  <c r="EV4" i="1"/>
  <c r="EU4" i="1"/>
  <c r="GL3" i="1"/>
  <c r="GK3" i="1"/>
  <c r="GJ3" i="1"/>
  <c r="GI3" i="1"/>
  <c r="GH3" i="1"/>
  <c r="GG3" i="1"/>
  <c r="GF3" i="1"/>
  <c r="GE3" i="1"/>
  <c r="GD3" i="1"/>
  <c r="GC3" i="1"/>
  <c r="GB3" i="1"/>
  <c r="GA3" i="1"/>
  <c r="FZ3" i="1"/>
  <c r="FY3" i="1"/>
  <c r="FX3" i="1"/>
  <c r="FW3" i="1"/>
  <c r="FV3" i="1"/>
  <c r="FU3" i="1"/>
  <c r="FT3" i="1"/>
  <c r="FS3" i="1"/>
  <c r="FR3" i="1"/>
  <c r="FQ3" i="1"/>
  <c r="FP3" i="1"/>
  <c r="FO3" i="1"/>
  <c r="FN3" i="1"/>
  <c r="FM3" i="1"/>
  <c r="FL3" i="1"/>
  <c r="FK3" i="1"/>
  <c r="FJ3" i="1"/>
  <c r="FI3" i="1"/>
  <c r="FH3" i="1"/>
  <c r="FG3" i="1"/>
  <c r="FF3" i="1"/>
  <c r="FE3" i="1"/>
  <c r="FD3" i="1"/>
  <c r="FC3" i="1"/>
  <c r="FB3" i="1"/>
  <c r="FA3" i="1"/>
  <c r="EZ3" i="1"/>
  <c r="EY3" i="1"/>
  <c r="EX3" i="1"/>
  <c r="EW3" i="1"/>
  <c r="EV3" i="1"/>
  <c r="EU3" i="1"/>
  <c r="EU6" i="1"/>
  <c r="BK23" i="1"/>
  <c r="DB29" i="1"/>
  <c r="DA29" i="1"/>
  <c r="CZ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DB28" i="1"/>
  <c r="DA28" i="1"/>
  <c r="CZ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DB25" i="1"/>
  <c r="DA25" i="1"/>
  <c r="CZ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ET29" i="1"/>
  <c r="ES29" i="1"/>
  <c r="ER29" i="1"/>
  <c r="EQ29" i="1"/>
  <c r="EP29" i="1"/>
  <c r="EO29" i="1"/>
  <c r="EN29" i="1"/>
  <c r="EM29" i="1"/>
  <c r="EL29" i="1"/>
  <c r="EK29" i="1"/>
  <c r="EJ29" i="1"/>
  <c r="EI29" i="1"/>
  <c r="EH29" i="1"/>
  <c r="EG29" i="1"/>
  <c r="EF29" i="1"/>
  <c r="EE29" i="1"/>
  <c r="ED29" i="1"/>
  <c r="EC29" i="1"/>
  <c r="EB29" i="1"/>
  <c r="EA29" i="1"/>
  <c r="DZ29" i="1"/>
  <c r="DY29" i="1"/>
  <c r="DX29" i="1"/>
  <c r="DW29" i="1"/>
  <c r="DV29" i="1"/>
  <c r="DU29" i="1"/>
  <c r="DT29" i="1"/>
  <c r="DS29" i="1"/>
  <c r="DR29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DE29" i="1"/>
  <c r="DD29" i="1"/>
  <c r="DC29" i="1"/>
  <c r="ET28" i="1"/>
  <c r="ES28" i="1"/>
  <c r="ER28" i="1"/>
  <c r="EQ28" i="1"/>
  <c r="EP28" i="1"/>
  <c r="EO28" i="1"/>
  <c r="EN28" i="1"/>
  <c r="EM28" i="1"/>
  <c r="EL28" i="1"/>
  <c r="EK28" i="1"/>
  <c r="EJ28" i="1"/>
  <c r="EI28" i="1"/>
  <c r="EH28" i="1"/>
  <c r="EG28" i="1"/>
  <c r="EF28" i="1"/>
  <c r="EE28" i="1"/>
  <c r="ED28" i="1"/>
  <c r="EC28" i="1"/>
  <c r="EB28" i="1"/>
  <c r="EA28" i="1"/>
  <c r="DZ28" i="1"/>
  <c r="DY28" i="1"/>
  <c r="DX28" i="1"/>
  <c r="DW28" i="1"/>
  <c r="DV28" i="1"/>
  <c r="DU28" i="1"/>
  <c r="DT28" i="1"/>
  <c r="DS28" i="1"/>
  <c r="DR28" i="1"/>
  <c r="DQ28" i="1"/>
  <c r="DP28" i="1"/>
  <c r="DO28" i="1"/>
  <c r="DN28" i="1"/>
  <c r="DM28" i="1"/>
  <c r="DL28" i="1"/>
  <c r="DK28" i="1"/>
  <c r="DJ28" i="1"/>
  <c r="DI28" i="1"/>
  <c r="DH28" i="1"/>
  <c r="DG28" i="1"/>
  <c r="DF28" i="1"/>
  <c r="DE28" i="1"/>
  <c r="DD28" i="1"/>
  <c r="DC28" i="1"/>
  <c r="ET27" i="1"/>
  <c r="ES27" i="1"/>
  <c r="ER27" i="1"/>
  <c r="EQ27" i="1"/>
  <c r="EP27" i="1"/>
  <c r="EO27" i="1"/>
  <c r="EN27" i="1"/>
  <c r="EM27" i="1"/>
  <c r="EL27" i="1"/>
  <c r="EK27" i="1"/>
  <c r="EJ27" i="1"/>
  <c r="EI27" i="1"/>
  <c r="EH27" i="1"/>
  <c r="EG27" i="1"/>
  <c r="EF27" i="1"/>
  <c r="EE27" i="1"/>
  <c r="ED27" i="1"/>
  <c r="EC27" i="1"/>
  <c r="EB27" i="1"/>
  <c r="EA27" i="1"/>
  <c r="DZ27" i="1"/>
  <c r="DY27" i="1"/>
  <c r="DX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ET26" i="1"/>
  <c r="ES26" i="1"/>
  <c r="ER26" i="1"/>
  <c r="EQ26" i="1"/>
  <c r="EP26" i="1"/>
  <c r="EO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EA26" i="1"/>
  <c r="DZ26" i="1"/>
  <c r="DY26" i="1"/>
  <c r="DX26" i="1"/>
  <c r="DW26" i="1"/>
  <c r="DV26" i="1"/>
  <c r="DU26" i="1"/>
  <c r="DT26" i="1"/>
  <c r="DS26" i="1"/>
  <c r="DR26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DE26" i="1"/>
  <c r="DD26" i="1"/>
  <c r="DC26" i="1"/>
  <c r="ET25" i="1"/>
  <c r="ES25" i="1"/>
  <c r="ER25" i="1"/>
  <c r="EQ25" i="1"/>
  <c r="EP25" i="1"/>
  <c r="EO25" i="1"/>
  <c r="EN25" i="1"/>
  <c r="EM25" i="1"/>
  <c r="EL25" i="1"/>
  <c r="EK25" i="1"/>
  <c r="EJ25" i="1"/>
  <c r="EI25" i="1"/>
  <c r="EH25" i="1"/>
  <c r="EG25" i="1"/>
  <c r="EF25" i="1"/>
  <c r="EE25" i="1"/>
  <c r="ED25" i="1"/>
  <c r="EC25" i="1"/>
  <c r="EB25" i="1"/>
  <c r="EA25" i="1"/>
  <c r="DZ25" i="1"/>
  <c r="DY25" i="1"/>
  <c r="DX25" i="1"/>
  <c r="DW25" i="1"/>
  <c r="DV25" i="1"/>
  <c r="DU25" i="1"/>
  <c r="DT25" i="1"/>
  <c r="DS25" i="1"/>
  <c r="DR25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DE25" i="1"/>
  <c r="DD25" i="1"/>
  <c r="DC25" i="1"/>
  <c r="ET24" i="1"/>
  <c r="ES24" i="1"/>
  <c r="ER24" i="1"/>
  <c r="EQ24" i="1"/>
  <c r="EP24" i="1"/>
  <c r="EO24" i="1"/>
  <c r="EN24" i="1"/>
  <c r="EM24" i="1"/>
  <c r="EL24" i="1"/>
  <c r="EK24" i="1"/>
  <c r="EJ24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DW24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ET23" i="1"/>
  <c r="ES23" i="1"/>
  <c r="ER23" i="1"/>
  <c r="EQ23" i="1"/>
  <c r="EP23" i="1"/>
  <c r="EO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DW23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ET9" i="1"/>
  <c r="ES9" i="1"/>
  <c r="ER9" i="1"/>
  <c r="EQ9" i="1"/>
  <c r="EP9" i="1"/>
  <c r="EO9" i="1"/>
  <c r="EN9" i="1"/>
  <c r="EM9" i="1"/>
  <c r="EL9" i="1"/>
  <c r="EK9" i="1"/>
  <c r="EJ9" i="1"/>
  <c r="EI9" i="1"/>
  <c r="EH9" i="1"/>
  <c r="EG9" i="1"/>
  <c r="EF9" i="1"/>
  <c r="EE9" i="1"/>
  <c r="ED9" i="1"/>
  <c r="EC9" i="1"/>
  <c r="EB9" i="1"/>
  <c r="EA9" i="1"/>
  <c r="DZ9" i="1"/>
  <c r="DY9" i="1"/>
  <c r="DX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ET8" i="1"/>
  <c r="ES8" i="1"/>
  <c r="ER8" i="1"/>
  <c r="EQ8" i="1"/>
  <c r="EP8" i="1"/>
  <c r="EO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EA8" i="1"/>
  <c r="DZ8" i="1"/>
  <c r="DY8" i="1"/>
  <c r="DX8" i="1"/>
  <c r="DW8" i="1"/>
  <c r="DV8" i="1"/>
  <c r="DU8" i="1"/>
  <c r="DT8" i="1"/>
  <c r="DS8" i="1"/>
  <c r="DR8" i="1"/>
  <c r="DQ8" i="1"/>
  <c r="DP8" i="1"/>
  <c r="DO8" i="1"/>
  <c r="DN8" i="1"/>
  <c r="DM8" i="1"/>
  <c r="DL8" i="1"/>
  <c r="DK8" i="1"/>
  <c r="DJ8" i="1"/>
  <c r="DI8" i="1"/>
  <c r="DH8" i="1"/>
  <c r="DG8" i="1"/>
  <c r="DF8" i="1"/>
  <c r="DE8" i="1"/>
  <c r="DD8" i="1"/>
  <c r="DC8" i="1"/>
  <c r="ET7" i="1"/>
  <c r="ES7" i="1"/>
  <c r="ER7" i="1"/>
  <c r="EQ7" i="1"/>
  <c r="EP7" i="1"/>
  <c r="EO7" i="1"/>
  <c r="EN7" i="1"/>
  <c r="EM7" i="1"/>
  <c r="EL7" i="1"/>
  <c r="EK7" i="1"/>
  <c r="EJ7" i="1"/>
  <c r="EI7" i="1"/>
  <c r="EH7" i="1"/>
  <c r="EG7" i="1"/>
  <c r="EF7" i="1"/>
  <c r="EE7" i="1"/>
  <c r="ED7" i="1"/>
  <c r="EC7" i="1"/>
  <c r="EB7" i="1"/>
  <c r="EA7" i="1"/>
  <c r="DZ7" i="1"/>
  <c r="DY7" i="1"/>
  <c r="DX7" i="1"/>
  <c r="DW7" i="1"/>
  <c r="DV7" i="1"/>
  <c r="DU7" i="1"/>
  <c r="DT7" i="1"/>
  <c r="DS7" i="1"/>
  <c r="DR7" i="1"/>
  <c r="DQ7" i="1"/>
  <c r="DP7" i="1"/>
  <c r="DO7" i="1"/>
  <c r="DN7" i="1"/>
  <c r="DM7" i="1"/>
  <c r="DL7" i="1"/>
  <c r="DK7" i="1"/>
  <c r="DJ7" i="1"/>
  <c r="DI7" i="1"/>
  <c r="DH7" i="1"/>
  <c r="DG7" i="1"/>
  <c r="DF7" i="1"/>
  <c r="DE7" i="1"/>
  <c r="DD7" i="1"/>
  <c r="DC7" i="1"/>
  <c r="ET6" i="1"/>
  <c r="ES6" i="1"/>
  <c r="ER6" i="1"/>
  <c r="EQ6" i="1"/>
  <c r="EP6" i="1"/>
  <c r="EO6" i="1"/>
  <c r="EN6" i="1"/>
  <c r="EM6" i="1"/>
  <c r="EL6" i="1"/>
  <c r="EK6" i="1"/>
  <c r="EJ6" i="1"/>
  <c r="EI6" i="1"/>
  <c r="EH6" i="1"/>
  <c r="EG6" i="1"/>
  <c r="EF6" i="1"/>
  <c r="EE6" i="1"/>
  <c r="ED6" i="1"/>
  <c r="EC6" i="1"/>
  <c r="EB6" i="1"/>
  <c r="EA6" i="1"/>
  <c r="DZ6" i="1"/>
  <c r="DY6" i="1"/>
  <c r="DX6" i="1"/>
  <c r="DW6" i="1"/>
  <c r="DV6" i="1"/>
  <c r="DU6" i="1"/>
  <c r="DT6" i="1"/>
  <c r="DS6" i="1"/>
  <c r="DR6" i="1"/>
  <c r="DQ6" i="1"/>
  <c r="DP6" i="1"/>
  <c r="DO6" i="1"/>
  <c r="DN6" i="1"/>
  <c r="DM6" i="1"/>
  <c r="DL6" i="1"/>
  <c r="DK6" i="1"/>
  <c r="DJ6" i="1"/>
  <c r="DI6" i="1"/>
  <c r="DH6" i="1"/>
  <c r="DG6" i="1"/>
  <c r="DF6" i="1"/>
  <c r="DE6" i="1"/>
  <c r="DD6" i="1"/>
  <c r="ET5" i="1"/>
  <c r="ES5" i="1"/>
  <c r="ER5" i="1"/>
  <c r="EQ5" i="1"/>
  <c r="EP5" i="1"/>
  <c r="EO5" i="1"/>
  <c r="EN5" i="1"/>
  <c r="EM5" i="1"/>
  <c r="EL5" i="1"/>
  <c r="EK5" i="1"/>
  <c r="EJ5" i="1"/>
  <c r="EI5" i="1"/>
  <c r="EH5" i="1"/>
  <c r="EG5" i="1"/>
  <c r="EF5" i="1"/>
  <c r="EE5" i="1"/>
  <c r="ED5" i="1"/>
  <c r="EC5" i="1"/>
  <c r="EB5" i="1"/>
  <c r="EA5" i="1"/>
  <c r="DZ5" i="1"/>
  <c r="DY5" i="1"/>
  <c r="DX5" i="1"/>
  <c r="DW5" i="1"/>
  <c r="DV5" i="1"/>
  <c r="DU5" i="1"/>
  <c r="DT5" i="1"/>
  <c r="DS5" i="1"/>
  <c r="DR5" i="1"/>
  <c r="DQ5" i="1"/>
  <c r="DP5" i="1"/>
  <c r="DO5" i="1"/>
  <c r="DN5" i="1"/>
  <c r="DM5" i="1"/>
  <c r="DL5" i="1"/>
  <c r="DK5" i="1"/>
  <c r="DJ5" i="1"/>
  <c r="DI5" i="1"/>
  <c r="DH5" i="1"/>
  <c r="DG5" i="1"/>
  <c r="DF5" i="1"/>
  <c r="DE5" i="1"/>
  <c r="DD5" i="1"/>
  <c r="DC5" i="1"/>
  <c r="ET4" i="1"/>
  <c r="ES4" i="1"/>
  <c r="ER4" i="1"/>
  <c r="EQ4" i="1"/>
  <c r="EP4" i="1"/>
  <c r="EO4" i="1"/>
  <c r="EN4" i="1"/>
  <c r="EM4" i="1"/>
  <c r="EL4" i="1"/>
  <c r="EK4" i="1"/>
  <c r="EJ4" i="1"/>
  <c r="EI4" i="1"/>
  <c r="EH4" i="1"/>
  <c r="EG4" i="1"/>
  <c r="EF4" i="1"/>
  <c r="EE4" i="1"/>
  <c r="ED4" i="1"/>
  <c r="EC4" i="1"/>
  <c r="EB4" i="1"/>
  <c r="EA4" i="1"/>
  <c r="DZ4" i="1"/>
  <c r="DY4" i="1"/>
  <c r="DX4" i="1"/>
  <c r="DW4" i="1"/>
  <c r="DV4" i="1"/>
  <c r="DU4" i="1"/>
  <c r="DT4" i="1"/>
  <c r="DS4" i="1"/>
  <c r="DR4" i="1"/>
  <c r="DQ4" i="1"/>
  <c r="DP4" i="1"/>
  <c r="DO4" i="1"/>
  <c r="DN4" i="1"/>
  <c r="DM4" i="1"/>
  <c r="DL4" i="1"/>
  <c r="DK4" i="1"/>
  <c r="DJ4" i="1"/>
  <c r="DI4" i="1"/>
  <c r="DH4" i="1"/>
  <c r="DG4" i="1"/>
  <c r="DF4" i="1"/>
  <c r="DE4" i="1"/>
  <c r="DD4" i="1"/>
  <c r="DC4" i="1"/>
  <c r="ET3" i="1"/>
  <c r="ES3" i="1"/>
  <c r="ER3" i="1"/>
  <c r="EQ3" i="1"/>
  <c r="EP3" i="1"/>
  <c r="EO3" i="1"/>
  <c r="EN3" i="1"/>
  <c r="EM3" i="1"/>
  <c r="EL3" i="1"/>
  <c r="EK3" i="1"/>
  <c r="EJ3" i="1"/>
  <c r="EI3" i="1"/>
  <c r="EH3" i="1"/>
  <c r="EG3" i="1"/>
  <c r="EF3" i="1"/>
  <c r="EE3" i="1"/>
  <c r="ED3" i="1"/>
  <c r="EC3" i="1"/>
  <c r="EB3" i="1"/>
  <c r="EA3" i="1"/>
  <c r="DZ3" i="1"/>
  <c r="DY3" i="1"/>
  <c r="DX3" i="1"/>
  <c r="DW3" i="1"/>
  <c r="DV3" i="1"/>
  <c r="DU3" i="1"/>
  <c r="DT3" i="1"/>
  <c r="DS3" i="1"/>
  <c r="DR3" i="1"/>
  <c r="DQ3" i="1"/>
  <c r="DP3" i="1"/>
  <c r="DO3" i="1"/>
  <c r="DN3" i="1"/>
  <c r="DM3" i="1"/>
  <c r="DL3" i="1"/>
  <c r="DK3" i="1"/>
  <c r="DJ3" i="1"/>
  <c r="DI3" i="1"/>
  <c r="DH3" i="1"/>
  <c r="DG3" i="1"/>
  <c r="DF3" i="1"/>
  <c r="DE3" i="1"/>
  <c r="DD3" i="1"/>
  <c r="DC3" i="1"/>
  <c r="DC6" i="1"/>
  <c r="DB9" i="1"/>
  <c r="DA9" i="1"/>
  <c r="CZ9" i="1"/>
  <c r="CY9" i="1"/>
  <c r="CX9" i="1"/>
  <c r="CW9" i="1"/>
  <c r="CV9" i="1"/>
  <c r="CU9" i="1"/>
  <c r="CT9" i="1"/>
  <c r="CS9" i="1"/>
  <c r="CR9" i="1"/>
  <c r="CQ9" i="1"/>
  <c r="CP9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DB8" i="1"/>
  <c r="DA8" i="1"/>
  <c r="CZ8" i="1"/>
  <c r="CY8" i="1"/>
  <c r="CX8" i="1"/>
  <c r="CW8" i="1"/>
  <c r="CV8" i="1"/>
  <c r="CU8" i="1"/>
  <c r="CT8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DB6" i="1"/>
  <c r="DA6" i="1"/>
  <c r="CZ6" i="1"/>
  <c r="CY6" i="1"/>
  <c r="CX6" i="1"/>
  <c r="CW6" i="1"/>
  <c r="CV6" i="1"/>
  <c r="CU6" i="1"/>
  <c r="CT6" i="1"/>
  <c r="CS6" i="1"/>
  <c r="CR6" i="1"/>
  <c r="CQ6" i="1"/>
  <c r="CP6" i="1"/>
  <c r="CO6" i="1"/>
  <c r="CN6" i="1"/>
  <c r="CM6" i="1"/>
  <c r="CL6" i="1"/>
  <c r="CK6" i="1"/>
  <c r="CJ6" i="1"/>
  <c r="CI6" i="1"/>
  <c r="CH6" i="1"/>
  <c r="CG6" i="1"/>
  <c r="CF6" i="1"/>
  <c r="CE6" i="1"/>
  <c r="CD6" i="1"/>
  <c r="CC6" i="1"/>
  <c r="CB6" i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BM6" i="1"/>
  <c r="BK6" i="1"/>
  <c r="DB5" i="1"/>
  <c r="DA5" i="1"/>
  <c r="CZ5" i="1"/>
  <c r="CY5" i="1"/>
  <c r="CX5" i="1"/>
  <c r="CW5" i="1"/>
  <c r="CV5" i="1"/>
  <c r="CU5" i="1"/>
  <c r="CT5" i="1"/>
  <c r="CS5" i="1"/>
  <c r="CR5" i="1"/>
  <c r="CQ5" i="1"/>
  <c r="CP5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DB4" i="1"/>
  <c r="DA4" i="1"/>
  <c r="CZ4" i="1"/>
  <c r="CY4" i="1"/>
  <c r="CX4" i="1"/>
  <c r="CW4" i="1"/>
  <c r="CV4" i="1"/>
  <c r="CU4" i="1"/>
  <c r="CT4" i="1"/>
  <c r="CS4" i="1"/>
  <c r="CR4" i="1"/>
  <c r="CQ4" i="1"/>
  <c r="CP4" i="1"/>
  <c r="CO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DB3" i="1"/>
  <c r="DA3" i="1"/>
  <c r="CZ3" i="1"/>
  <c r="CY3" i="1"/>
  <c r="CX3" i="1"/>
  <c r="CW3" i="1"/>
  <c r="CV3" i="1"/>
  <c r="CU3" i="1"/>
  <c r="CT3" i="1"/>
  <c r="CS3" i="1"/>
  <c r="CR3" i="1"/>
  <c r="CQ3" i="1"/>
  <c r="CP3" i="1"/>
  <c r="CO3" i="1"/>
  <c r="CN3" i="1"/>
  <c r="CM3" i="1"/>
  <c r="CL3" i="1"/>
  <c r="CK3" i="1"/>
  <c r="CJ3" i="1"/>
  <c r="CI3" i="1"/>
  <c r="CH3" i="1"/>
  <c r="CG3" i="1"/>
  <c r="CF3" i="1"/>
  <c r="CE3" i="1"/>
  <c r="CD3" i="1"/>
  <c r="CC3" i="1"/>
  <c r="CB3" i="1"/>
  <c r="CA3" i="1"/>
  <c r="BZ3" i="1"/>
  <c r="BY3" i="1"/>
  <c r="BX3" i="1"/>
  <c r="BW3" i="1"/>
  <c r="BV3" i="1"/>
  <c r="BU3" i="1"/>
  <c r="BT3" i="1"/>
  <c r="BS3" i="1"/>
  <c r="BR3" i="1"/>
  <c r="BQ3" i="1"/>
  <c r="BP3" i="1"/>
  <c r="BO3" i="1"/>
  <c r="BN3" i="1"/>
  <c r="BM3" i="1"/>
  <c r="BL3" i="1"/>
  <c r="BK3" i="1"/>
  <c r="BL6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BJ5" i="1"/>
  <c r="BI5" i="1"/>
  <c r="BH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BJ4" i="1"/>
  <c r="BI4" i="1"/>
  <c r="BH4" i="1"/>
  <c r="BG4" i="1"/>
  <c r="BF4" i="1"/>
  <c r="BE4" i="1"/>
  <c r="BD4" i="1"/>
  <c r="BC4" i="1"/>
  <c r="BB4" i="1"/>
  <c r="BA4" i="1"/>
  <c r="AZ4" i="1"/>
  <c r="AY4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S30" i="1"/>
  <c r="S10" i="1"/>
  <c r="G182" i="2"/>
  <c r="G62" i="2"/>
  <c r="G82" i="2"/>
  <c r="A42" i="2"/>
  <c r="G222" i="2"/>
  <c r="G242" i="2"/>
  <c r="G42" i="2"/>
  <c r="G122" i="2"/>
  <c r="G102" i="2"/>
  <c r="G142" i="2"/>
  <c r="G162" i="2"/>
  <c r="G262" i="2"/>
  <c r="G202" i="2"/>
  <c r="A62" i="2"/>
  <c r="G23" i="2" a="1"/>
  <c r="G23" i="2"/>
  <c r="A21" i="2"/>
  <c r="IF39" i="2"/>
  <c r="IE39" i="2"/>
  <c r="IG19" i="2"/>
  <c r="IF19" i="2"/>
  <c r="IE19" i="2"/>
  <c r="IH19" i="2"/>
  <c r="GN39" i="2"/>
  <c r="GM39" i="2"/>
  <c r="GM19" i="2"/>
  <c r="GP19" i="2"/>
  <c r="EV39" i="2"/>
  <c r="EU39" i="2"/>
  <c r="EU19" i="2"/>
  <c r="DD39" i="2"/>
  <c r="DC39" i="2"/>
  <c r="DE19" i="2"/>
  <c r="DD19" i="2"/>
  <c r="DC19" i="2"/>
  <c r="DF19" i="2"/>
  <c r="BL39" i="2"/>
  <c r="BK39" i="2"/>
  <c r="BN19" i="2"/>
  <c r="BM19" i="2"/>
  <c r="G4" i="2" a="1"/>
  <c r="G4" i="2"/>
  <c r="BK19" i="2"/>
  <c r="T39" i="2"/>
  <c r="S39" i="2"/>
  <c r="G24" i="2" a="1"/>
  <c r="G24" i="2"/>
  <c r="IH37" i="2"/>
  <c r="IH38" i="2"/>
  <c r="V19" i="2"/>
  <c r="G3" i="2" a="1"/>
  <c r="G3" i="2"/>
  <c r="U19" i="2"/>
  <c r="W17" i="2"/>
  <c r="AA17" i="2"/>
  <c r="AE17" i="2"/>
  <c r="AI17" i="2"/>
  <c r="AM17" i="2"/>
  <c r="AQ17" i="2"/>
  <c r="AU17" i="2"/>
  <c r="AY17" i="2"/>
  <c r="BC17" i="2"/>
  <c r="BG17" i="2"/>
  <c r="BO17" i="2"/>
  <c r="BS17" i="2"/>
  <c r="BW17" i="2"/>
  <c r="CA17" i="2"/>
  <c r="CE17" i="2"/>
  <c r="CI17" i="2"/>
  <c r="CM17" i="2"/>
  <c r="CQ17" i="2"/>
  <c r="CU17" i="2"/>
  <c r="CY17" i="2"/>
  <c r="DG17" i="2"/>
  <c r="DK17" i="2"/>
  <c r="DO17" i="2"/>
  <c r="DS17" i="2"/>
  <c r="DW17" i="2"/>
  <c r="EA17" i="2"/>
  <c r="EE17" i="2"/>
  <c r="EI17" i="2"/>
  <c r="EM17" i="2"/>
  <c r="EQ17" i="2"/>
  <c r="EY17" i="2"/>
  <c r="FC17" i="2"/>
  <c r="FG17" i="2"/>
  <c r="FK17" i="2"/>
  <c r="FO17" i="2"/>
  <c r="FS17" i="2"/>
  <c r="FW17" i="2"/>
  <c r="GA17" i="2"/>
  <c r="GE17" i="2"/>
  <c r="GI17" i="2"/>
  <c r="GQ17" i="2"/>
  <c r="GU17" i="2"/>
  <c r="GY17" i="2"/>
  <c r="HC17" i="2"/>
  <c r="HG17" i="2"/>
  <c r="HK17" i="2"/>
  <c r="HO17" i="2"/>
  <c r="HS17" i="2"/>
  <c r="HW17" i="2"/>
  <c r="IA17" i="2"/>
  <c r="II17" i="2"/>
  <c r="IM17" i="2"/>
  <c r="IQ17" i="2"/>
  <c r="IU17" i="2"/>
  <c r="IY17" i="2"/>
  <c r="JC17" i="2"/>
  <c r="JG17" i="2"/>
  <c r="JK17" i="2"/>
  <c r="JO17" i="2"/>
  <c r="JS17" i="2"/>
  <c r="Z18" i="2"/>
  <c r="AD18" i="2"/>
  <c r="AH18" i="2"/>
  <c r="AL18" i="2"/>
  <c r="AP18" i="2"/>
  <c r="AT18" i="2"/>
  <c r="AX18" i="2"/>
  <c r="BB18" i="2"/>
  <c r="BF18" i="2"/>
  <c r="BJ18" i="2"/>
  <c r="BR18" i="2"/>
  <c r="BV18" i="2"/>
  <c r="BZ18" i="2"/>
  <c r="CD18" i="2"/>
  <c r="CH18" i="2"/>
  <c r="CL18" i="2"/>
  <c r="CP18" i="2"/>
  <c r="CT18" i="2"/>
  <c r="CX18" i="2"/>
  <c r="DB18" i="2"/>
  <c r="DJ18" i="2"/>
  <c r="DN18" i="2"/>
  <c r="DR18" i="2"/>
  <c r="DV18" i="2"/>
  <c r="DZ18" i="2"/>
  <c r="ED18" i="2"/>
  <c r="EH18" i="2"/>
  <c r="EL18" i="2"/>
  <c r="EP18" i="2"/>
  <c r="ET18" i="2"/>
  <c r="FB18" i="2"/>
  <c r="FF18" i="2"/>
  <c r="FJ18" i="2"/>
  <c r="FN18" i="2"/>
  <c r="FR18" i="2"/>
  <c r="FV18" i="2"/>
  <c r="FZ18" i="2"/>
  <c r="GD18" i="2"/>
  <c r="GH18" i="2"/>
  <c r="GL18" i="2"/>
  <c r="GT18" i="2"/>
  <c r="GX18" i="2"/>
  <c r="HB18" i="2"/>
  <c r="HF18" i="2"/>
  <c r="HJ18" i="2"/>
  <c r="HN18" i="2"/>
  <c r="HR18" i="2"/>
  <c r="HV18" i="2"/>
  <c r="HZ18" i="2"/>
  <c r="ID18" i="2"/>
  <c r="IL18" i="2"/>
  <c r="IP18" i="2"/>
  <c r="IT18" i="2"/>
  <c r="IX18" i="2"/>
  <c r="JB18" i="2"/>
  <c r="JF18" i="2"/>
  <c r="JJ18" i="2"/>
  <c r="JN18" i="2"/>
  <c r="JR18" i="2"/>
  <c r="JV18" i="2"/>
  <c r="T19" i="2"/>
  <c r="X19" i="2"/>
  <c r="AB19" i="2"/>
  <c r="AF19" i="2"/>
  <c r="AJ19" i="2"/>
  <c r="AN19" i="2"/>
  <c r="AR19" i="2"/>
  <c r="AV19" i="2"/>
  <c r="BA19" i="2"/>
  <c r="BF19" i="2"/>
  <c r="BL19" i="2"/>
  <c r="BQ19" i="2"/>
  <c r="BV19" i="2"/>
  <c r="CB19" i="2"/>
  <c r="CG19" i="2"/>
  <c r="CL19" i="2"/>
  <c r="CR19" i="2"/>
  <c r="CW19" i="2"/>
  <c r="DB19" i="2"/>
  <c r="DH19" i="2"/>
  <c r="DM19" i="2"/>
  <c r="DR19" i="2"/>
  <c r="DX19" i="2"/>
  <c r="EC19" i="2"/>
  <c r="EH19" i="2"/>
  <c r="EN19" i="2"/>
  <c r="ES19" i="2"/>
  <c r="EX19" i="2"/>
  <c r="FD19" i="2"/>
  <c r="FI19" i="2"/>
  <c r="FN19" i="2"/>
  <c r="FT19" i="2"/>
  <c r="FY19" i="2"/>
  <c r="GD19" i="2"/>
  <c r="GJ19" i="2"/>
  <c r="GO19" i="2"/>
  <c r="GT19" i="2"/>
  <c r="GZ19" i="2"/>
  <c r="HE19" i="2"/>
  <c r="HJ19" i="2"/>
  <c r="HP19" i="2"/>
  <c r="HV19" i="2"/>
  <c r="ID19" i="2"/>
  <c r="IL19" i="2"/>
  <c r="IT19" i="2"/>
  <c r="JB19" i="2"/>
  <c r="JJ19" i="2"/>
  <c r="JR19" i="2"/>
  <c r="Z17" i="2"/>
  <c r="AD17" i="2"/>
  <c r="AH17" i="2"/>
  <c r="AL17" i="2"/>
  <c r="AP17" i="2"/>
  <c r="AT17" i="2"/>
  <c r="AX17" i="2"/>
  <c r="BB17" i="2"/>
  <c r="BJ17" i="2"/>
  <c r="BR17" i="2"/>
  <c r="BZ17" i="2"/>
  <c r="CD17" i="2"/>
  <c r="CH17" i="2"/>
  <c r="CP17" i="2"/>
  <c r="CT17" i="2"/>
  <c r="CX17" i="2"/>
  <c r="DJ17" i="2"/>
  <c r="DN17" i="2"/>
  <c r="DV17" i="2"/>
  <c r="DZ17" i="2"/>
  <c r="ED17" i="2"/>
  <c r="EL17" i="2"/>
  <c r="EP17" i="2"/>
  <c r="ET17" i="2"/>
  <c r="FB17" i="2"/>
  <c r="FF17" i="2"/>
  <c r="FJ17" i="2"/>
  <c r="FR17" i="2"/>
  <c r="FV17" i="2"/>
  <c r="FZ17" i="2"/>
  <c r="GH17" i="2"/>
  <c r="GL17" i="2"/>
  <c r="GX17" i="2"/>
  <c r="HB17" i="2"/>
  <c r="HF17" i="2"/>
  <c r="HN17" i="2"/>
  <c r="HR17" i="2"/>
  <c r="HZ17" i="2"/>
  <c r="IP17" i="2"/>
  <c r="IX17" i="2"/>
  <c r="JF17" i="2"/>
  <c r="JN17" i="2"/>
  <c r="JV17" i="2"/>
  <c r="Y18" i="2"/>
  <c r="AC18" i="2"/>
  <c r="AG18" i="2"/>
  <c r="AK18" i="2"/>
  <c r="AO18" i="2"/>
  <c r="AS18" i="2"/>
  <c r="AW18" i="2"/>
  <c r="BA18" i="2"/>
  <c r="BE18" i="2"/>
  <c r="BI18" i="2"/>
  <c r="BQ18" i="2"/>
  <c r="BU18" i="2"/>
  <c r="BY18" i="2"/>
  <c r="CC18" i="2"/>
  <c r="CG18" i="2"/>
  <c r="CK18" i="2"/>
  <c r="CO18" i="2"/>
  <c r="CS18" i="2"/>
  <c r="CW18" i="2"/>
  <c r="DA18" i="2"/>
  <c r="DI18" i="2"/>
  <c r="DM18" i="2"/>
  <c r="DQ18" i="2"/>
  <c r="DU18" i="2"/>
  <c r="DY18" i="2"/>
  <c r="EC18" i="2"/>
  <c r="EG18" i="2"/>
  <c r="EK18" i="2"/>
  <c r="EO18" i="2"/>
  <c r="ES18" i="2"/>
  <c r="FA18" i="2"/>
  <c r="FE18" i="2"/>
  <c r="FI18" i="2"/>
  <c r="FM18" i="2"/>
  <c r="FQ18" i="2"/>
  <c r="FU18" i="2"/>
  <c r="FY18" i="2"/>
  <c r="GC18" i="2"/>
  <c r="GG18" i="2"/>
  <c r="GK18" i="2"/>
  <c r="GS18" i="2"/>
  <c r="GW18" i="2"/>
  <c r="HA18" i="2"/>
  <c r="HE18" i="2"/>
  <c r="HI18" i="2"/>
  <c r="HM18" i="2"/>
  <c r="HQ18" i="2"/>
  <c r="HU18" i="2"/>
  <c r="HY18" i="2"/>
  <c r="IC18" i="2"/>
  <c r="IK18" i="2"/>
  <c r="IO18" i="2"/>
  <c r="IS18" i="2"/>
  <c r="IW18" i="2"/>
  <c r="JA18" i="2"/>
  <c r="JE18" i="2"/>
  <c r="JI18" i="2"/>
  <c r="JM18" i="2"/>
  <c r="JQ18" i="2"/>
  <c r="JU18" i="2"/>
  <c r="S19" i="2"/>
  <c r="W19" i="2"/>
  <c r="AA19" i="2"/>
  <c r="AE19" i="2"/>
  <c r="AI19" i="2"/>
  <c r="AM19" i="2"/>
  <c r="AQ19" i="2"/>
  <c r="AU19" i="2"/>
  <c r="AZ19" i="2"/>
  <c r="BE19" i="2"/>
  <c r="BP19" i="2"/>
  <c r="BU19" i="2"/>
  <c r="CF19" i="2"/>
  <c r="CK19" i="2"/>
  <c r="CV19" i="2"/>
  <c r="DA19" i="2"/>
  <c r="DL19" i="2"/>
  <c r="DQ19" i="2"/>
  <c r="EB19" i="2"/>
  <c r="EG19" i="2"/>
  <c r="ER19" i="2"/>
  <c r="EW19" i="2"/>
  <c r="FH19" i="2"/>
  <c r="FM19" i="2"/>
  <c r="FX19" i="2"/>
  <c r="GC19" i="2"/>
  <c r="GN19" i="2"/>
  <c r="GS19" i="2"/>
  <c r="HD19" i="2"/>
  <c r="HI19" i="2"/>
  <c r="HU19" i="2"/>
  <c r="IC19" i="2"/>
  <c r="IK19" i="2"/>
  <c r="IS19" i="2"/>
  <c r="JA19" i="2"/>
  <c r="JI19" i="2"/>
  <c r="JQ19" i="2"/>
  <c r="Y17" i="2"/>
  <c r="AC17" i="2"/>
  <c r="AG17" i="2"/>
  <c r="AK17" i="2"/>
  <c r="AO17" i="2"/>
  <c r="AS17" i="2"/>
  <c r="AW17" i="2"/>
  <c r="BI17" i="2"/>
  <c r="BY17" i="2"/>
  <c r="CC17" i="2"/>
  <c r="CO17" i="2"/>
  <c r="CS17" i="2"/>
  <c r="DI17" i="2"/>
  <c r="DU17" i="2"/>
  <c r="DY17" i="2"/>
  <c r="EK17" i="2"/>
  <c r="EO17" i="2"/>
  <c r="FA17" i="2"/>
  <c r="FE17" i="2"/>
  <c r="FQ17" i="2"/>
  <c r="FU17" i="2"/>
  <c r="GG17" i="2"/>
  <c r="GK17" i="2"/>
  <c r="GW17" i="2"/>
  <c r="HA17" i="2"/>
  <c r="HM17" i="2"/>
  <c r="HQ17" i="2"/>
  <c r="HY17" i="2"/>
  <c r="IO17" i="2"/>
  <c r="IW17" i="2"/>
  <c r="JE17" i="2"/>
  <c r="JM17" i="2"/>
  <c r="JU17" i="2"/>
  <c r="X18" i="2"/>
  <c r="AB18" i="2"/>
  <c r="AF18" i="2"/>
  <c r="AJ18" i="2"/>
  <c r="AN18" i="2"/>
  <c r="AR18" i="2"/>
  <c r="AV18" i="2"/>
  <c r="AZ18" i="2"/>
  <c r="BD18" i="2"/>
  <c r="BH18" i="2"/>
  <c r="BP18" i="2"/>
  <c r="BT18" i="2"/>
  <c r="BX18" i="2"/>
  <c r="CB18" i="2"/>
  <c r="CF18" i="2"/>
  <c r="CJ18" i="2"/>
  <c r="CN18" i="2"/>
  <c r="CR18" i="2"/>
  <c r="CV18" i="2"/>
  <c r="CZ18" i="2"/>
  <c r="DH18" i="2"/>
  <c r="DL18" i="2"/>
  <c r="DP18" i="2"/>
  <c r="DT18" i="2"/>
  <c r="DX18" i="2"/>
  <c r="EB18" i="2"/>
  <c r="EF18" i="2"/>
  <c r="EJ18" i="2"/>
  <c r="EN18" i="2"/>
  <c r="ER18" i="2"/>
  <c r="EZ18" i="2"/>
  <c r="FD18" i="2"/>
  <c r="FH18" i="2"/>
  <c r="FL18" i="2"/>
  <c r="FP18" i="2"/>
  <c r="FT18" i="2"/>
  <c r="FX18" i="2"/>
  <c r="GB18" i="2"/>
  <c r="GF18" i="2"/>
  <c r="GJ18" i="2"/>
  <c r="GR18" i="2"/>
  <c r="GV18" i="2"/>
  <c r="GZ18" i="2"/>
  <c r="HD18" i="2"/>
  <c r="HH18" i="2"/>
  <c r="HL18" i="2"/>
  <c r="HP18" i="2"/>
  <c r="HT18" i="2"/>
  <c r="HX18" i="2"/>
  <c r="IB18" i="2"/>
  <c r="IJ18" i="2"/>
  <c r="IN18" i="2"/>
  <c r="IR18" i="2"/>
  <c r="IV18" i="2"/>
  <c r="IZ18" i="2"/>
  <c r="JD18" i="2"/>
  <c r="JH18" i="2"/>
  <c r="JL18" i="2"/>
  <c r="JP18" i="2"/>
  <c r="JT18" i="2"/>
  <c r="BD19" i="2"/>
  <c r="BT19" i="2"/>
  <c r="CJ19" i="2"/>
  <c r="CZ19" i="2"/>
  <c r="DP19" i="2"/>
  <c r="EF19" i="2"/>
  <c r="EV19" i="2"/>
  <c r="FL19" i="2"/>
  <c r="GB19" i="2"/>
  <c r="GR19" i="2"/>
  <c r="HH19" i="2"/>
  <c r="BH17" i="2"/>
  <c r="BX17" i="2"/>
  <c r="CN17" i="2"/>
  <c r="DT17" i="2"/>
  <c r="EJ17" i="2"/>
  <c r="EZ17" i="2"/>
  <c r="FP17" i="2"/>
  <c r="GF17" i="2"/>
  <c r="GV17" i="2"/>
  <c r="HL17" i="2"/>
  <c r="HT17" i="2"/>
  <c r="HX17" i="2"/>
  <c r="IB17" i="2"/>
  <c r="IJ17" i="2"/>
  <c r="IN17" i="2"/>
  <c r="IR17" i="2"/>
  <c r="IV17" i="2"/>
  <c r="IZ17" i="2"/>
  <c r="JD17" i="2"/>
  <c r="JH17" i="2"/>
  <c r="JL17" i="2"/>
  <c r="JP17" i="2"/>
  <c r="JT17" i="2"/>
  <c r="AY18" i="2"/>
  <c r="BC18" i="2"/>
  <c r="BG18" i="2"/>
  <c r="BO18" i="2"/>
  <c r="BS18" i="2"/>
  <c r="BW18" i="2"/>
  <c r="CA18" i="2"/>
  <c r="CE18" i="2"/>
  <c r="CI18" i="2"/>
  <c r="CM18" i="2"/>
  <c r="CQ18" i="2"/>
  <c r="CU18" i="2"/>
  <c r="CY18" i="2"/>
  <c r="DG18" i="2"/>
  <c r="DK18" i="2"/>
  <c r="DO18" i="2"/>
  <c r="DS18" i="2"/>
  <c r="DW18" i="2"/>
  <c r="EA18" i="2"/>
  <c r="EE18" i="2"/>
  <c r="EI18" i="2"/>
  <c r="EM18" i="2"/>
  <c r="EQ18" i="2"/>
  <c r="EY18" i="2"/>
  <c r="FC18" i="2"/>
  <c r="FG18" i="2"/>
  <c r="FK18" i="2"/>
  <c r="FO18" i="2"/>
  <c r="FS18" i="2"/>
  <c r="FW18" i="2"/>
  <c r="GA18" i="2"/>
  <c r="GE18" i="2"/>
  <c r="GI18" i="2"/>
  <c r="GQ18" i="2"/>
  <c r="GU18" i="2"/>
  <c r="GY18" i="2"/>
  <c r="HC18" i="2"/>
  <c r="HG18" i="2"/>
  <c r="HK18" i="2"/>
  <c r="HO18" i="2"/>
  <c r="HS18" i="2"/>
  <c r="HW18" i="2"/>
  <c r="IA18" i="2"/>
  <c r="II18" i="2"/>
  <c r="IM18" i="2"/>
  <c r="IQ18" i="2"/>
  <c r="IU18" i="2"/>
  <c r="IY18" i="2"/>
  <c r="JC18" i="2"/>
  <c r="JG18" i="2"/>
  <c r="JK18" i="2"/>
  <c r="JO18" i="2"/>
  <c r="JS18" i="2"/>
  <c r="Y37" i="2"/>
  <c r="AC37" i="2"/>
  <c r="AG37" i="2"/>
  <c r="AK37" i="2"/>
  <c r="AO37" i="2"/>
  <c r="AS37" i="2"/>
  <c r="AW37" i="2"/>
  <c r="BA37" i="2"/>
  <c r="BE37" i="2"/>
  <c r="BI37" i="2"/>
  <c r="BQ37" i="2"/>
  <c r="BU37" i="2"/>
  <c r="BY37" i="2"/>
  <c r="CC37" i="2"/>
  <c r="CG37" i="2"/>
  <c r="CK37" i="2"/>
  <c r="CO37" i="2"/>
  <c r="CS37" i="2"/>
  <c r="CW37" i="2"/>
  <c r="DA37" i="2"/>
  <c r="DI37" i="2"/>
  <c r="DM37" i="2"/>
  <c r="DQ37" i="2"/>
  <c r="DU37" i="2"/>
  <c r="DY37" i="2"/>
  <c r="EC37" i="2"/>
  <c r="EG37" i="2"/>
  <c r="EK37" i="2"/>
  <c r="EO37" i="2"/>
  <c r="ES37" i="2"/>
  <c r="FA37" i="2"/>
  <c r="FE37" i="2"/>
  <c r="FI37" i="2"/>
  <c r="FM37" i="2"/>
  <c r="FQ37" i="2"/>
  <c r="FU37" i="2"/>
  <c r="FY37" i="2"/>
  <c r="GC37" i="2"/>
  <c r="GG37" i="2"/>
  <c r="GK37" i="2"/>
  <c r="GS37" i="2"/>
  <c r="GW37" i="2"/>
  <c r="HA37" i="2"/>
  <c r="HE37" i="2"/>
  <c r="HI37" i="2"/>
  <c r="HM37" i="2"/>
  <c r="HQ37" i="2"/>
  <c r="HU37" i="2"/>
  <c r="HY37" i="2"/>
  <c r="IC37" i="2"/>
  <c r="IK37" i="2"/>
  <c r="IO37" i="2"/>
  <c r="IS37" i="2"/>
  <c r="IW37" i="2"/>
  <c r="JA37" i="2"/>
  <c r="JE37" i="2"/>
  <c r="JI37" i="2"/>
  <c r="JM37" i="2"/>
  <c r="JQ37" i="2"/>
  <c r="JU37" i="2"/>
  <c r="X38" i="2"/>
  <c r="AB38" i="2"/>
  <c r="AF38" i="2"/>
  <c r="AJ38" i="2"/>
  <c r="AN38" i="2"/>
  <c r="AR38" i="2"/>
  <c r="AV38" i="2"/>
  <c r="AZ38" i="2"/>
  <c r="BD38" i="2"/>
  <c r="BH38" i="2"/>
  <c r="BP38" i="2"/>
  <c r="BT38" i="2"/>
  <c r="BX38" i="2"/>
  <c r="CB38" i="2"/>
  <c r="CF38" i="2"/>
  <c r="CJ38" i="2"/>
  <c r="CN38" i="2"/>
  <c r="CR38" i="2"/>
  <c r="CV38" i="2"/>
  <c r="CZ38" i="2"/>
  <c r="DH38" i="2"/>
  <c r="DL38" i="2"/>
  <c r="DP38" i="2"/>
  <c r="DT38" i="2"/>
  <c r="DX38" i="2"/>
  <c r="EB38" i="2"/>
  <c r="EF38" i="2"/>
  <c r="EJ38" i="2"/>
  <c r="EN38" i="2"/>
  <c r="ER38" i="2"/>
  <c r="EZ38" i="2"/>
  <c r="FD38" i="2"/>
  <c r="FH38" i="2"/>
  <c r="FL38" i="2"/>
  <c r="FP38" i="2"/>
  <c r="FT38" i="2"/>
  <c r="FX38" i="2"/>
  <c r="GB38" i="2"/>
  <c r="GF38" i="2"/>
  <c r="GJ38" i="2"/>
  <c r="GR38" i="2"/>
  <c r="GV38" i="2"/>
  <c r="GZ38" i="2"/>
  <c r="HD38" i="2"/>
  <c r="HH38" i="2"/>
  <c r="HL38" i="2"/>
  <c r="HP38" i="2"/>
  <c r="HT38" i="2"/>
  <c r="HX38" i="2"/>
  <c r="IB38" i="2"/>
  <c r="IJ38" i="2"/>
  <c r="IN38" i="2"/>
  <c r="IR38" i="2"/>
  <c r="IV38" i="2"/>
  <c r="IZ38" i="2"/>
  <c r="JD38" i="2"/>
  <c r="JH38" i="2"/>
  <c r="JL38" i="2"/>
  <c r="JP38" i="2"/>
  <c r="JT38" i="2"/>
  <c r="V39" i="2"/>
  <c r="Z39" i="2"/>
  <c r="AD39" i="2"/>
  <c r="AH39" i="2"/>
  <c r="AL39" i="2"/>
  <c r="AP39" i="2"/>
  <c r="AT39" i="2"/>
  <c r="AX39" i="2"/>
  <c r="BB39" i="2"/>
  <c r="BF39" i="2"/>
  <c r="BJ39" i="2"/>
  <c r="BN39" i="2"/>
  <c r="BR39" i="2"/>
  <c r="BV39" i="2"/>
  <c r="BZ39" i="2"/>
  <c r="CD39" i="2"/>
  <c r="CH39" i="2"/>
  <c r="CL39" i="2"/>
  <c r="CP39" i="2"/>
  <c r="CT39" i="2"/>
  <c r="CX39" i="2"/>
  <c r="DB39" i="2"/>
  <c r="DF39" i="2"/>
  <c r="DJ39" i="2"/>
  <c r="DN39" i="2"/>
  <c r="DR39" i="2"/>
  <c r="DV39" i="2"/>
  <c r="DZ39" i="2"/>
  <c r="ED39" i="2"/>
  <c r="EH39" i="2"/>
  <c r="EL39" i="2"/>
  <c r="EP39" i="2"/>
  <c r="ET39" i="2"/>
  <c r="EX39" i="2"/>
  <c r="FB39" i="2"/>
  <c r="FF39" i="2"/>
  <c r="FJ39" i="2"/>
  <c r="FN39" i="2"/>
  <c r="FR39" i="2"/>
  <c r="FV39" i="2"/>
  <c r="FZ39" i="2"/>
  <c r="GD39" i="2"/>
  <c r="GH39" i="2"/>
  <c r="GL39" i="2"/>
  <c r="GP39" i="2"/>
  <c r="GT39" i="2"/>
  <c r="GX39" i="2"/>
  <c r="HB39" i="2"/>
  <c r="HF39" i="2"/>
  <c r="HJ39" i="2"/>
  <c r="HN39" i="2"/>
  <c r="HR39" i="2"/>
  <c r="HV39" i="2"/>
  <c r="HZ39" i="2"/>
  <c r="ID39" i="2"/>
  <c r="IH39" i="2"/>
  <c r="IL39" i="2"/>
  <c r="IP39" i="2"/>
  <c r="IT39" i="2"/>
  <c r="IX39" i="2"/>
  <c r="JB39" i="2"/>
  <c r="JF39" i="2"/>
  <c r="JJ39" i="2"/>
  <c r="JN39" i="2"/>
  <c r="JR39" i="2"/>
  <c r="JV39" i="2"/>
  <c r="X37" i="2"/>
  <c r="AB37" i="2"/>
  <c r="AF37" i="2"/>
  <c r="AJ37" i="2"/>
  <c r="AN37" i="2"/>
  <c r="AR37" i="2"/>
  <c r="AV37" i="2"/>
  <c r="AZ37" i="2"/>
  <c r="BD37" i="2"/>
  <c r="BH37" i="2"/>
  <c r="BP37" i="2"/>
  <c r="BT37" i="2"/>
  <c r="BX37" i="2"/>
  <c r="CB37" i="2"/>
  <c r="CF37" i="2"/>
  <c r="CJ37" i="2"/>
  <c r="CN37" i="2"/>
  <c r="CR37" i="2"/>
  <c r="CV37" i="2"/>
  <c r="CZ37" i="2"/>
  <c r="DH37" i="2"/>
  <c r="DL37" i="2"/>
  <c r="DP37" i="2"/>
  <c r="DT37" i="2"/>
  <c r="DX37" i="2"/>
  <c r="EB37" i="2"/>
  <c r="EF37" i="2"/>
  <c r="EJ37" i="2"/>
  <c r="EN37" i="2"/>
  <c r="ER37" i="2"/>
  <c r="EZ37" i="2"/>
  <c r="FD37" i="2"/>
  <c r="FH37" i="2"/>
  <c r="FL37" i="2"/>
  <c r="FP37" i="2"/>
  <c r="FT37" i="2"/>
  <c r="FX37" i="2"/>
  <c r="GB37" i="2"/>
  <c r="GF37" i="2"/>
  <c r="GJ37" i="2"/>
  <c r="GR37" i="2"/>
  <c r="GV37" i="2"/>
  <c r="GZ37" i="2"/>
  <c r="HD37" i="2"/>
  <c r="HH37" i="2"/>
  <c r="HL37" i="2"/>
  <c r="HP37" i="2"/>
  <c r="HT37" i="2"/>
  <c r="HX37" i="2"/>
  <c r="IB37" i="2"/>
  <c r="IJ37" i="2"/>
  <c r="IN37" i="2"/>
  <c r="IR37" i="2"/>
  <c r="IV37" i="2"/>
  <c r="IZ37" i="2"/>
  <c r="JD37" i="2"/>
  <c r="JH37" i="2"/>
  <c r="JL37" i="2"/>
  <c r="JP37" i="2"/>
  <c r="JT37" i="2"/>
  <c r="W38" i="2"/>
  <c r="AA38" i="2"/>
  <c r="AE38" i="2"/>
  <c r="AI38" i="2"/>
  <c r="AM38" i="2"/>
  <c r="AQ38" i="2"/>
  <c r="AU38" i="2"/>
  <c r="AY38" i="2"/>
  <c r="BC38" i="2"/>
  <c r="BG38" i="2"/>
  <c r="BO38" i="2"/>
  <c r="BS38" i="2"/>
  <c r="BW38" i="2"/>
  <c r="CA38" i="2"/>
  <c r="CE38" i="2"/>
  <c r="CI38" i="2"/>
  <c r="CM38" i="2"/>
  <c r="CQ38" i="2"/>
  <c r="CU38" i="2"/>
  <c r="CY38" i="2"/>
  <c r="DG38" i="2"/>
  <c r="DK38" i="2"/>
  <c r="DO38" i="2"/>
  <c r="DS38" i="2"/>
  <c r="DW38" i="2"/>
  <c r="EA38" i="2"/>
  <c r="EE38" i="2"/>
  <c r="EI38" i="2"/>
  <c r="EM38" i="2"/>
  <c r="EQ38" i="2"/>
  <c r="EY38" i="2"/>
  <c r="FC38" i="2"/>
  <c r="FG38" i="2"/>
  <c r="FK38" i="2"/>
  <c r="FO38" i="2"/>
  <c r="FS38" i="2"/>
  <c r="FW38" i="2"/>
  <c r="GA38" i="2"/>
  <c r="GE38" i="2"/>
  <c r="GI38" i="2"/>
  <c r="GQ38" i="2"/>
  <c r="GU38" i="2"/>
  <c r="GY38" i="2"/>
  <c r="HC38" i="2"/>
  <c r="HG38" i="2"/>
  <c r="HK38" i="2"/>
  <c r="HO38" i="2"/>
  <c r="HS38" i="2"/>
  <c r="HW38" i="2"/>
  <c r="IA38" i="2"/>
  <c r="II38" i="2"/>
  <c r="IM38" i="2"/>
  <c r="IQ38" i="2"/>
  <c r="IU38" i="2"/>
  <c r="IY38" i="2"/>
  <c r="JC38" i="2"/>
  <c r="JG38" i="2"/>
  <c r="JK38" i="2"/>
  <c r="JO38" i="2"/>
  <c r="JS38" i="2"/>
  <c r="U39" i="2"/>
  <c r="Y39" i="2"/>
  <c r="AC39" i="2"/>
  <c r="AG39" i="2"/>
  <c r="AK39" i="2"/>
  <c r="AO39" i="2"/>
  <c r="AS39" i="2"/>
  <c r="AW39" i="2"/>
  <c r="BA39" i="2"/>
  <c r="BE39" i="2"/>
  <c r="BI39" i="2"/>
  <c r="BM39" i="2"/>
  <c r="BQ39" i="2"/>
  <c r="BU39" i="2"/>
  <c r="BY39" i="2"/>
  <c r="CC39" i="2"/>
  <c r="CG39" i="2"/>
  <c r="CK39" i="2"/>
  <c r="CO39" i="2"/>
  <c r="CS39" i="2"/>
  <c r="CW39" i="2"/>
  <c r="DA39" i="2"/>
  <c r="DE39" i="2"/>
  <c r="DI39" i="2"/>
  <c r="DM39" i="2"/>
  <c r="DQ39" i="2"/>
  <c r="DU39" i="2"/>
  <c r="DY39" i="2"/>
  <c r="EC39" i="2"/>
  <c r="EG39" i="2"/>
  <c r="EK39" i="2"/>
  <c r="EO39" i="2"/>
  <c r="ES39" i="2"/>
  <c r="EW39" i="2"/>
  <c r="FA39" i="2"/>
  <c r="FE39" i="2"/>
  <c r="FI39" i="2"/>
  <c r="FM39" i="2"/>
  <c r="FQ39" i="2"/>
  <c r="FU39" i="2"/>
  <c r="FY39" i="2"/>
  <c r="GC39" i="2"/>
  <c r="GG39" i="2"/>
  <c r="GK39" i="2"/>
  <c r="GO39" i="2"/>
  <c r="GS39" i="2"/>
  <c r="GW39" i="2"/>
  <c r="HA39" i="2"/>
  <c r="HE39" i="2"/>
  <c r="HI39" i="2"/>
  <c r="HM39" i="2"/>
  <c r="HQ39" i="2"/>
  <c r="HU39" i="2"/>
  <c r="HY39" i="2"/>
  <c r="IC39" i="2"/>
  <c r="IG39" i="2"/>
  <c r="IK39" i="2"/>
  <c r="IO39" i="2"/>
  <c r="IS39" i="2"/>
  <c r="IW39" i="2"/>
  <c r="JA39" i="2"/>
  <c r="JE39" i="2"/>
  <c r="JI39" i="2"/>
  <c r="JM39" i="2"/>
  <c r="JQ39" i="2"/>
  <c r="JU39" i="2"/>
  <c r="W37" i="2"/>
  <c r="AA37" i="2"/>
  <c r="AE37" i="2"/>
  <c r="AI37" i="2"/>
  <c r="AM37" i="2"/>
  <c r="AQ37" i="2"/>
  <c r="AU37" i="2"/>
  <c r="AY37" i="2"/>
  <c r="BC37" i="2"/>
  <c r="BG37" i="2"/>
  <c r="BO37" i="2"/>
  <c r="BS37" i="2"/>
  <c r="BW37" i="2"/>
  <c r="CA37" i="2"/>
  <c r="CE37" i="2"/>
  <c r="CI37" i="2"/>
  <c r="CM37" i="2"/>
  <c r="CQ37" i="2"/>
  <c r="CU37" i="2"/>
  <c r="CY37" i="2"/>
  <c r="DG37" i="2"/>
  <c r="DK37" i="2"/>
  <c r="DO37" i="2"/>
  <c r="DS37" i="2"/>
  <c r="DW37" i="2"/>
  <c r="EA37" i="2"/>
  <c r="EE37" i="2"/>
  <c r="EI37" i="2"/>
  <c r="EM37" i="2"/>
  <c r="EQ37" i="2"/>
  <c r="EY37" i="2"/>
  <c r="FC37" i="2"/>
  <c r="FG37" i="2"/>
  <c r="FK37" i="2"/>
  <c r="FO37" i="2"/>
  <c r="FS37" i="2"/>
  <c r="FW37" i="2"/>
  <c r="GA37" i="2"/>
  <c r="GE37" i="2"/>
  <c r="GI37" i="2"/>
  <c r="GQ37" i="2"/>
  <c r="GU37" i="2"/>
  <c r="GY37" i="2"/>
  <c r="HC37" i="2"/>
  <c r="HG37" i="2"/>
  <c r="HK37" i="2"/>
  <c r="HO37" i="2"/>
  <c r="HS37" i="2"/>
  <c r="HW37" i="2"/>
  <c r="IA37" i="2"/>
  <c r="II37" i="2"/>
  <c r="IM37" i="2"/>
  <c r="IQ37" i="2"/>
  <c r="IU37" i="2"/>
  <c r="IY37" i="2"/>
  <c r="JC37" i="2"/>
  <c r="JG37" i="2"/>
  <c r="JK37" i="2"/>
  <c r="JO37" i="2"/>
  <c r="JS37" i="2"/>
  <c r="Z38" i="2"/>
  <c r="AD38" i="2"/>
  <c r="AH38" i="2"/>
  <c r="AL38" i="2"/>
  <c r="AP38" i="2"/>
  <c r="AT38" i="2"/>
  <c r="AX38" i="2"/>
  <c r="BB38" i="2"/>
  <c r="BF38" i="2"/>
  <c r="BJ38" i="2"/>
  <c r="BR38" i="2"/>
  <c r="BV38" i="2"/>
  <c r="BZ38" i="2"/>
  <c r="CD38" i="2"/>
  <c r="CH38" i="2"/>
  <c r="CL38" i="2"/>
  <c r="CP38" i="2"/>
  <c r="CT38" i="2"/>
  <c r="CX38" i="2"/>
  <c r="DB38" i="2"/>
  <c r="DJ38" i="2"/>
  <c r="DN38" i="2"/>
  <c r="DR38" i="2"/>
  <c r="DV38" i="2"/>
  <c r="DZ38" i="2"/>
  <c r="ED38" i="2"/>
  <c r="EH38" i="2"/>
  <c r="EL38" i="2"/>
  <c r="EP38" i="2"/>
  <c r="ET38" i="2"/>
  <c r="FB38" i="2"/>
  <c r="FF38" i="2"/>
  <c r="FJ38" i="2"/>
  <c r="FN38" i="2"/>
  <c r="FR38" i="2"/>
  <c r="FV38" i="2"/>
  <c r="FZ38" i="2"/>
  <c r="GD38" i="2"/>
  <c r="GH38" i="2"/>
  <c r="GL38" i="2"/>
  <c r="GT38" i="2"/>
  <c r="GX38" i="2"/>
  <c r="HB38" i="2"/>
  <c r="HF38" i="2"/>
  <c r="HJ38" i="2"/>
  <c r="HN38" i="2"/>
  <c r="HR38" i="2"/>
  <c r="HV38" i="2"/>
  <c r="HZ38" i="2"/>
  <c r="ID38" i="2"/>
  <c r="IL38" i="2"/>
  <c r="IP38" i="2"/>
  <c r="IT38" i="2"/>
  <c r="IX38" i="2"/>
  <c r="JB38" i="2"/>
  <c r="JF38" i="2"/>
  <c r="JJ38" i="2"/>
  <c r="JN38" i="2"/>
  <c r="JR38" i="2"/>
  <c r="JV38" i="2"/>
  <c r="JV10" i="1"/>
  <c r="JV31" i="1"/>
  <c r="JU31" i="1"/>
  <c r="JT31" i="1"/>
  <c r="JS31" i="1"/>
  <c r="JR31" i="1"/>
  <c r="JQ31" i="1"/>
  <c r="JP31" i="1"/>
  <c r="JO31" i="1"/>
  <c r="JN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IK31" i="1"/>
  <c r="IJ31" i="1"/>
  <c r="II31" i="1"/>
  <c r="IH31" i="1"/>
  <c r="IG31" i="1"/>
  <c r="IF31" i="1"/>
  <c r="IE31" i="1"/>
  <c r="ID31" i="1"/>
  <c r="IC31" i="1"/>
  <c r="IB31" i="1"/>
  <c r="IA31" i="1"/>
  <c r="HZ31" i="1"/>
  <c r="HY31" i="1"/>
  <c r="HX31" i="1"/>
  <c r="HW31" i="1"/>
  <c r="HV31" i="1"/>
  <c r="HU31" i="1"/>
  <c r="HT31" i="1"/>
  <c r="HS31" i="1"/>
  <c r="HR31" i="1"/>
  <c r="HQ31" i="1"/>
  <c r="HP31" i="1"/>
  <c r="HO31" i="1"/>
  <c r="HN31" i="1"/>
  <c r="HM31" i="1"/>
  <c r="HL31" i="1"/>
  <c r="HK31" i="1"/>
  <c r="HJ31" i="1"/>
  <c r="HI31" i="1"/>
  <c r="HH31" i="1"/>
  <c r="HG31" i="1"/>
  <c r="HF31" i="1"/>
  <c r="HE31" i="1"/>
  <c r="HD31" i="1"/>
  <c r="HC31" i="1"/>
  <c r="HB31" i="1"/>
  <c r="HA31" i="1"/>
  <c r="GZ31" i="1"/>
  <c r="GY31" i="1"/>
  <c r="GX31" i="1"/>
  <c r="GW31" i="1"/>
  <c r="GV31" i="1"/>
  <c r="GU31" i="1"/>
  <c r="GT31" i="1"/>
  <c r="GS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FM31" i="1"/>
  <c r="FL31" i="1"/>
  <c r="FK31" i="1"/>
  <c r="FJ31" i="1"/>
  <c r="FI31" i="1"/>
  <c r="FH31" i="1"/>
  <c r="FG31" i="1"/>
  <c r="FF31" i="1"/>
  <c r="FE31" i="1"/>
  <c r="FD31" i="1"/>
  <c r="FC31" i="1"/>
  <c r="FB31" i="1"/>
  <c r="FA31" i="1"/>
  <c r="EZ31" i="1"/>
  <c r="EY31" i="1"/>
  <c r="EX31" i="1"/>
  <c r="EW31" i="1"/>
  <c r="EV31" i="1"/>
  <c r="EU31" i="1"/>
  <c r="ET31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JV30" i="1"/>
  <c r="JU30" i="1"/>
  <c r="JT30" i="1"/>
  <c r="JS30" i="1"/>
  <c r="JR30" i="1"/>
  <c r="JQ30" i="1"/>
  <c r="JP30" i="1"/>
  <c r="JO30" i="1"/>
  <c r="JN30" i="1"/>
  <c r="JM30" i="1"/>
  <c r="JL30" i="1"/>
  <c r="JK30" i="1"/>
  <c r="JJ30" i="1"/>
  <c r="JI30" i="1"/>
  <c r="JH30" i="1"/>
  <c r="JG30" i="1"/>
  <c r="JF30" i="1"/>
  <c r="JE30" i="1"/>
  <c r="JD30" i="1"/>
  <c r="JC30" i="1"/>
  <c r="JB30" i="1"/>
  <c r="JA30" i="1"/>
  <c r="IZ30" i="1"/>
  <c r="IY30" i="1"/>
  <c r="IX30" i="1"/>
  <c r="IW30" i="1"/>
  <c r="IV30" i="1"/>
  <c r="IU30" i="1"/>
  <c r="IT30" i="1"/>
  <c r="IS30" i="1"/>
  <c r="IR30" i="1"/>
  <c r="IQ30" i="1"/>
  <c r="IP30" i="1"/>
  <c r="IO30" i="1"/>
  <c r="IN30" i="1"/>
  <c r="IM30" i="1"/>
  <c r="IL30" i="1"/>
  <c r="IK30" i="1"/>
  <c r="IJ30" i="1"/>
  <c r="II30" i="1"/>
  <c r="IH30" i="1"/>
  <c r="IG30" i="1"/>
  <c r="IF30" i="1"/>
  <c r="IE30" i="1"/>
  <c r="ID30" i="1"/>
  <c r="IC30" i="1"/>
  <c r="IB30" i="1"/>
  <c r="IA30" i="1"/>
  <c r="HZ30" i="1"/>
  <c r="HY30" i="1"/>
  <c r="HX30" i="1"/>
  <c r="HW30" i="1"/>
  <c r="HV30" i="1"/>
  <c r="HU30" i="1"/>
  <c r="HT30" i="1"/>
  <c r="HS30" i="1"/>
  <c r="HR30" i="1"/>
  <c r="HQ30" i="1"/>
  <c r="HP30" i="1"/>
  <c r="HO30" i="1"/>
  <c r="HN30" i="1"/>
  <c r="HM30" i="1"/>
  <c r="HL30" i="1"/>
  <c r="HK30" i="1"/>
  <c r="HJ30" i="1"/>
  <c r="HI30" i="1"/>
  <c r="HH30" i="1"/>
  <c r="HG30" i="1"/>
  <c r="HF30" i="1"/>
  <c r="HE30" i="1"/>
  <c r="HD30" i="1"/>
  <c r="HC30" i="1"/>
  <c r="HB30" i="1"/>
  <c r="HA30" i="1"/>
  <c r="GZ30" i="1"/>
  <c r="GY30" i="1"/>
  <c r="GX30" i="1"/>
  <c r="GW30" i="1"/>
  <c r="GV30" i="1"/>
  <c r="GU30" i="1"/>
  <c r="GT30" i="1"/>
  <c r="GS30" i="1"/>
  <c r="GR30" i="1"/>
  <c r="GQ30" i="1"/>
  <c r="GP30" i="1"/>
  <c r="GO30" i="1"/>
  <c r="GN30" i="1"/>
  <c r="GM30" i="1"/>
  <c r="GL30" i="1"/>
  <c r="GK30" i="1"/>
  <c r="GJ30" i="1"/>
  <c r="GI30" i="1"/>
  <c r="GH30" i="1"/>
  <c r="GG30" i="1"/>
  <c r="GF30" i="1"/>
  <c r="GE30" i="1"/>
  <c r="GD30" i="1"/>
  <c r="GC30" i="1"/>
  <c r="GB30" i="1"/>
  <c r="GA30" i="1"/>
  <c r="FZ30" i="1"/>
  <c r="FY30" i="1"/>
  <c r="FX30" i="1"/>
  <c r="FW30" i="1"/>
  <c r="FV30" i="1"/>
  <c r="FU30" i="1"/>
  <c r="FT30" i="1"/>
  <c r="FS30" i="1"/>
  <c r="FR30" i="1"/>
  <c r="FQ30" i="1"/>
  <c r="FP30" i="1"/>
  <c r="FO30" i="1"/>
  <c r="FN30" i="1"/>
  <c r="FM30" i="1"/>
  <c r="FL30" i="1"/>
  <c r="FK30" i="1"/>
  <c r="FJ30" i="1"/>
  <c r="FI30" i="1"/>
  <c r="FH30" i="1"/>
  <c r="FG30" i="1"/>
  <c r="FF30" i="1"/>
  <c r="FE30" i="1"/>
  <c r="FD30" i="1"/>
  <c r="FC30" i="1"/>
  <c r="FB30" i="1"/>
  <c r="FA30" i="1"/>
  <c r="EZ30" i="1"/>
  <c r="EY30" i="1"/>
  <c r="EX30" i="1"/>
  <c r="EW30" i="1"/>
  <c r="EV30" i="1"/>
  <c r="EU30" i="1"/>
  <c r="ET30" i="1"/>
  <c r="ES30" i="1"/>
  <c r="ER30" i="1"/>
  <c r="EQ30" i="1"/>
  <c r="EP30" i="1"/>
  <c r="EO30" i="1"/>
  <c r="EN30" i="1"/>
  <c r="EM30" i="1"/>
  <c r="EL30" i="1"/>
  <c r="EK30" i="1"/>
  <c r="EJ30" i="1"/>
  <c r="EI30" i="1"/>
  <c r="EH30" i="1"/>
  <c r="EG30" i="1"/>
  <c r="EF30" i="1"/>
  <c r="EE30" i="1"/>
  <c r="ED30" i="1"/>
  <c r="EC30" i="1"/>
  <c r="EB30" i="1"/>
  <c r="EA30" i="1"/>
  <c r="DZ30" i="1"/>
  <c r="DY30" i="1"/>
  <c r="DX30" i="1"/>
  <c r="DW30" i="1"/>
  <c r="DV30" i="1"/>
  <c r="DU30" i="1"/>
  <c r="DT30" i="1"/>
  <c r="DS30" i="1"/>
  <c r="DR30" i="1"/>
  <c r="DQ30" i="1"/>
  <c r="DP30" i="1"/>
  <c r="DO30" i="1"/>
  <c r="DN30" i="1"/>
  <c r="DM30" i="1"/>
  <c r="DL30" i="1"/>
  <c r="DK30" i="1"/>
  <c r="DJ30" i="1"/>
  <c r="DI30" i="1"/>
  <c r="DH30" i="1"/>
  <c r="DG30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JV11" i="1"/>
  <c r="JU11" i="1"/>
  <c r="JT11" i="1"/>
  <c r="JS11" i="1"/>
  <c r="JR11" i="1"/>
  <c r="JQ11" i="1"/>
  <c r="JP11" i="1"/>
  <c r="JO11" i="1"/>
  <c r="JO17" i="1"/>
  <c r="JN11" i="1"/>
  <c r="JM11" i="1"/>
  <c r="JL11" i="1"/>
  <c r="JK11" i="1"/>
  <c r="JK17" i="1"/>
  <c r="JJ11" i="1"/>
  <c r="JI11" i="1"/>
  <c r="JH11" i="1"/>
  <c r="JG11" i="1"/>
  <c r="JF11" i="1"/>
  <c r="JE11" i="1"/>
  <c r="JD11" i="1"/>
  <c r="JC11" i="1"/>
  <c r="JB11" i="1"/>
  <c r="JA11" i="1"/>
  <c r="IZ11" i="1"/>
  <c r="IY11" i="1"/>
  <c r="IY17" i="1"/>
  <c r="IX11" i="1"/>
  <c r="IW11" i="1"/>
  <c r="IV11" i="1"/>
  <c r="IU11" i="1"/>
  <c r="IU17" i="1"/>
  <c r="IT11" i="1"/>
  <c r="IS11" i="1"/>
  <c r="IR11" i="1"/>
  <c r="IQ11" i="1"/>
  <c r="IP11" i="1"/>
  <c r="IO11" i="1"/>
  <c r="IN11" i="1"/>
  <c r="IM11" i="1"/>
  <c r="IM17" i="1"/>
  <c r="IL11" i="1"/>
  <c r="IK11" i="1"/>
  <c r="IJ11" i="1"/>
  <c r="II11" i="1"/>
  <c r="II17" i="1"/>
  <c r="IH11" i="1"/>
  <c r="IG11" i="1"/>
  <c r="IF11" i="1"/>
  <c r="IE11" i="1"/>
  <c r="ID11" i="1"/>
  <c r="IC11" i="1"/>
  <c r="IB11" i="1"/>
  <c r="IA11" i="1"/>
  <c r="HZ11" i="1"/>
  <c r="HY11" i="1"/>
  <c r="HX11" i="1"/>
  <c r="HW11" i="1"/>
  <c r="HW17" i="1"/>
  <c r="HV11" i="1"/>
  <c r="HU11" i="1"/>
  <c r="HT11" i="1"/>
  <c r="HS11" i="1"/>
  <c r="HS17" i="1"/>
  <c r="HR11" i="1"/>
  <c r="HQ11" i="1"/>
  <c r="HP11" i="1"/>
  <c r="HO11" i="1"/>
  <c r="HO17" i="1"/>
  <c r="HN11" i="1"/>
  <c r="HM11" i="1"/>
  <c r="HL11" i="1"/>
  <c r="HK11" i="1"/>
  <c r="HJ11" i="1"/>
  <c r="HI11" i="1"/>
  <c r="HH11" i="1"/>
  <c r="HG11" i="1"/>
  <c r="HG17" i="1"/>
  <c r="HF11" i="1"/>
  <c r="HE11" i="1"/>
  <c r="HD11" i="1"/>
  <c r="HC11" i="1"/>
  <c r="HC17" i="1"/>
  <c r="HB11" i="1"/>
  <c r="HA11" i="1"/>
  <c r="GZ11" i="1"/>
  <c r="GY11" i="1"/>
  <c r="GY17" i="1"/>
  <c r="GX11" i="1"/>
  <c r="GW11" i="1"/>
  <c r="GV11" i="1"/>
  <c r="GU11" i="1"/>
  <c r="GT11" i="1"/>
  <c r="GS11" i="1"/>
  <c r="GR11" i="1"/>
  <c r="GQ11" i="1"/>
  <c r="GQ17" i="1"/>
  <c r="GP11" i="1"/>
  <c r="GO11" i="1"/>
  <c r="GN11" i="1"/>
  <c r="GM11" i="1"/>
  <c r="GM17" i="1"/>
  <c r="GL11" i="1"/>
  <c r="GK11" i="1"/>
  <c r="GJ11" i="1"/>
  <c r="GI11" i="1"/>
  <c r="GI17" i="1"/>
  <c r="GH11" i="1"/>
  <c r="GG11" i="1"/>
  <c r="GF11" i="1"/>
  <c r="GE11" i="1"/>
  <c r="GD11" i="1"/>
  <c r="GC11" i="1"/>
  <c r="GB11" i="1"/>
  <c r="GA11" i="1"/>
  <c r="GA17" i="1"/>
  <c r="FZ11" i="1"/>
  <c r="FY11" i="1"/>
  <c r="FX11" i="1"/>
  <c r="FW11" i="1"/>
  <c r="FW17" i="1"/>
  <c r="FV11" i="1"/>
  <c r="FU11" i="1"/>
  <c r="FT11" i="1"/>
  <c r="FS11" i="1"/>
  <c r="FS17" i="1"/>
  <c r="FR11" i="1"/>
  <c r="FQ11" i="1"/>
  <c r="FP11" i="1"/>
  <c r="FO11" i="1"/>
  <c r="FN11" i="1"/>
  <c r="FM11" i="1"/>
  <c r="FL11" i="1"/>
  <c r="FK11" i="1"/>
  <c r="FK17" i="1"/>
  <c r="FJ11" i="1"/>
  <c r="FI11" i="1"/>
  <c r="FH11" i="1"/>
  <c r="FG11" i="1"/>
  <c r="FG17" i="1"/>
  <c r="FF11" i="1"/>
  <c r="FE11" i="1"/>
  <c r="FD11" i="1"/>
  <c r="FC11" i="1"/>
  <c r="FC17" i="1"/>
  <c r="FB11" i="1"/>
  <c r="FA11" i="1"/>
  <c r="EZ11" i="1"/>
  <c r="EY11" i="1"/>
  <c r="EX11" i="1"/>
  <c r="EW11" i="1"/>
  <c r="EV11" i="1"/>
  <c r="EU11" i="1"/>
  <c r="EU17" i="1"/>
  <c r="ET11" i="1"/>
  <c r="ES11" i="1"/>
  <c r="ER11" i="1"/>
  <c r="EQ11" i="1"/>
  <c r="EQ17" i="1"/>
  <c r="EP11" i="1"/>
  <c r="EO11" i="1"/>
  <c r="EN11" i="1"/>
  <c r="EM11" i="1"/>
  <c r="EM17" i="1"/>
  <c r="EL11" i="1"/>
  <c r="EK11" i="1"/>
  <c r="EJ11" i="1"/>
  <c r="EI11" i="1"/>
  <c r="EH11" i="1"/>
  <c r="EG11" i="1"/>
  <c r="EF11" i="1"/>
  <c r="EE11" i="1"/>
  <c r="EE17" i="1"/>
  <c r="ED11" i="1"/>
  <c r="EC11" i="1"/>
  <c r="EB11" i="1"/>
  <c r="EA11" i="1"/>
  <c r="EA17" i="1"/>
  <c r="DZ11" i="1"/>
  <c r="DY11" i="1"/>
  <c r="DX11" i="1"/>
  <c r="DW11" i="1"/>
  <c r="DW17" i="1"/>
  <c r="DV11" i="1"/>
  <c r="DU11" i="1"/>
  <c r="DT11" i="1"/>
  <c r="DS11" i="1"/>
  <c r="DR11" i="1"/>
  <c r="DQ11" i="1"/>
  <c r="DP11" i="1"/>
  <c r="DO11" i="1"/>
  <c r="DO17" i="1"/>
  <c r="DN11" i="1"/>
  <c r="DM11" i="1"/>
  <c r="DL11" i="1"/>
  <c r="DK11" i="1"/>
  <c r="DK17" i="1"/>
  <c r="DJ11" i="1"/>
  <c r="DI11" i="1"/>
  <c r="DH11" i="1"/>
  <c r="DG11" i="1"/>
  <c r="DG17" i="1"/>
  <c r="DF11" i="1"/>
  <c r="DE11" i="1"/>
  <c r="DD11" i="1"/>
  <c r="DC11" i="1"/>
  <c r="DB11" i="1"/>
  <c r="DA11" i="1"/>
  <c r="CZ11" i="1"/>
  <c r="CY11" i="1"/>
  <c r="CY17" i="1"/>
  <c r="CX11" i="1"/>
  <c r="CW11" i="1"/>
  <c r="CV11" i="1"/>
  <c r="CU11" i="1"/>
  <c r="CU17" i="1"/>
  <c r="CT11" i="1"/>
  <c r="CS11" i="1"/>
  <c r="CR11" i="1"/>
  <c r="CQ11" i="1"/>
  <c r="CQ17" i="1"/>
  <c r="CP11" i="1"/>
  <c r="CO11" i="1"/>
  <c r="CN11" i="1"/>
  <c r="CM11" i="1"/>
  <c r="CL11" i="1"/>
  <c r="CK11" i="1"/>
  <c r="CJ11" i="1"/>
  <c r="CI11" i="1"/>
  <c r="CI17" i="1"/>
  <c r="CH11" i="1"/>
  <c r="CG11" i="1"/>
  <c r="CF11" i="1"/>
  <c r="CE11" i="1"/>
  <c r="CE17" i="1"/>
  <c r="CD11" i="1"/>
  <c r="CC11" i="1"/>
  <c r="CB11" i="1"/>
  <c r="CA11" i="1"/>
  <c r="CA17" i="1"/>
  <c r="BZ11" i="1"/>
  <c r="BY11" i="1"/>
  <c r="BX11" i="1"/>
  <c r="BW11" i="1"/>
  <c r="BV11" i="1"/>
  <c r="BU11" i="1"/>
  <c r="BT11" i="1"/>
  <c r="BS11" i="1"/>
  <c r="BS17" i="1"/>
  <c r="BR11" i="1"/>
  <c r="BQ11" i="1"/>
  <c r="BP11" i="1"/>
  <c r="BO11" i="1"/>
  <c r="BO17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C17" i="1"/>
  <c r="BB11" i="1"/>
  <c r="BA11" i="1"/>
  <c r="AZ11" i="1"/>
  <c r="AY11" i="1"/>
  <c r="AY17" i="1"/>
  <c r="AX11" i="1"/>
  <c r="AW11" i="1"/>
  <c r="AV11" i="1"/>
  <c r="AU11" i="1"/>
  <c r="AU17" i="1"/>
  <c r="AT11" i="1"/>
  <c r="AS11" i="1"/>
  <c r="AR11" i="1"/>
  <c r="AQ11" i="1"/>
  <c r="AP11" i="1"/>
  <c r="AO11" i="1"/>
  <c r="AN11" i="1"/>
  <c r="AM11" i="1"/>
  <c r="AM17" i="1"/>
  <c r="AL11" i="1"/>
  <c r="AK11" i="1"/>
  <c r="AJ11" i="1"/>
  <c r="AI11" i="1"/>
  <c r="AI17" i="1"/>
  <c r="AH11" i="1"/>
  <c r="AG11" i="1"/>
  <c r="AF11" i="1"/>
  <c r="AE11" i="1"/>
  <c r="AE17" i="1"/>
  <c r="AD11" i="1"/>
  <c r="AC11" i="1"/>
  <c r="AB11" i="1"/>
  <c r="AA11" i="1"/>
  <c r="Z11" i="1"/>
  <c r="Y11" i="1"/>
  <c r="X11" i="1"/>
  <c r="W11" i="1"/>
  <c r="V11" i="1"/>
  <c r="U11" i="1"/>
  <c r="T11" i="1"/>
  <c r="S11" i="1"/>
  <c r="JU10" i="1"/>
  <c r="JT10" i="1"/>
  <c r="JS10" i="1"/>
  <c r="JR10" i="1"/>
  <c r="JQ10" i="1"/>
  <c r="JP10" i="1"/>
  <c r="JO10" i="1"/>
  <c r="JN10" i="1"/>
  <c r="JM10" i="1"/>
  <c r="JL10" i="1"/>
  <c r="JK10" i="1"/>
  <c r="JJ10" i="1"/>
  <c r="JI10" i="1"/>
  <c r="JH10" i="1"/>
  <c r="JG10" i="1"/>
  <c r="JF10" i="1"/>
  <c r="JE10" i="1"/>
  <c r="JD10" i="1"/>
  <c r="JC10" i="1"/>
  <c r="JB10" i="1"/>
  <c r="JA10" i="1"/>
  <c r="IZ10" i="1"/>
  <c r="IY10" i="1"/>
  <c r="IX10" i="1"/>
  <c r="IW10" i="1"/>
  <c r="IV10" i="1"/>
  <c r="IU10" i="1"/>
  <c r="IT10" i="1"/>
  <c r="IS10" i="1"/>
  <c r="IR10" i="1"/>
  <c r="IQ10" i="1"/>
  <c r="IP10" i="1"/>
  <c r="IO10" i="1"/>
  <c r="IN10" i="1"/>
  <c r="IM10" i="1"/>
  <c r="IL10" i="1"/>
  <c r="IK10" i="1"/>
  <c r="IJ10" i="1"/>
  <c r="II10" i="1"/>
  <c r="IH10" i="1"/>
  <c r="IG10" i="1"/>
  <c r="IF10" i="1"/>
  <c r="ID10" i="1"/>
  <c r="IC10" i="1"/>
  <c r="IB10" i="1"/>
  <c r="IA10" i="1"/>
  <c r="HZ10" i="1"/>
  <c r="HY10" i="1"/>
  <c r="HX10" i="1"/>
  <c r="HW10" i="1"/>
  <c r="HV10" i="1"/>
  <c r="HU10" i="1"/>
  <c r="HT10" i="1"/>
  <c r="HS10" i="1"/>
  <c r="HR10" i="1"/>
  <c r="HQ10" i="1"/>
  <c r="HP10" i="1"/>
  <c r="HO10" i="1"/>
  <c r="HN10" i="1"/>
  <c r="HM10" i="1"/>
  <c r="HL10" i="1"/>
  <c r="HK10" i="1"/>
  <c r="HJ10" i="1"/>
  <c r="HI10" i="1"/>
  <c r="HH10" i="1"/>
  <c r="HG10" i="1"/>
  <c r="HF10" i="1"/>
  <c r="HE10" i="1"/>
  <c r="HD10" i="1"/>
  <c r="HC10" i="1"/>
  <c r="HB10" i="1"/>
  <c r="HA10" i="1"/>
  <c r="GZ10" i="1"/>
  <c r="GY10" i="1"/>
  <c r="GX10" i="1"/>
  <c r="GW10" i="1"/>
  <c r="GV10" i="1"/>
  <c r="GU10" i="1"/>
  <c r="GT10" i="1"/>
  <c r="GS10" i="1"/>
  <c r="GR10" i="1"/>
  <c r="GQ10" i="1"/>
  <c r="GP10" i="1"/>
  <c r="GO10" i="1"/>
  <c r="GN10" i="1"/>
  <c r="GM10" i="1"/>
  <c r="GL10" i="1"/>
  <c r="GK10" i="1"/>
  <c r="GJ10" i="1"/>
  <c r="GI10" i="1"/>
  <c r="GH10" i="1"/>
  <c r="GG10" i="1"/>
  <c r="GF10" i="1"/>
  <c r="GE10" i="1"/>
  <c r="GD10" i="1"/>
  <c r="GC10" i="1"/>
  <c r="GB10" i="1"/>
  <c r="GA10" i="1"/>
  <c r="FZ10" i="1"/>
  <c r="FY10" i="1"/>
  <c r="FX10" i="1"/>
  <c r="FW10" i="1"/>
  <c r="FV10" i="1"/>
  <c r="FU10" i="1"/>
  <c r="FT10" i="1"/>
  <c r="FS10" i="1"/>
  <c r="FR10" i="1"/>
  <c r="FQ10" i="1"/>
  <c r="FP10" i="1"/>
  <c r="FO10" i="1"/>
  <c r="FN10" i="1"/>
  <c r="FM10" i="1"/>
  <c r="FL10" i="1"/>
  <c r="FK10" i="1"/>
  <c r="FJ10" i="1"/>
  <c r="FI10" i="1"/>
  <c r="FH10" i="1"/>
  <c r="FG10" i="1"/>
  <c r="FF10" i="1"/>
  <c r="FE10" i="1"/>
  <c r="FD10" i="1"/>
  <c r="FC10" i="1"/>
  <c r="FB10" i="1"/>
  <c r="FA10" i="1"/>
  <c r="EZ10" i="1"/>
  <c r="EY10" i="1"/>
  <c r="EX10" i="1"/>
  <c r="EW10" i="1"/>
  <c r="EV10" i="1"/>
  <c r="EU10" i="1"/>
  <c r="ET10" i="1"/>
  <c r="ES10" i="1"/>
  <c r="ER10" i="1"/>
  <c r="EQ10" i="1"/>
  <c r="EP10" i="1"/>
  <c r="EO10" i="1"/>
  <c r="EN10" i="1"/>
  <c r="EM10" i="1"/>
  <c r="EL10" i="1"/>
  <c r="EK10" i="1"/>
  <c r="EJ10" i="1"/>
  <c r="EI10" i="1"/>
  <c r="EH10" i="1"/>
  <c r="EG10" i="1"/>
  <c r="EF10" i="1"/>
  <c r="EE10" i="1"/>
  <c r="ED10" i="1"/>
  <c r="EC10" i="1"/>
  <c r="EB10" i="1"/>
  <c r="EA10" i="1"/>
  <c r="DZ10" i="1"/>
  <c r="DY10" i="1"/>
  <c r="DX10" i="1"/>
  <c r="DW10" i="1"/>
  <c r="DV10" i="1"/>
  <c r="DU10" i="1"/>
  <c r="DT10" i="1"/>
  <c r="DS10" i="1"/>
  <c r="DR10" i="1"/>
  <c r="DQ10" i="1"/>
  <c r="DP10" i="1"/>
  <c r="DO10" i="1"/>
  <c r="DN10" i="1"/>
  <c r="DM10" i="1"/>
  <c r="DL10" i="1"/>
  <c r="DK10" i="1"/>
  <c r="DJ10" i="1"/>
  <c r="DI10" i="1"/>
  <c r="DH10" i="1"/>
  <c r="DG10" i="1"/>
  <c r="DF10" i="1"/>
  <c r="DE10" i="1"/>
  <c r="DD10" i="1"/>
  <c r="DC10" i="1"/>
  <c r="DB10" i="1"/>
  <c r="DA10" i="1"/>
  <c r="CZ10" i="1"/>
  <c r="CY10" i="1"/>
  <c r="CX10" i="1"/>
  <c r="CW10" i="1"/>
  <c r="CV10" i="1"/>
  <c r="CU10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BJ6" i="1"/>
  <c r="BI6" i="1"/>
  <c r="BH6" i="1"/>
  <c r="BG6" i="1"/>
  <c r="BF6" i="1"/>
  <c r="BE6" i="1"/>
  <c r="BD6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BJ3" i="1"/>
  <c r="BI3" i="1"/>
  <c r="BH3" i="1"/>
  <c r="BG3" i="1"/>
  <c r="BF3" i="1"/>
  <c r="BE3" i="1"/>
  <c r="BD3" i="1"/>
  <c r="BC3" i="1"/>
  <c r="BB3" i="1"/>
  <c r="BA3" i="1"/>
  <c r="AZ3" i="1"/>
  <c r="AY3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BL17" i="2"/>
  <c r="BL18" i="2"/>
  <c r="IE37" i="2"/>
  <c r="IE38" i="2"/>
  <c r="IF37" i="2"/>
  <c r="IF38" i="2"/>
  <c r="IG37" i="2"/>
  <c r="IG38" i="2"/>
  <c r="IE17" i="2"/>
  <c r="IE18" i="2"/>
  <c r="IF17" i="2"/>
  <c r="IF18" i="2"/>
  <c r="IG17" i="2"/>
  <c r="IG18" i="2"/>
  <c r="IH17" i="2"/>
  <c r="IH18" i="2"/>
  <c r="V37" i="2"/>
  <c r="V38" i="2"/>
  <c r="GO37" i="2"/>
  <c r="GO38" i="2"/>
  <c r="GN37" i="2"/>
  <c r="GN38" i="2"/>
  <c r="GP37" i="2"/>
  <c r="GP38" i="2"/>
  <c r="GM37" i="2"/>
  <c r="GM38" i="2"/>
  <c r="GO17" i="2"/>
  <c r="GO18" i="2"/>
  <c r="GN17" i="2"/>
  <c r="GN18" i="2"/>
  <c r="GP17" i="2"/>
  <c r="GP18" i="2"/>
  <c r="GM17" i="2"/>
  <c r="GM18" i="2"/>
  <c r="EU37" i="2"/>
  <c r="EU38" i="2"/>
  <c r="EV37" i="2"/>
  <c r="EV38" i="2"/>
  <c r="EW37" i="2"/>
  <c r="EW38" i="2"/>
  <c r="EX37" i="2"/>
  <c r="EX38" i="2"/>
  <c r="EW17" i="2"/>
  <c r="EW18" i="2"/>
  <c r="EV17" i="2"/>
  <c r="EV18" i="2"/>
  <c r="EU17" i="2"/>
  <c r="EU18" i="2"/>
  <c r="EX17" i="2"/>
  <c r="EX18" i="2"/>
  <c r="DD37" i="2"/>
  <c r="DD38" i="2"/>
  <c r="DC37" i="2"/>
  <c r="DC38" i="2"/>
  <c r="DE37" i="2"/>
  <c r="DE38" i="2"/>
  <c r="DF37" i="2"/>
  <c r="DF38" i="2"/>
  <c r="DE17" i="2"/>
  <c r="DE18" i="2"/>
  <c r="DD17" i="2"/>
  <c r="DD18" i="2"/>
  <c r="DF17" i="2"/>
  <c r="DF18" i="2"/>
  <c r="DC17" i="2"/>
  <c r="DC18" i="2"/>
  <c r="S17" i="2"/>
  <c r="S18" i="2"/>
  <c r="BK37" i="2"/>
  <c r="BK38" i="2"/>
  <c r="BL37" i="2"/>
  <c r="BL38" i="2"/>
  <c r="BM37" i="2"/>
  <c r="BM38" i="2"/>
  <c r="BN37" i="2"/>
  <c r="BN38" i="2"/>
  <c r="BK17" i="2"/>
  <c r="BK18" i="2"/>
  <c r="BM17" i="2"/>
  <c r="BM18" i="2"/>
  <c r="BN17" i="2"/>
  <c r="BN18" i="2"/>
  <c r="T37" i="2"/>
  <c r="T38" i="2"/>
  <c r="U37" i="2"/>
  <c r="U38" i="2"/>
  <c r="S37" i="2"/>
  <c r="S38" i="2"/>
  <c r="U17" i="2"/>
  <c r="U18" i="2"/>
  <c r="T17" i="2"/>
  <c r="T18" i="2"/>
  <c r="V17" i="2"/>
  <c r="V18" i="2"/>
  <c r="G23" i="1" a="1"/>
  <c r="G23" i="1"/>
  <c r="V19" i="1"/>
  <c r="Z19" i="1"/>
  <c r="AD17" i="1"/>
  <c r="AD19" i="1"/>
  <c r="AD18" i="1"/>
  <c r="AH17" i="1"/>
  <c r="AH19" i="1"/>
  <c r="AH18" i="1"/>
  <c r="AL17" i="1"/>
  <c r="AL19" i="1"/>
  <c r="AL18" i="1"/>
  <c r="AP17" i="1"/>
  <c r="AP19" i="1"/>
  <c r="AP18" i="1"/>
  <c r="AT17" i="1"/>
  <c r="AT19" i="1"/>
  <c r="AT18" i="1"/>
  <c r="AX17" i="1"/>
  <c r="AX19" i="1"/>
  <c r="AX18" i="1"/>
  <c r="BB17" i="1"/>
  <c r="BB19" i="1"/>
  <c r="BB18" i="1"/>
  <c r="BF17" i="1"/>
  <c r="BF19" i="1"/>
  <c r="BF18" i="1"/>
  <c r="BJ17" i="1"/>
  <c r="BJ19" i="1"/>
  <c r="BJ18" i="1"/>
  <c r="BN19" i="1"/>
  <c r="BR17" i="1"/>
  <c r="BR19" i="1"/>
  <c r="BR18" i="1"/>
  <c r="BV17" i="1"/>
  <c r="BV19" i="1"/>
  <c r="BV18" i="1"/>
  <c r="BZ17" i="1"/>
  <c r="BZ19" i="1"/>
  <c r="BZ18" i="1"/>
  <c r="CD17" i="1"/>
  <c r="CD19" i="1"/>
  <c r="CD18" i="1"/>
  <c r="CH17" i="1"/>
  <c r="CH19" i="1"/>
  <c r="CH18" i="1"/>
  <c r="CL17" i="1"/>
  <c r="CL19" i="1"/>
  <c r="CL18" i="1"/>
  <c r="CP17" i="1"/>
  <c r="CP19" i="1"/>
  <c r="CP18" i="1"/>
  <c r="CT17" i="1"/>
  <c r="CT19" i="1"/>
  <c r="CT18" i="1"/>
  <c r="CX17" i="1"/>
  <c r="CX19" i="1"/>
  <c r="CX18" i="1"/>
  <c r="DB17" i="1"/>
  <c r="DB19" i="1"/>
  <c r="DB18" i="1"/>
  <c r="DF17" i="1"/>
  <c r="DF19" i="1"/>
  <c r="DF18" i="1"/>
  <c r="DJ17" i="1"/>
  <c r="DJ19" i="1"/>
  <c r="DJ18" i="1"/>
  <c r="DN17" i="1"/>
  <c r="DN19" i="1"/>
  <c r="DN18" i="1"/>
  <c r="DR17" i="1"/>
  <c r="DR19" i="1"/>
  <c r="DR18" i="1"/>
  <c r="DV17" i="1"/>
  <c r="DV19" i="1"/>
  <c r="DV18" i="1"/>
  <c r="DZ17" i="1"/>
  <c r="DZ19" i="1"/>
  <c r="DZ18" i="1"/>
  <c r="ED17" i="1"/>
  <c r="ED19" i="1"/>
  <c r="ED18" i="1"/>
  <c r="EH17" i="1"/>
  <c r="EH19" i="1"/>
  <c r="EH18" i="1"/>
  <c r="EL17" i="1"/>
  <c r="EL19" i="1"/>
  <c r="EL18" i="1"/>
  <c r="EP17" i="1"/>
  <c r="EP19" i="1"/>
  <c r="EP18" i="1"/>
  <c r="ET17" i="1"/>
  <c r="ET19" i="1"/>
  <c r="ET18" i="1"/>
  <c r="EX17" i="1"/>
  <c r="EX19" i="1"/>
  <c r="EX18" i="1"/>
  <c r="FB17" i="1"/>
  <c r="FB19" i="1"/>
  <c r="FB18" i="1"/>
  <c r="FF17" i="1"/>
  <c r="FF19" i="1"/>
  <c r="FF18" i="1"/>
  <c r="FJ17" i="1"/>
  <c r="FJ19" i="1"/>
  <c r="FJ18" i="1"/>
  <c r="FN17" i="1"/>
  <c r="FN19" i="1"/>
  <c r="FN18" i="1"/>
  <c r="FR17" i="1"/>
  <c r="FR19" i="1"/>
  <c r="FR18" i="1"/>
  <c r="FV17" i="1"/>
  <c r="FV19" i="1"/>
  <c r="FV18" i="1"/>
  <c r="FZ17" i="1"/>
  <c r="FZ19" i="1"/>
  <c r="FZ18" i="1"/>
  <c r="GD17" i="1"/>
  <c r="GD19" i="1"/>
  <c r="GD18" i="1"/>
  <c r="GH17" i="1"/>
  <c r="GH19" i="1"/>
  <c r="GH18" i="1"/>
  <c r="GL17" i="1"/>
  <c r="GL19" i="1"/>
  <c r="GL18" i="1"/>
  <c r="GP17" i="1"/>
  <c r="GP19" i="1"/>
  <c r="GP18" i="1"/>
  <c r="GT17" i="1"/>
  <c r="GT19" i="1"/>
  <c r="GT18" i="1"/>
  <c r="GX17" i="1"/>
  <c r="GX19" i="1"/>
  <c r="GX18" i="1"/>
  <c r="HB17" i="1"/>
  <c r="HB19" i="1"/>
  <c r="HB18" i="1"/>
  <c r="HF17" i="1"/>
  <c r="HF19" i="1"/>
  <c r="HF18" i="1"/>
  <c r="HJ17" i="1"/>
  <c r="HJ19" i="1"/>
  <c r="HJ18" i="1"/>
  <c r="HN17" i="1"/>
  <c r="HN19" i="1"/>
  <c r="HN18" i="1"/>
  <c r="HR17" i="1"/>
  <c r="HR19" i="1"/>
  <c r="HR18" i="1"/>
  <c r="HV17" i="1"/>
  <c r="HV19" i="1"/>
  <c r="HV18" i="1"/>
  <c r="HZ17" i="1"/>
  <c r="HZ19" i="1"/>
  <c r="HZ18" i="1"/>
  <c r="ID17" i="1"/>
  <c r="ID19" i="1"/>
  <c r="ID18" i="1"/>
  <c r="IH19" i="1"/>
  <c r="IL17" i="1"/>
  <c r="IL19" i="1"/>
  <c r="IL18" i="1"/>
  <c r="IP17" i="1"/>
  <c r="IP19" i="1"/>
  <c r="IP18" i="1"/>
  <c r="IT17" i="1"/>
  <c r="IT19" i="1"/>
  <c r="IT18" i="1"/>
  <c r="IX17" i="1"/>
  <c r="IX19" i="1"/>
  <c r="IX18" i="1"/>
  <c r="JB17" i="1"/>
  <c r="JB19" i="1"/>
  <c r="JB18" i="1"/>
  <c r="JF17" i="1"/>
  <c r="JF19" i="1"/>
  <c r="JF18" i="1"/>
  <c r="JJ17" i="1"/>
  <c r="JJ19" i="1"/>
  <c r="JJ18" i="1"/>
  <c r="JN17" i="1"/>
  <c r="JN19" i="1"/>
  <c r="JN18" i="1"/>
  <c r="JR17" i="1"/>
  <c r="JR19" i="1"/>
  <c r="JR18" i="1"/>
  <c r="JV17" i="1"/>
  <c r="JV19" i="1"/>
  <c r="JV18" i="1"/>
  <c r="JC17" i="1"/>
  <c r="JS17" i="1"/>
  <c r="U19" i="1"/>
  <c r="Y19" i="1"/>
  <c r="AC17" i="1"/>
  <c r="AC19" i="1"/>
  <c r="AC18" i="1"/>
  <c r="AG17" i="1"/>
  <c r="AG19" i="1"/>
  <c r="AG18" i="1"/>
  <c r="AK17" i="1"/>
  <c r="AK19" i="1"/>
  <c r="AK18" i="1"/>
  <c r="AO17" i="1"/>
  <c r="AO19" i="1"/>
  <c r="AO18" i="1"/>
  <c r="AS17" i="1"/>
  <c r="AS19" i="1"/>
  <c r="AS18" i="1"/>
  <c r="AW17" i="1"/>
  <c r="AW19" i="1"/>
  <c r="AW18" i="1"/>
  <c r="BA17" i="1"/>
  <c r="BA19" i="1"/>
  <c r="BA18" i="1"/>
  <c r="BE17" i="1"/>
  <c r="BE19" i="1"/>
  <c r="BE18" i="1"/>
  <c r="BI17" i="1"/>
  <c r="BI19" i="1"/>
  <c r="BI18" i="1"/>
  <c r="BM19" i="1"/>
  <c r="BQ17" i="1"/>
  <c r="BQ19" i="1"/>
  <c r="BQ18" i="1"/>
  <c r="BU17" i="1"/>
  <c r="BU19" i="1"/>
  <c r="BU18" i="1"/>
  <c r="BY17" i="1"/>
  <c r="BY19" i="1"/>
  <c r="BY18" i="1"/>
  <c r="CC17" i="1"/>
  <c r="CC19" i="1"/>
  <c r="CC18" i="1"/>
  <c r="CG17" i="1"/>
  <c r="CG19" i="1"/>
  <c r="CG18" i="1"/>
  <c r="CK17" i="1"/>
  <c r="CK19" i="1"/>
  <c r="CK18" i="1"/>
  <c r="CO17" i="1"/>
  <c r="CO19" i="1"/>
  <c r="CO18" i="1"/>
  <c r="CS17" i="1"/>
  <c r="CS19" i="1"/>
  <c r="CS18" i="1"/>
  <c r="CW17" i="1"/>
  <c r="CW19" i="1"/>
  <c r="CW18" i="1"/>
  <c r="DA17" i="1"/>
  <c r="DA19" i="1"/>
  <c r="DA18" i="1"/>
  <c r="DE17" i="1"/>
  <c r="DE19" i="1"/>
  <c r="DE18" i="1"/>
  <c r="DI17" i="1"/>
  <c r="DI19" i="1"/>
  <c r="DI18" i="1"/>
  <c r="DM17" i="1"/>
  <c r="DM19" i="1"/>
  <c r="DM18" i="1"/>
  <c r="DQ17" i="1"/>
  <c r="DQ19" i="1"/>
  <c r="DQ18" i="1"/>
  <c r="DU17" i="1"/>
  <c r="DU19" i="1"/>
  <c r="DU18" i="1"/>
  <c r="DY17" i="1"/>
  <c r="DY19" i="1"/>
  <c r="DY18" i="1"/>
  <c r="EC17" i="1"/>
  <c r="EC19" i="1"/>
  <c r="EC18" i="1"/>
  <c r="EG17" i="1"/>
  <c r="EG19" i="1"/>
  <c r="EG18" i="1"/>
  <c r="EK17" i="1"/>
  <c r="EK19" i="1"/>
  <c r="EK18" i="1"/>
  <c r="EO17" i="1"/>
  <c r="EO19" i="1"/>
  <c r="EO18" i="1"/>
  <c r="ES17" i="1"/>
  <c r="ES19" i="1"/>
  <c r="ES18" i="1"/>
  <c r="EW17" i="1"/>
  <c r="EW19" i="1"/>
  <c r="EW18" i="1"/>
  <c r="FA17" i="1"/>
  <c r="FA19" i="1"/>
  <c r="FA18" i="1"/>
  <c r="FE17" i="1"/>
  <c r="FE19" i="1"/>
  <c r="FE18" i="1"/>
  <c r="FI17" i="1"/>
  <c r="FI19" i="1"/>
  <c r="FI18" i="1"/>
  <c r="FM17" i="1"/>
  <c r="FM19" i="1"/>
  <c r="FM18" i="1"/>
  <c r="FQ17" i="1"/>
  <c r="FQ19" i="1"/>
  <c r="FQ18" i="1"/>
  <c r="FU17" i="1"/>
  <c r="FU19" i="1"/>
  <c r="FU18" i="1"/>
  <c r="FY17" i="1"/>
  <c r="FY19" i="1"/>
  <c r="FY18" i="1"/>
  <c r="GC17" i="1"/>
  <c r="GC19" i="1"/>
  <c r="GC18" i="1"/>
  <c r="GG17" i="1"/>
  <c r="GG19" i="1"/>
  <c r="GG18" i="1"/>
  <c r="GK17" i="1"/>
  <c r="GK19" i="1"/>
  <c r="GK18" i="1"/>
  <c r="GO17" i="1"/>
  <c r="GO19" i="1"/>
  <c r="GO18" i="1"/>
  <c r="GS17" i="1"/>
  <c r="GS19" i="1"/>
  <c r="GS18" i="1"/>
  <c r="GW17" i="1"/>
  <c r="GW19" i="1"/>
  <c r="GW18" i="1"/>
  <c r="HA17" i="1"/>
  <c r="HA19" i="1"/>
  <c r="HA18" i="1"/>
  <c r="HE17" i="1"/>
  <c r="HE19" i="1"/>
  <c r="HE18" i="1"/>
  <c r="HI17" i="1"/>
  <c r="HI19" i="1"/>
  <c r="HI18" i="1"/>
  <c r="HM17" i="1"/>
  <c r="HM19" i="1"/>
  <c r="HM18" i="1"/>
  <c r="HQ17" i="1"/>
  <c r="HQ19" i="1"/>
  <c r="HQ18" i="1"/>
  <c r="HU17" i="1"/>
  <c r="HU19" i="1"/>
  <c r="HU18" i="1"/>
  <c r="HY17" i="1"/>
  <c r="HY19" i="1"/>
  <c r="HY18" i="1"/>
  <c r="IC17" i="1"/>
  <c r="IC19" i="1"/>
  <c r="IC18" i="1"/>
  <c r="IG19" i="1"/>
  <c r="IK17" i="1"/>
  <c r="IK19" i="1"/>
  <c r="IK18" i="1"/>
  <c r="IO17" i="1"/>
  <c r="IO19" i="1"/>
  <c r="IO18" i="1"/>
  <c r="IS17" i="1"/>
  <c r="IS19" i="1"/>
  <c r="IS18" i="1"/>
  <c r="IW17" i="1"/>
  <c r="IW19" i="1"/>
  <c r="IW18" i="1"/>
  <c r="JA17" i="1"/>
  <c r="JA19" i="1"/>
  <c r="JA18" i="1"/>
  <c r="JE17" i="1"/>
  <c r="JE19" i="1"/>
  <c r="JE18" i="1"/>
  <c r="JI17" i="1"/>
  <c r="JI19" i="1"/>
  <c r="JI18" i="1"/>
  <c r="JM17" i="1"/>
  <c r="JM19" i="1"/>
  <c r="JM18" i="1"/>
  <c r="JQ17" i="1"/>
  <c r="JQ19" i="1"/>
  <c r="JQ18" i="1"/>
  <c r="JU17" i="1"/>
  <c r="JU19" i="1"/>
  <c r="JU18" i="1"/>
  <c r="T19" i="1"/>
  <c r="X19" i="1"/>
  <c r="X18" i="1"/>
  <c r="X17" i="1"/>
  <c r="AB19" i="1"/>
  <c r="AB18" i="1"/>
  <c r="AB17" i="1"/>
  <c r="AF19" i="1"/>
  <c r="AF18" i="1"/>
  <c r="AF17" i="1"/>
  <c r="AJ19" i="1"/>
  <c r="AJ18" i="1"/>
  <c r="AJ17" i="1"/>
  <c r="AN19" i="1"/>
  <c r="AN18" i="1"/>
  <c r="AN17" i="1"/>
  <c r="AR19" i="1"/>
  <c r="AR18" i="1"/>
  <c r="AR17" i="1"/>
  <c r="AV19" i="1"/>
  <c r="AV18" i="1"/>
  <c r="AV17" i="1"/>
  <c r="AZ19" i="1"/>
  <c r="AZ18" i="1"/>
  <c r="AZ17" i="1"/>
  <c r="BD19" i="1"/>
  <c r="BD18" i="1"/>
  <c r="BD17" i="1"/>
  <c r="BH19" i="1"/>
  <c r="BH18" i="1"/>
  <c r="BH17" i="1"/>
  <c r="BL19" i="1"/>
  <c r="BP19" i="1"/>
  <c r="BP18" i="1"/>
  <c r="BP17" i="1"/>
  <c r="BT19" i="1"/>
  <c r="BT18" i="1"/>
  <c r="BT17" i="1"/>
  <c r="BX19" i="1"/>
  <c r="BX18" i="1"/>
  <c r="BX17" i="1"/>
  <c r="CB19" i="1"/>
  <c r="CB18" i="1"/>
  <c r="CB17" i="1"/>
  <c r="CF19" i="1"/>
  <c r="CF18" i="1"/>
  <c r="CF17" i="1"/>
  <c r="CJ19" i="1"/>
  <c r="CJ18" i="1"/>
  <c r="CJ17" i="1"/>
  <c r="CN19" i="1"/>
  <c r="CN18" i="1"/>
  <c r="CN17" i="1"/>
  <c r="CR19" i="1"/>
  <c r="CR18" i="1"/>
  <c r="CR17" i="1"/>
  <c r="CV19" i="1"/>
  <c r="CV18" i="1"/>
  <c r="CV17" i="1"/>
  <c r="CZ19" i="1"/>
  <c r="CZ18" i="1"/>
  <c r="CZ17" i="1"/>
  <c r="DD19" i="1"/>
  <c r="DD18" i="1"/>
  <c r="DD17" i="1"/>
  <c r="DH19" i="1"/>
  <c r="DH18" i="1"/>
  <c r="DH17" i="1"/>
  <c r="DL19" i="1"/>
  <c r="DL18" i="1"/>
  <c r="DL17" i="1"/>
  <c r="DP19" i="1"/>
  <c r="DP18" i="1"/>
  <c r="DP17" i="1"/>
  <c r="DT19" i="1"/>
  <c r="DT18" i="1"/>
  <c r="DT17" i="1"/>
  <c r="DX19" i="1"/>
  <c r="DX18" i="1"/>
  <c r="DX17" i="1"/>
  <c r="EB19" i="1"/>
  <c r="EB18" i="1"/>
  <c r="EB17" i="1"/>
  <c r="EF19" i="1"/>
  <c r="EF18" i="1"/>
  <c r="EF17" i="1"/>
  <c r="EJ19" i="1"/>
  <c r="EJ18" i="1"/>
  <c r="EJ17" i="1"/>
  <c r="EN19" i="1"/>
  <c r="EN18" i="1"/>
  <c r="EN17" i="1"/>
  <c r="ER19" i="1"/>
  <c r="ER18" i="1"/>
  <c r="ER17" i="1"/>
  <c r="EV19" i="1"/>
  <c r="EV18" i="1"/>
  <c r="EV17" i="1"/>
  <c r="EZ19" i="1"/>
  <c r="EZ18" i="1"/>
  <c r="EZ17" i="1"/>
  <c r="FD19" i="1"/>
  <c r="FD18" i="1"/>
  <c r="FD17" i="1"/>
  <c r="FH19" i="1"/>
  <c r="FH18" i="1"/>
  <c r="FH17" i="1"/>
  <c r="FL19" i="1"/>
  <c r="FL18" i="1"/>
  <c r="FL17" i="1"/>
  <c r="FP19" i="1"/>
  <c r="FP18" i="1"/>
  <c r="FP17" i="1"/>
  <c r="FT19" i="1"/>
  <c r="FT18" i="1"/>
  <c r="FT17" i="1"/>
  <c r="FX19" i="1"/>
  <c r="FX18" i="1"/>
  <c r="FX17" i="1"/>
  <c r="GB19" i="1"/>
  <c r="GB18" i="1"/>
  <c r="GB17" i="1"/>
  <c r="GF19" i="1"/>
  <c r="GF18" i="1"/>
  <c r="GF17" i="1"/>
  <c r="GJ19" i="1"/>
  <c r="GJ18" i="1"/>
  <c r="GJ17" i="1"/>
  <c r="GN19" i="1"/>
  <c r="GN18" i="1"/>
  <c r="GN17" i="1"/>
  <c r="GR19" i="1"/>
  <c r="GR18" i="1"/>
  <c r="GR17" i="1"/>
  <c r="GV19" i="1"/>
  <c r="GV18" i="1"/>
  <c r="GV17" i="1"/>
  <c r="GZ19" i="1"/>
  <c r="GZ18" i="1"/>
  <c r="GZ17" i="1"/>
  <c r="HD19" i="1"/>
  <c r="HD18" i="1"/>
  <c r="HD17" i="1"/>
  <c r="HH19" i="1"/>
  <c r="HH18" i="1"/>
  <c r="HH17" i="1"/>
  <c r="HL19" i="1"/>
  <c r="HL18" i="1"/>
  <c r="HL17" i="1"/>
  <c r="HP19" i="1"/>
  <c r="HP18" i="1"/>
  <c r="HP17" i="1"/>
  <c r="HT19" i="1"/>
  <c r="HT18" i="1"/>
  <c r="HT17" i="1"/>
  <c r="HX19" i="1"/>
  <c r="HX18" i="1"/>
  <c r="HX17" i="1"/>
  <c r="IB19" i="1"/>
  <c r="IB18" i="1"/>
  <c r="IB17" i="1"/>
  <c r="IF19" i="1"/>
  <c r="IJ19" i="1"/>
  <c r="IJ18" i="1"/>
  <c r="IJ17" i="1"/>
  <c r="IN19" i="1"/>
  <c r="IN18" i="1"/>
  <c r="IN17" i="1"/>
  <c r="IR19" i="1"/>
  <c r="IR18" i="1"/>
  <c r="IR17" i="1"/>
  <c r="IV19" i="1"/>
  <c r="IV18" i="1"/>
  <c r="IV17" i="1"/>
  <c r="IZ19" i="1"/>
  <c r="IZ18" i="1"/>
  <c r="IZ17" i="1"/>
  <c r="JD19" i="1"/>
  <c r="JD18" i="1"/>
  <c r="JD17" i="1"/>
  <c r="JH19" i="1"/>
  <c r="JH18" i="1"/>
  <c r="JH17" i="1"/>
  <c r="JL19" i="1"/>
  <c r="JL18" i="1"/>
  <c r="JL17" i="1"/>
  <c r="JP19" i="1"/>
  <c r="JP18" i="1"/>
  <c r="JP17" i="1"/>
  <c r="JT19" i="1"/>
  <c r="JT18" i="1"/>
  <c r="JT17" i="1"/>
  <c r="S19" i="1"/>
  <c r="W19" i="1"/>
  <c r="AA19" i="1"/>
  <c r="AA18" i="1"/>
  <c r="AE19" i="1"/>
  <c r="AE18" i="1"/>
  <c r="AI19" i="1"/>
  <c r="AI18" i="1"/>
  <c r="AM19" i="1"/>
  <c r="AM18" i="1"/>
  <c r="AQ19" i="1"/>
  <c r="AQ18" i="1"/>
  <c r="AU19" i="1"/>
  <c r="AU18" i="1"/>
  <c r="AY19" i="1"/>
  <c r="AY18" i="1"/>
  <c r="BC19" i="1"/>
  <c r="BC18" i="1"/>
  <c r="BG19" i="1"/>
  <c r="BG18" i="1"/>
  <c r="BK19" i="1"/>
  <c r="BO19" i="1"/>
  <c r="BO18" i="1"/>
  <c r="BS19" i="1"/>
  <c r="BS18" i="1"/>
  <c r="BW19" i="1"/>
  <c r="BW18" i="1"/>
  <c r="CA19" i="1"/>
  <c r="CA18" i="1"/>
  <c r="CE19" i="1"/>
  <c r="CE18" i="1"/>
  <c r="CI19" i="1"/>
  <c r="CI18" i="1"/>
  <c r="CM19" i="1"/>
  <c r="CM18" i="1"/>
  <c r="CQ19" i="1"/>
  <c r="CQ18" i="1"/>
  <c r="CU19" i="1"/>
  <c r="CU18" i="1"/>
  <c r="CY19" i="1"/>
  <c r="CY18" i="1"/>
  <c r="DC19" i="1"/>
  <c r="DC18" i="1"/>
  <c r="DG19" i="1"/>
  <c r="DG18" i="1"/>
  <c r="DK19" i="1"/>
  <c r="DK18" i="1"/>
  <c r="DO19" i="1"/>
  <c r="DO18" i="1"/>
  <c r="DS19" i="1"/>
  <c r="DS18" i="1"/>
  <c r="DW19" i="1"/>
  <c r="DW18" i="1"/>
  <c r="EA19" i="1"/>
  <c r="EA18" i="1"/>
  <c r="EE19" i="1"/>
  <c r="EE18" i="1"/>
  <c r="EI19" i="1"/>
  <c r="EI18" i="1"/>
  <c r="EM19" i="1"/>
  <c r="EM18" i="1"/>
  <c r="EQ19" i="1"/>
  <c r="EQ18" i="1"/>
  <c r="EU19" i="1"/>
  <c r="EU18" i="1"/>
  <c r="EY19" i="1"/>
  <c r="EY18" i="1"/>
  <c r="FC19" i="1"/>
  <c r="FC18" i="1"/>
  <c r="FG19" i="1"/>
  <c r="FG18" i="1"/>
  <c r="FK19" i="1"/>
  <c r="FK18" i="1"/>
  <c r="FO19" i="1"/>
  <c r="FO18" i="1"/>
  <c r="FS19" i="1"/>
  <c r="FS18" i="1"/>
  <c r="FW19" i="1"/>
  <c r="FW18" i="1"/>
  <c r="GA19" i="1"/>
  <c r="GA18" i="1"/>
  <c r="GE19" i="1"/>
  <c r="GE18" i="1"/>
  <c r="GI19" i="1"/>
  <c r="GI18" i="1"/>
  <c r="GM19" i="1"/>
  <c r="GM18" i="1"/>
  <c r="GQ19" i="1"/>
  <c r="GQ18" i="1"/>
  <c r="GU19" i="1"/>
  <c r="GU18" i="1"/>
  <c r="GY19" i="1"/>
  <c r="GY18" i="1"/>
  <c r="HC19" i="1"/>
  <c r="HC18" i="1"/>
  <c r="HG19" i="1"/>
  <c r="HG18" i="1"/>
  <c r="HK19" i="1"/>
  <c r="HK18" i="1"/>
  <c r="HO19" i="1"/>
  <c r="HO18" i="1"/>
  <c r="HS19" i="1"/>
  <c r="HS18" i="1"/>
  <c r="HW19" i="1"/>
  <c r="HW18" i="1"/>
  <c r="IA19" i="1"/>
  <c r="IA18" i="1"/>
  <c r="IE19" i="1"/>
  <c r="II19" i="1"/>
  <c r="II18" i="1"/>
  <c r="IM19" i="1"/>
  <c r="IM18" i="1"/>
  <c r="IQ19" i="1"/>
  <c r="IQ18" i="1"/>
  <c r="IU19" i="1"/>
  <c r="IU18" i="1"/>
  <c r="IY19" i="1"/>
  <c r="IY18" i="1"/>
  <c r="JC19" i="1"/>
  <c r="JC18" i="1"/>
  <c r="JG19" i="1"/>
  <c r="JG18" i="1"/>
  <c r="JK19" i="1"/>
  <c r="JK18" i="1"/>
  <c r="JO19" i="1"/>
  <c r="JO18" i="1"/>
  <c r="JS19" i="1"/>
  <c r="JS18" i="1"/>
  <c r="AA17" i="1"/>
  <c r="AQ17" i="1"/>
  <c r="BG17" i="1"/>
  <c r="BW17" i="1"/>
  <c r="CM17" i="1"/>
  <c r="DC17" i="1"/>
  <c r="DS17" i="1"/>
  <c r="EI17" i="1"/>
  <c r="EY17" i="1"/>
  <c r="FO17" i="1"/>
  <c r="GE17" i="1"/>
  <c r="GU17" i="1"/>
  <c r="HK17" i="1"/>
  <c r="IA17" i="1"/>
  <c r="IQ17" i="1"/>
  <c r="JG17" i="1"/>
  <c r="S39" i="1"/>
  <c r="W39" i="1"/>
  <c r="W38" i="1"/>
  <c r="AA39" i="1"/>
  <c r="AA38" i="1"/>
  <c r="AE39" i="1"/>
  <c r="AE38" i="1"/>
  <c r="AI39" i="1"/>
  <c r="AI38" i="1"/>
  <c r="AM39" i="1"/>
  <c r="AM38" i="1"/>
  <c r="AQ39" i="1"/>
  <c r="AQ38" i="1"/>
  <c r="AU39" i="1"/>
  <c r="AU38" i="1"/>
  <c r="AY39" i="1"/>
  <c r="AY38" i="1"/>
  <c r="BC39" i="1"/>
  <c r="BC38" i="1"/>
  <c r="BG39" i="1"/>
  <c r="BG38" i="1"/>
  <c r="BK39" i="1"/>
  <c r="BK38" i="1"/>
  <c r="BO39" i="1"/>
  <c r="BO38" i="1"/>
  <c r="BS39" i="1"/>
  <c r="BS38" i="1"/>
  <c r="BW39" i="1"/>
  <c r="BW38" i="1"/>
  <c r="CA39" i="1"/>
  <c r="CA38" i="1"/>
  <c r="CE39" i="1"/>
  <c r="CE38" i="1"/>
  <c r="CI39" i="1"/>
  <c r="CI38" i="1"/>
  <c r="CM39" i="1"/>
  <c r="CM38" i="1"/>
  <c r="CQ39" i="1"/>
  <c r="CQ38" i="1"/>
  <c r="CU39" i="1"/>
  <c r="CU38" i="1"/>
  <c r="CY39" i="1"/>
  <c r="CY38" i="1"/>
  <c r="DC39" i="1"/>
  <c r="DC38" i="1"/>
  <c r="DG39" i="1"/>
  <c r="DG38" i="1"/>
  <c r="DK39" i="1"/>
  <c r="DK38" i="1"/>
  <c r="DO39" i="1"/>
  <c r="DO38" i="1"/>
  <c r="DS39" i="1"/>
  <c r="DS38" i="1"/>
  <c r="DW39" i="1"/>
  <c r="DW38" i="1"/>
  <c r="EA39" i="1"/>
  <c r="EA38" i="1"/>
  <c r="EE39" i="1"/>
  <c r="EE38" i="1"/>
  <c r="EI39" i="1"/>
  <c r="EI38" i="1"/>
  <c r="EM39" i="1"/>
  <c r="EM38" i="1"/>
  <c r="EQ39" i="1"/>
  <c r="EQ38" i="1"/>
  <c r="EU39" i="1"/>
  <c r="EU38" i="1"/>
  <c r="EY39" i="1"/>
  <c r="EY38" i="1"/>
  <c r="FC39" i="1"/>
  <c r="FC38" i="1"/>
  <c r="FG39" i="1"/>
  <c r="FG38" i="1"/>
  <c r="FK39" i="1"/>
  <c r="FK38" i="1"/>
  <c r="FO39" i="1"/>
  <c r="FO38" i="1"/>
  <c r="FS39" i="1"/>
  <c r="FS38" i="1"/>
  <c r="FW39" i="1"/>
  <c r="FW38" i="1"/>
  <c r="GA39" i="1"/>
  <c r="GA38" i="1"/>
  <c r="GE39" i="1"/>
  <c r="GE38" i="1"/>
  <c r="GI39" i="1"/>
  <c r="GI38" i="1"/>
  <c r="GM39" i="1"/>
  <c r="GM38" i="1"/>
  <c r="GQ39" i="1"/>
  <c r="GQ38" i="1"/>
  <c r="GU39" i="1"/>
  <c r="GU38" i="1"/>
  <c r="GY39" i="1"/>
  <c r="GY38" i="1"/>
  <c r="HC39" i="1"/>
  <c r="HC38" i="1"/>
  <c r="HG39" i="1"/>
  <c r="HG38" i="1"/>
  <c r="HK39" i="1"/>
  <c r="HK38" i="1"/>
  <c r="HO39" i="1"/>
  <c r="HO38" i="1"/>
  <c r="HS39" i="1"/>
  <c r="HS38" i="1"/>
  <c r="HW39" i="1"/>
  <c r="HW38" i="1"/>
  <c r="IA39" i="1"/>
  <c r="IA38" i="1"/>
  <c r="IE39" i="1"/>
  <c r="II39" i="1"/>
  <c r="II38" i="1"/>
  <c r="IM39" i="1"/>
  <c r="IM38" i="1"/>
  <c r="IQ39" i="1"/>
  <c r="IQ38" i="1"/>
  <c r="IU39" i="1"/>
  <c r="IU38" i="1"/>
  <c r="IY39" i="1"/>
  <c r="IY38" i="1"/>
  <c r="JC39" i="1"/>
  <c r="JC38" i="1"/>
  <c r="JG39" i="1"/>
  <c r="JG38" i="1"/>
  <c r="JK39" i="1"/>
  <c r="JK38" i="1"/>
  <c r="JO39" i="1"/>
  <c r="JO38" i="1"/>
  <c r="JS39" i="1"/>
  <c r="JS38" i="1"/>
  <c r="W37" i="1"/>
  <c r="AM37" i="1"/>
  <c r="BC37" i="1"/>
  <c r="BS37" i="1"/>
  <c r="CI37" i="1"/>
  <c r="CY37" i="1"/>
  <c r="DO37" i="1"/>
  <c r="EE37" i="1"/>
  <c r="EU37" i="1"/>
  <c r="FK37" i="1"/>
  <c r="GA37" i="1"/>
  <c r="GQ37" i="1"/>
  <c r="HG37" i="1"/>
  <c r="HW37" i="1"/>
  <c r="IM37" i="1"/>
  <c r="JC37" i="1"/>
  <c r="JS37" i="1"/>
  <c r="V39" i="1"/>
  <c r="Z37" i="1"/>
  <c r="Z39" i="1"/>
  <c r="Z38" i="1"/>
  <c r="AD37" i="1"/>
  <c r="AD39" i="1"/>
  <c r="AD38" i="1"/>
  <c r="AH37" i="1"/>
  <c r="AH39" i="1"/>
  <c r="AH38" i="1"/>
  <c r="AL37" i="1"/>
  <c r="AL39" i="1"/>
  <c r="AL38" i="1"/>
  <c r="AP37" i="1"/>
  <c r="AP39" i="1"/>
  <c r="AP38" i="1"/>
  <c r="AT37" i="1"/>
  <c r="AT39" i="1"/>
  <c r="AT38" i="1"/>
  <c r="AX37" i="1"/>
  <c r="AX39" i="1"/>
  <c r="AX38" i="1"/>
  <c r="BB37" i="1"/>
  <c r="BB39" i="1"/>
  <c r="BB38" i="1"/>
  <c r="BF37" i="1"/>
  <c r="BF39" i="1"/>
  <c r="BF38" i="1"/>
  <c r="BJ37" i="1"/>
  <c r="BJ39" i="1"/>
  <c r="BJ38" i="1"/>
  <c r="BN37" i="1"/>
  <c r="BN39" i="1"/>
  <c r="BN38" i="1"/>
  <c r="BR37" i="1"/>
  <c r="BR39" i="1"/>
  <c r="BR38" i="1"/>
  <c r="BV37" i="1"/>
  <c r="BV39" i="1"/>
  <c r="BV38" i="1"/>
  <c r="BZ37" i="1"/>
  <c r="BZ39" i="1"/>
  <c r="BZ38" i="1"/>
  <c r="CD37" i="1"/>
  <c r="CD39" i="1"/>
  <c r="CD38" i="1"/>
  <c r="CH37" i="1"/>
  <c r="CH39" i="1"/>
  <c r="CH38" i="1"/>
  <c r="CL37" i="1"/>
  <c r="CL39" i="1"/>
  <c r="CL38" i="1"/>
  <c r="CP37" i="1"/>
  <c r="CP39" i="1"/>
  <c r="CP38" i="1"/>
  <c r="CT37" i="1"/>
  <c r="CT39" i="1"/>
  <c r="CT38" i="1"/>
  <c r="CX37" i="1"/>
  <c r="CX39" i="1"/>
  <c r="CX38" i="1"/>
  <c r="DB37" i="1"/>
  <c r="DB39" i="1"/>
  <c r="DB38" i="1"/>
  <c r="DF37" i="1"/>
  <c r="DF39" i="1"/>
  <c r="DF38" i="1"/>
  <c r="DJ37" i="1"/>
  <c r="DJ39" i="1"/>
  <c r="DJ38" i="1"/>
  <c r="DN37" i="1"/>
  <c r="DN39" i="1"/>
  <c r="DN38" i="1"/>
  <c r="DR37" i="1"/>
  <c r="DR39" i="1"/>
  <c r="DR38" i="1"/>
  <c r="DV37" i="1"/>
  <c r="DV39" i="1"/>
  <c r="DV38" i="1"/>
  <c r="DZ37" i="1"/>
  <c r="DZ39" i="1"/>
  <c r="DZ38" i="1"/>
  <c r="ED37" i="1"/>
  <c r="ED39" i="1"/>
  <c r="ED38" i="1"/>
  <c r="EH37" i="1"/>
  <c r="EH39" i="1"/>
  <c r="EH38" i="1"/>
  <c r="EL37" i="1"/>
  <c r="EL39" i="1"/>
  <c r="EL38" i="1"/>
  <c r="EP37" i="1"/>
  <c r="EP39" i="1"/>
  <c r="EP38" i="1"/>
  <c r="ET37" i="1"/>
  <c r="ET39" i="1"/>
  <c r="ET38" i="1"/>
  <c r="EX37" i="1"/>
  <c r="EX39" i="1"/>
  <c r="EX38" i="1"/>
  <c r="FB37" i="1"/>
  <c r="FB39" i="1"/>
  <c r="FB38" i="1"/>
  <c r="FF37" i="1"/>
  <c r="FF39" i="1"/>
  <c r="FF38" i="1"/>
  <c r="FJ37" i="1"/>
  <c r="FJ39" i="1"/>
  <c r="FJ38" i="1"/>
  <c r="FN37" i="1"/>
  <c r="FN39" i="1"/>
  <c r="FN38" i="1"/>
  <c r="FR37" i="1"/>
  <c r="FR39" i="1"/>
  <c r="FR38" i="1"/>
  <c r="FV37" i="1"/>
  <c r="FV39" i="1"/>
  <c r="FV38" i="1"/>
  <c r="FZ37" i="1"/>
  <c r="FZ39" i="1"/>
  <c r="FZ38" i="1"/>
  <c r="GD37" i="1"/>
  <c r="GD39" i="1"/>
  <c r="GD38" i="1"/>
  <c r="GH37" i="1"/>
  <c r="GH39" i="1"/>
  <c r="GH38" i="1"/>
  <c r="GL37" i="1"/>
  <c r="GL39" i="1"/>
  <c r="GL38" i="1"/>
  <c r="GP37" i="1"/>
  <c r="GP39" i="1"/>
  <c r="GP38" i="1"/>
  <c r="GT37" i="1"/>
  <c r="GT39" i="1"/>
  <c r="GT38" i="1"/>
  <c r="GX37" i="1"/>
  <c r="GX39" i="1"/>
  <c r="GX38" i="1"/>
  <c r="HB37" i="1"/>
  <c r="HB39" i="1"/>
  <c r="HB38" i="1"/>
  <c r="HF37" i="1"/>
  <c r="HF39" i="1"/>
  <c r="HF38" i="1"/>
  <c r="HJ37" i="1"/>
  <c r="HJ39" i="1"/>
  <c r="HJ38" i="1"/>
  <c r="HN37" i="1"/>
  <c r="HN39" i="1"/>
  <c r="HN38" i="1"/>
  <c r="HR37" i="1"/>
  <c r="HR39" i="1"/>
  <c r="HR38" i="1"/>
  <c r="HV37" i="1"/>
  <c r="HV39" i="1"/>
  <c r="HV38" i="1"/>
  <c r="HZ37" i="1"/>
  <c r="HZ39" i="1"/>
  <c r="HZ38" i="1"/>
  <c r="ID37" i="1"/>
  <c r="ID39" i="1"/>
  <c r="ID38" i="1"/>
  <c r="IH39" i="1"/>
  <c r="IL37" i="1"/>
  <c r="IL39" i="1"/>
  <c r="IL38" i="1"/>
  <c r="IP37" i="1"/>
  <c r="IP39" i="1"/>
  <c r="IP38" i="1"/>
  <c r="IT37" i="1"/>
  <c r="IT39" i="1"/>
  <c r="IT38" i="1"/>
  <c r="IX37" i="1"/>
  <c r="IX39" i="1"/>
  <c r="IX38" i="1"/>
  <c r="JB37" i="1"/>
  <c r="JB39" i="1"/>
  <c r="JB38" i="1"/>
  <c r="JF37" i="1"/>
  <c r="JF39" i="1"/>
  <c r="JF38" i="1"/>
  <c r="JJ37" i="1"/>
  <c r="JJ39" i="1"/>
  <c r="JJ38" i="1"/>
  <c r="JN37" i="1"/>
  <c r="JN39" i="1"/>
  <c r="JN38" i="1"/>
  <c r="JR37" i="1"/>
  <c r="JR39" i="1"/>
  <c r="JR38" i="1"/>
  <c r="JV37" i="1"/>
  <c r="JV39" i="1"/>
  <c r="JV38" i="1"/>
  <c r="AI37" i="1"/>
  <c r="AY37" i="1"/>
  <c r="BO37" i="1"/>
  <c r="CE37" i="1"/>
  <c r="CU37" i="1"/>
  <c r="DK37" i="1"/>
  <c r="EA37" i="1"/>
  <c r="EQ37" i="1"/>
  <c r="FG37" i="1"/>
  <c r="FW37" i="1"/>
  <c r="GM37" i="1"/>
  <c r="HC37" i="1"/>
  <c r="HS37" i="1"/>
  <c r="II37" i="1"/>
  <c r="IY37" i="1"/>
  <c r="JO37" i="1"/>
  <c r="U39" i="1"/>
  <c r="Y37" i="1"/>
  <c r="Y39" i="1"/>
  <c r="Y38" i="1"/>
  <c r="AC37" i="1"/>
  <c r="AC39" i="1"/>
  <c r="AC38" i="1"/>
  <c r="AG37" i="1"/>
  <c r="AG39" i="1"/>
  <c r="AG38" i="1"/>
  <c r="AK37" i="1"/>
  <c r="AK39" i="1"/>
  <c r="AK38" i="1"/>
  <c r="AO37" i="1"/>
  <c r="AO39" i="1"/>
  <c r="AO38" i="1"/>
  <c r="AS37" i="1"/>
  <c r="AS39" i="1"/>
  <c r="AS38" i="1"/>
  <c r="AW37" i="1"/>
  <c r="AW39" i="1"/>
  <c r="AW38" i="1"/>
  <c r="BA37" i="1"/>
  <c r="BA39" i="1"/>
  <c r="BA38" i="1"/>
  <c r="BE37" i="1"/>
  <c r="BE39" i="1"/>
  <c r="BE38" i="1"/>
  <c r="BI37" i="1"/>
  <c r="BI39" i="1"/>
  <c r="BI38" i="1"/>
  <c r="BM37" i="1"/>
  <c r="BM39" i="1"/>
  <c r="BM38" i="1"/>
  <c r="BQ37" i="1"/>
  <c r="BQ39" i="1"/>
  <c r="BQ38" i="1"/>
  <c r="BU37" i="1"/>
  <c r="BU39" i="1"/>
  <c r="BU38" i="1"/>
  <c r="BY37" i="1"/>
  <c r="BY39" i="1"/>
  <c r="BY38" i="1"/>
  <c r="CC37" i="1"/>
  <c r="CC39" i="1"/>
  <c r="CC38" i="1"/>
  <c r="CG37" i="1"/>
  <c r="CG39" i="1"/>
  <c r="CG38" i="1"/>
  <c r="CK37" i="1"/>
  <c r="CK39" i="1"/>
  <c r="CK38" i="1"/>
  <c r="CO37" i="1"/>
  <c r="CO39" i="1"/>
  <c r="CO38" i="1"/>
  <c r="CS37" i="1"/>
  <c r="CS39" i="1"/>
  <c r="CS38" i="1"/>
  <c r="CW37" i="1"/>
  <c r="CW39" i="1"/>
  <c r="CW38" i="1"/>
  <c r="DA37" i="1"/>
  <c r="DA39" i="1"/>
  <c r="DA38" i="1"/>
  <c r="DE37" i="1"/>
  <c r="DE39" i="1"/>
  <c r="DE38" i="1"/>
  <c r="DI37" i="1"/>
  <c r="DI39" i="1"/>
  <c r="DI38" i="1"/>
  <c r="DM37" i="1"/>
  <c r="DM39" i="1"/>
  <c r="DM38" i="1"/>
  <c r="DQ37" i="1"/>
  <c r="DQ39" i="1"/>
  <c r="DQ38" i="1"/>
  <c r="DU37" i="1"/>
  <c r="DU39" i="1"/>
  <c r="DU38" i="1"/>
  <c r="DY37" i="1"/>
  <c r="DY39" i="1"/>
  <c r="DY38" i="1"/>
  <c r="EC37" i="1"/>
  <c r="EC39" i="1"/>
  <c r="EC38" i="1"/>
  <c r="EG37" i="1"/>
  <c r="EG39" i="1"/>
  <c r="EG38" i="1"/>
  <c r="EK37" i="1"/>
  <c r="EK39" i="1"/>
  <c r="EK38" i="1"/>
  <c r="EO37" i="1"/>
  <c r="EO39" i="1"/>
  <c r="EO38" i="1"/>
  <c r="ES37" i="1"/>
  <c r="ES39" i="1"/>
  <c r="ES38" i="1"/>
  <c r="EW37" i="1"/>
  <c r="EW39" i="1"/>
  <c r="EW38" i="1"/>
  <c r="FA37" i="1"/>
  <c r="FA39" i="1"/>
  <c r="FA38" i="1"/>
  <c r="FE37" i="1"/>
  <c r="FE39" i="1"/>
  <c r="FE38" i="1"/>
  <c r="FI37" i="1"/>
  <c r="FI39" i="1"/>
  <c r="FI38" i="1"/>
  <c r="FM37" i="1"/>
  <c r="FM39" i="1"/>
  <c r="FM38" i="1"/>
  <c r="FQ37" i="1"/>
  <c r="FQ39" i="1"/>
  <c r="FQ38" i="1"/>
  <c r="FU37" i="1"/>
  <c r="FU39" i="1"/>
  <c r="FU38" i="1"/>
  <c r="FY37" i="1"/>
  <c r="FY39" i="1"/>
  <c r="FY38" i="1"/>
  <c r="GC37" i="1"/>
  <c r="GC39" i="1"/>
  <c r="GC38" i="1"/>
  <c r="GG37" i="1"/>
  <c r="GG39" i="1"/>
  <c r="GG38" i="1"/>
  <c r="GK37" i="1"/>
  <c r="GK39" i="1"/>
  <c r="GK38" i="1"/>
  <c r="GO37" i="1"/>
  <c r="GO39" i="1"/>
  <c r="GO38" i="1"/>
  <c r="GS37" i="1"/>
  <c r="GS39" i="1"/>
  <c r="GS38" i="1"/>
  <c r="GW37" i="1"/>
  <c r="GW39" i="1"/>
  <c r="GW38" i="1"/>
  <c r="HA37" i="1"/>
  <c r="HA39" i="1"/>
  <c r="HA38" i="1"/>
  <c r="HE37" i="1"/>
  <c r="HE39" i="1"/>
  <c r="HE38" i="1"/>
  <c r="HI37" i="1"/>
  <c r="HI39" i="1"/>
  <c r="HI38" i="1"/>
  <c r="HM37" i="1"/>
  <c r="HM39" i="1"/>
  <c r="HM38" i="1"/>
  <c r="HQ37" i="1"/>
  <c r="HQ39" i="1"/>
  <c r="HQ38" i="1"/>
  <c r="HU37" i="1"/>
  <c r="HU39" i="1"/>
  <c r="HU38" i="1"/>
  <c r="HY37" i="1"/>
  <c r="HY39" i="1"/>
  <c r="HY38" i="1"/>
  <c r="IC37" i="1"/>
  <c r="IC39" i="1"/>
  <c r="IC38" i="1"/>
  <c r="IG39" i="1"/>
  <c r="IK37" i="1"/>
  <c r="IK39" i="1"/>
  <c r="IK38" i="1"/>
  <c r="IO37" i="1"/>
  <c r="IO39" i="1"/>
  <c r="IO38" i="1"/>
  <c r="IS37" i="1"/>
  <c r="IS39" i="1"/>
  <c r="IS38" i="1"/>
  <c r="IW37" i="1"/>
  <c r="IW39" i="1"/>
  <c r="IW38" i="1"/>
  <c r="JA37" i="1"/>
  <c r="JA39" i="1"/>
  <c r="JA38" i="1"/>
  <c r="JE37" i="1"/>
  <c r="JE39" i="1"/>
  <c r="JE38" i="1"/>
  <c r="JI37" i="1"/>
  <c r="JI39" i="1"/>
  <c r="JI38" i="1"/>
  <c r="JM37" i="1"/>
  <c r="JM39" i="1"/>
  <c r="JM38" i="1"/>
  <c r="JQ37" i="1"/>
  <c r="JQ39" i="1"/>
  <c r="JQ38" i="1"/>
  <c r="JU37" i="1"/>
  <c r="JU39" i="1"/>
  <c r="JU38" i="1"/>
  <c r="AE37" i="1"/>
  <c r="AU37" i="1"/>
  <c r="BK37" i="1"/>
  <c r="CA37" i="1"/>
  <c r="CQ37" i="1"/>
  <c r="DG37" i="1"/>
  <c r="DW37" i="1"/>
  <c r="EM37" i="1"/>
  <c r="FC37" i="1"/>
  <c r="FS37" i="1"/>
  <c r="GI37" i="1"/>
  <c r="GY37" i="1"/>
  <c r="HO37" i="1"/>
  <c r="IU37" i="1"/>
  <c r="JK37" i="1"/>
  <c r="T39" i="1"/>
  <c r="X37" i="1"/>
  <c r="X39" i="1"/>
  <c r="X38" i="1"/>
  <c r="AB37" i="1"/>
  <c r="AB39" i="1"/>
  <c r="AB38" i="1"/>
  <c r="AF37" i="1"/>
  <c r="AF39" i="1"/>
  <c r="AF38" i="1"/>
  <c r="AJ37" i="1"/>
  <c r="AJ39" i="1"/>
  <c r="AJ38" i="1"/>
  <c r="AN37" i="1"/>
  <c r="AN39" i="1"/>
  <c r="AN38" i="1"/>
  <c r="AR37" i="1"/>
  <c r="AR39" i="1"/>
  <c r="AR38" i="1"/>
  <c r="AV37" i="1"/>
  <c r="AV39" i="1"/>
  <c r="AV38" i="1"/>
  <c r="AZ37" i="1"/>
  <c r="AZ39" i="1"/>
  <c r="AZ38" i="1"/>
  <c r="BD37" i="1"/>
  <c r="BD39" i="1"/>
  <c r="BD38" i="1"/>
  <c r="BH37" i="1"/>
  <c r="BH39" i="1"/>
  <c r="BH38" i="1"/>
  <c r="BL37" i="1"/>
  <c r="BL39" i="1"/>
  <c r="BL38" i="1"/>
  <c r="BP37" i="1"/>
  <c r="BP39" i="1"/>
  <c r="BP38" i="1"/>
  <c r="BT37" i="1"/>
  <c r="BT39" i="1"/>
  <c r="BT38" i="1"/>
  <c r="BX37" i="1"/>
  <c r="BX39" i="1"/>
  <c r="BX38" i="1"/>
  <c r="CB37" i="1"/>
  <c r="CB39" i="1"/>
  <c r="CB38" i="1"/>
  <c r="CF37" i="1"/>
  <c r="CF39" i="1"/>
  <c r="CF38" i="1"/>
  <c r="CJ37" i="1"/>
  <c r="CJ39" i="1"/>
  <c r="CJ38" i="1"/>
  <c r="CN37" i="1"/>
  <c r="CN39" i="1"/>
  <c r="CN38" i="1"/>
  <c r="CR37" i="1"/>
  <c r="CR39" i="1"/>
  <c r="CR38" i="1"/>
  <c r="CV37" i="1"/>
  <c r="CV39" i="1"/>
  <c r="CV38" i="1"/>
  <c r="CZ37" i="1"/>
  <c r="CZ39" i="1"/>
  <c r="CZ38" i="1"/>
  <c r="DD37" i="1"/>
  <c r="DD39" i="1"/>
  <c r="DD38" i="1"/>
  <c r="DH37" i="1"/>
  <c r="DH39" i="1"/>
  <c r="DH38" i="1"/>
  <c r="DL37" i="1"/>
  <c r="DL39" i="1"/>
  <c r="DL38" i="1"/>
  <c r="DP37" i="1"/>
  <c r="DP39" i="1"/>
  <c r="DP38" i="1"/>
  <c r="DT37" i="1"/>
  <c r="DT39" i="1"/>
  <c r="DT38" i="1"/>
  <c r="DX37" i="1"/>
  <c r="DX39" i="1"/>
  <c r="DX38" i="1"/>
  <c r="EB37" i="1"/>
  <c r="EB39" i="1"/>
  <c r="EB38" i="1"/>
  <c r="EF37" i="1"/>
  <c r="EF39" i="1"/>
  <c r="EF38" i="1"/>
  <c r="EJ37" i="1"/>
  <c r="EJ39" i="1"/>
  <c r="EJ38" i="1"/>
  <c r="EN37" i="1"/>
  <c r="EN39" i="1"/>
  <c r="EN38" i="1"/>
  <c r="ER37" i="1"/>
  <c r="ER39" i="1"/>
  <c r="ER38" i="1"/>
  <c r="EV37" i="1"/>
  <c r="EV39" i="1"/>
  <c r="EV38" i="1"/>
  <c r="EZ37" i="1"/>
  <c r="EZ39" i="1"/>
  <c r="EZ38" i="1"/>
  <c r="FD37" i="1"/>
  <c r="FD39" i="1"/>
  <c r="FD38" i="1"/>
  <c r="FH37" i="1"/>
  <c r="FH39" i="1"/>
  <c r="FH38" i="1"/>
  <c r="FL37" i="1"/>
  <c r="FL39" i="1"/>
  <c r="FL38" i="1"/>
  <c r="FP37" i="1"/>
  <c r="FP39" i="1"/>
  <c r="FP38" i="1"/>
  <c r="FT37" i="1"/>
  <c r="FT39" i="1"/>
  <c r="FT38" i="1"/>
  <c r="FX37" i="1"/>
  <c r="FX39" i="1"/>
  <c r="FX38" i="1"/>
  <c r="GB37" i="1"/>
  <c r="GB39" i="1"/>
  <c r="GB38" i="1"/>
  <c r="GF37" i="1"/>
  <c r="GF39" i="1"/>
  <c r="GF38" i="1"/>
  <c r="GJ37" i="1"/>
  <c r="GJ39" i="1"/>
  <c r="GJ38" i="1"/>
  <c r="GN37" i="1"/>
  <c r="GN39" i="1"/>
  <c r="GN38" i="1"/>
  <c r="GR37" i="1"/>
  <c r="GR39" i="1"/>
  <c r="GR38" i="1"/>
  <c r="GV37" i="1"/>
  <c r="GV39" i="1"/>
  <c r="GV38" i="1"/>
  <c r="GZ37" i="1"/>
  <c r="GZ39" i="1"/>
  <c r="GZ38" i="1"/>
  <c r="HD37" i="1"/>
  <c r="HD39" i="1"/>
  <c r="HD38" i="1"/>
  <c r="HH37" i="1"/>
  <c r="HH39" i="1"/>
  <c r="HH38" i="1"/>
  <c r="HL37" i="1"/>
  <c r="HL39" i="1"/>
  <c r="HL38" i="1"/>
  <c r="HP37" i="1"/>
  <c r="HP39" i="1"/>
  <c r="HP38" i="1"/>
  <c r="HT37" i="1"/>
  <c r="HT39" i="1"/>
  <c r="HT38" i="1"/>
  <c r="HX37" i="1"/>
  <c r="HX39" i="1"/>
  <c r="HX38" i="1"/>
  <c r="IB37" i="1"/>
  <c r="IB39" i="1"/>
  <c r="IB38" i="1"/>
  <c r="IF39" i="1"/>
  <c r="IJ37" i="1"/>
  <c r="IJ39" i="1"/>
  <c r="IJ38" i="1"/>
  <c r="IN37" i="1"/>
  <c r="IN39" i="1"/>
  <c r="IN38" i="1"/>
  <c r="IR37" i="1"/>
  <c r="IR39" i="1"/>
  <c r="IR38" i="1"/>
  <c r="IV37" i="1"/>
  <c r="IV39" i="1"/>
  <c r="IV38" i="1"/>
  <c r="IZ37" i="1"/>
  <c r="IZ39" i="1"/>
  <c r="IZ38" i="1"/>
  <c r="JD37" i="1"/>
  <c r="JD39" i="1"/>
  <c r="JD38" i="1"/>
  <c r="JH37" i="1"/>
  <c r="JH39" i="1"/>
  <c r="JH38" i="1"/>
  <c r="JL37" i="1"/>
  <c r="JL39" i="1"/>
  <c r="JL38" i="1"/>
  <c r="JP37" i="1"/>
  <c r="JP39" i="1"/>
  <c r="JP38" i="1"/>
  <c r="JT37" i="1"/>
  <c r="JT39" i="1"/>
  <c r="JT38" i="1"/>
  <c r="AA37" i="1"/>
  <c r="AQ37" i="1"/>
  <c r="BG37" i="1"/>
  <c r="BW37" i="1"/>
  <c r="CM37" i="1"/>
  <c r="DC37" i="1"/>
  <c r="DS37" i="1"/>
  <c r="EI37" i="1"/>
  <c r="EY37" i="1"/>
  <c r="FO37" i="1"/>
  <c r="GE37" i="1"/>
  <c r="GU37" i="1"/>
  <c r="HK37" i="1"/>
  <c r="IA37" i="1"/>
  <c r="IQ37" i="1"/>
  <c r="JG37" i="1"/>
  <c r="R38" i="2"/>
  <c r="R18" i="2"/>
  <c r="B202" i="1"/>
  <c r="C202" i="1"/>
  <c r="D203" i="1"/>
  <c r="E203" i="1"/>
  <c r="G204" i="1"/>
  <c r="G205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BG219" i="1"/>
  <c r="BH219" i="1"/>
  <c r="BI219" i="1"/>
  <c r="BJ219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E220" i="1"/>
  <c r="F220" i="1"/>
  <c r="B222" i="1"/>
  <c r="C222" i="1"/>
  <c r="D223" i="1"/>
  <c r="E223" i="1"/>
  <c r="G224" i="1"/>
  <c r="G225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E240" i="1"/>
  <c r="F240" i="1"/>
  <c r="B242" i="1"/>
  <c r="C242" i="1"/>
  <c r="D243" i="1"/>
  <c r="E243" i="1"/>
  <c r="G244" i="1"/>
  <c r="G245" i="1"/>
  <c r="T258" i="1"/>
  <c r="T259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AP258" i="1"/>
  <c r="AQ258" i="1"/>
  <c r="AR258" i="1"/>
  <c r="AS258" i="1"/>
  <c r="AT258" i="1"/>
  <c r="AU258" i="1"/>
  <c r="AV258" i="1"/>
  <c r="AW258" i="1"/>
  <c r="AX258" i="1"/>
  <c r="AY258" i="1"/>
  <c r="AZ258" i="1"/>
  <c r="BA258" i="1"/>
  <c r="BB258" i="1"/>
  <c r="BC258" i="1"/>
  <c r="BD258" i="1"/>
  <c r="BE258" i="1"/>
  <c r="BF258" i="1"/>
  <c r="BG258" i="1"/>
  <c r="BH258" i="1"/>
  <c r="BI258" i="1"/>
  <c r="BJ258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AP259" i="1"/>
  <c r="AQ259" i="1"/>
  <c r="AR259" i="1"/>
  <c r="AS259" i="1"/>
  <c r="AT259" i="1"/>
  <c r="AU259" i="1"/>
  <c r="AV259" i="1"/>
  <c r="AW259" i="1"/>
  <c r="AX259" i="1"/>
  <c r="AY259" i="1"/>
  <c r="AZ259" i="1"/>
  <c r="BA259" i="1"/>
  <c r="BB259" i="1"/>
  <c r="BC259" i="1"/>
  <c r="BD259" i="1"/>
  <c r="BE259" i="1"/>
  <c r="BF259" i="1"/>
  <c r="BG259" i="1"/>
  <c r="BH259" i="1"/>
  <c r="BI259" i="1"/>
  <c r="BJ259" i="1"/>
  <c r="S260" i="1"/>
  <c r="T260" i="1"/>
  <c r="U260" i="1"/>
  <c r="V260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AP260" i="1"/>
  <c r="AQ260" i="1"/>
  <c r="AR260" i="1"/>
  <c r="AS260" i="1"/>
  <c r="AT260" i="1"/>
  <c r="AU260" i="1"/>
  <c r="AV260" i="1"/>
  <c r="AW260" i="1"/>
  <c r="AX260" i="1"/>
  <c r="AY260" i="1"/>
  <c r="AZ260" i="1"/>
  <c r="BA260" i="1"/>
  <c r="BB260" i="1"/>
  <c r="BC260" i="1"/>
  <c r="BD260" i="1"/>
  <c r="BE260" i="1"/>
  <c r="BF260" i="1"/>
  <c r="BG260" i="1"/>
  <c r="BH260" i="1"/>
  <c r="BI260" i="1"/>
  <c r="BJ260" i="1"/>
  <c r="E260" i="1"/>
  <c r="F260" i="1"/>
  <c r="B262" i="1"/>
  <c r="C262" i="1"/>
  <c r="D263" i="1"/>
  <c r="E263" i="1"/>
  <c r="G264" i="1"/>
  <c r="V278" i="1"/>
  <c r="V279" i="1"/>
  <c r="G265" i="1"/>
  <c r="T278" i="1"/>
  <c r="T279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AL278" i="1"/>
  <c r="AM278" i="1"/>
  <c r="AN278" i="1"/>
  <c r="AO278" i="1"/>
  <c r="AP278" i="1"/>
  <c r="AQ278" i="1"/>
  <c r="AR278" i="1"/>
  <c r="AS278" i="1"/>
  <c r="AT278" i="1"/>
  <c r="AU278" i="1"/>
  <c r="AV278" i="1"/>
  <c r="AW278" i="1"/>
  <c r="AX278" i="1"/>
  <c r="AY278" i="1"/>
  <c r="AZ278" i="1"/>
  <c r="BA278" i="1"/>
  <c r="BB278" i="1"/>
  <c r="BC278" i="1"/>
  <c r="BD278" i="1"/>
  <c r="BE278" i="1"/>
  <c r="BF278" i="1"/>
  <c r="BG278" i="1"/>
  <c r="BH278" i="1"/>
  <c r="BI278" i="1"/>
  <c r="BJ278" i="1"/>
  <c r="W279" i="1"/>
  <c r="X279" i="1"/>
  <c r="Y279" i="1"/>
  <c r="Z279" i="1"/>
  <c r="AA279" i="1"/>
  <c r="AB279" i="1"/>
  <c r="AC279" i="1"/>
  <c r="AD279" i="1"/>
  <c r="AE279" i="1"/>
  <c r="AF279" i="1"/>
  <c r="AG279" i="1"/>
  <c r="AH279" i="1"/>
  <c r="AI279" i="1"/>
  <c r="AJ279" i="1"/>
  <c r="AK279" i="1"/>
  <c r="AL279" i="1"/>
  <c r="AM279" i="1"/>
  <c r="AN279" i="1"/>
  <c r="AO279" i="1"/>
  <c r="AP279" i="1"/>
  <c r="AQ279" i="1"/>
  <c r="AR279" i="1"/>
  <c r="AS279" i="1"/>
  <c r="AT279" i="1"/>
  <c r="AU279" i="1"/>
  <c r="AV279" i="1"/>
  <c r="AW279" i="1"/>
  <c r="AX279" i="1"/>
  <c r="AY279" i="1"/>
  <c r="AZ279" i="1"/>
  <c r="BA279" i="1"/>
  <c r="BB279" i="1"/>
  <c r="BC279" i="1"/>
  <c r="BD279" i="1"/>
  <c r="BE279" i="1"/>
  <c r="BF279" i="1"/>
  <c r="BG279" i="1"/>
  <c r="BH279" i="1"/>
  <c r="BI279" i="1"/>
  <c r="BJ279" i="1"/>
  <c r="S280" i="1"/>
  <c r="T280" i="1"/>
  <c r="U280" i="1"/>
  <c r="V280" i="1"/>
  <c r="W280" i="1"/>
  <c r="X280" i="1"/>
  <c r="Y280" i="1"/>
  <c r="Z280" i="1"/>
  <c r="AA280" i="1"/>
  <c r="AB280" i="1"/>
  <c r="AC280" i="1"/>
  <c r="AD280" i="1"/>
  <c r="AE280" i="1"/>
  <c r="AF280" i="1"/>
  <c r="AG280" i="1"/>
  <c r="AH280" i="1"/>
  <c r="AI280" i="1"/>
  <c r="AJ280" i="1"/>
  <c r="AK280" i="1"/>
  <c r="AL280" i="1"/>
  <c r="AM280" i="1"/>
  <c r="AN280" i="1"/>
  <c r="AO280" i="1"/>
  <c r="AP280" i="1"/>
  <c r="AQ280" i="1"/>
  <c r="AR280" i="1"/>
  <c r="AS280" i="1"/>
  <c r="AT280" i="1"/>
  <c r="AU280" i="1"/>
  <c r="AV280" i="1"/>
  <c r="AW280" i="1"/>
  <c r="AX280" i="1"/>
  <c r="AY280" i="1"/>
  <c r="AZ280" i="1"/>
  <c r="BA280" i="1"/>
  <c r="BB280" i="1"/>
  <c r="BC280" i="1"/>
  <c r="BD280" i="1"/>
  <c r="BE280" i="1"/>
  <c r="BF280" i="1"/>
  <c r="BG280" i="1"/>
  <c r="BH280" i="1"/>
  <c r="BI280" i="1"/>
  <c r="BJ280" i="1"/>
  <c r="E280" i="1"/>
  <c r="F280" i="1"/>
  <c r="B122" i="1"/>
  <c r="C122" i="1"/>
  <c r="D123" i="1"/>
  <c r="E123" i="1"/>
  <c r="C244" i="1"/>
  <c r="C204" i="1"/>
  <c r="C124" i="1"/>
  <c r="U278" i="1"/>
  <c r="U279" i="1"/>
  <c r="U258" i="1"/>
  <c r="U259" i="1"/>
  <c r="V258" i="1"/>
  <c r="V259" i="1"/>
  <c r="S258" i="1"/>
  <c r="S259" i="1"/>
  <c r="R259" i="1"/>
  <c r="S278" i="1"/>
  <c r="S279" i="1"/>
  <c r="R279" i="1"/>
  <c r="R239" i="1"/>
  <c r="R219" i="1"/>
  <c r="C224" i="1"/>
  <c r="C264" i="1"/>
  <c r="G124" i="1"/>
  <c r="G125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E140" i="1"/>
  <c r="F140" i="1"/>
  <c r="B142" i="1"/>
  <c r="C142" i="1"/>
  <c r="D143" i="1"/>
  <c r="E143" i="1"/>
  <c r="C144" i="1"/>
  <c r="G144" i="1"/>
  <c r="G145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BG158" i="1"/>
  <c r="BH158" i="1"/>
  <c r="BI158" i="1"/>
  <c r="BJ158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E160" i="1"/>
  <c r="F160" i="1"/>
  <c r="A262" i="1"/>
  <c r="A142" i="1"/>
  <c r="A122" i="1"/>
  <c r="A222" i="1"/>
  <c r="A242" i="1"/>
  <c r="A202" i="1"/>
  <c r="R159" i="1"/>
  <c r="R139" i="1"/>
  <c r="B162" i="1"/>
  <c r="C162" i="1"/>
  <c r="D163" i="1"/>
  <c r="E163" i="1"/>
  <c r="G164" i="1"/>
  <c r="G165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E180" i="1"/>
  <c r="F180" i="1"/>
  <c r="B182" i="1"/>
  <c r="C182" i="1"/>
  <c r="D183" i="1"/>
  <c r="E183" i="1"/>
  <c r="G184" i="1"/>
  <c r="G185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BI198" i="1"/>
  <c r="BJ198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J199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E200" i="1"/>
  <c r="F200" i="1"/>
  <c r="B82" i="1"/>
  <c r="C82" i="1"/>
  <c r="D83" i="1"/>
  <c r="E83" i="1"/>
  <c r="C84" i="1"/>
  <c r="C164" i="1"/>
  <c r="C184" i="1"/>
  <c r="R199" i="1"/>
  <c r="R179" i="1"/>
  <c r="G84" i="1"/>
  <c r="G85" i="1"/>
  <c r="T98" i="1"/>
  <c r="T99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E100" i="1"/>
  <c r="F100" i="1"/>
  <c r="B102" i="1"/>
  <c r="C102" i="1"/>
  <c r="D103" i="1"/>
  <c r="E103" i="1"/>
  <c r="C104" i="1"/>
  <c r="G104" i="1"/>
  <c r="G105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E120" i="1"/>
  <c r="F120" i="1"/>
  <c r="A162" i="1"/>
  <c r="A182" i="1"/>
  <c r="A82" i="1"/>
  <c r="A102" i="1"/>
  <c r="S98" i="1"/>
  <c r="S99" i="1"/>
  <c r="U98" i="1"/>
  <c r="U99" i="1"/>
  <c r="R99" i="1"/>
  <c r="V98" i="1"/>
  <c r="V99" i="1"/>
  <c r="R119" i="1"/>
  <c r="D63" i="1"/>
  <c r="F80" i="1"/>
  <c r="E80" i="1"/>
  <c r="F60" i="1"/>
  <c r="E60" i="1"/>
  <c r="D43" i="1"/>
  <c r="E43" i="1"/>
  <c r="E63" i="1"/>
  <c r="G65" i="1"/>
  <c r="G64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C62" i="1"/>
  <c r="C42" i="1"/>
  <c r="F39" i="1"/>
  <c r="E39" i="1"/>
  <c r="C24" i="1"/>
  <c r="A21" i="1"/>
  <c r="F19" i="1"/>
  <c r="E19" i="1"/>
  <c r="G1" i="1"/>
  <c r="A1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Y58" i="1"/>
  <c r="X58" i="1"/>
  <c r="G122" i="1"/>
  <c r="G202" i="1"/>
  <c r="G162" i="1"/>
  <c r="G42" i="1"/>
  <c r="C44" i="1"/>
  <c r="G82" i="1"/>
  <c r="G242" i="1"/>
  <c r="S78" i="1"/>
  <c r="V78" i="1"/>
  <c r="V79" i="1"/>
  <c r="V58" i="1"/>
  <c r="V59" i="1"/>
  <c r="T78" i="1"/>
  <c r="U78" i="1"/>
  <c r="U79" i="1"/>
  <c r="W58" i="1"/>
  <c r="Z58" i="1"/>
  <c r="G21" i="1"/>
  <c r="T58" i="1"/>
  <c r="S58" i="1"/>
  <c r="S59" i="1"/>
  <c r="U58" i="1"/>
  <c r="U5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T79" i="1"/>
  <c r="S79" i="1"/>
  <c r="B62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T59" i="1"/>
  <c r="G62" i="1"/>
  <c r="G142" i="1"/>
  <c r="G182" i="1"/>
  <c r="G262" i="1"/>
  <c r="A42" i="1"/>
  <c r="G222" i="1"/>
  <c r="G102" i="1"/>
  <c r="R79" i="1"/>
  <c r="R59" i="1"/>
  <c r="C64" i="1"/>
  <c r="B42" i="1"/>
  <c r="A62" i="1"/>
  <c r="G4" i="1" a="1"/>
  <c r="G4" i="1"/>
  <c r="G24" i="1" a="1"/>
  <c r="G24" i="1"/>
  <c r="G3" i="1" a="1"/>
  <c r="G3" i="1"/>
  <c r="IG17" i="1"/>
  <c r="IG18" i="1"/>
  <c r="IF17" i="1"/>
  <c r="IF18" i="1"/>
  <c r="IH17" i="1"/>
  <c r="IH18" i="1"/>
  <c r="IE17" i="1"/>
  <c r="IE18" i="1"/>
  <c r="IE37" i="1"/>
  <c r="IE38" i="1"/>
  <c r="IH37" i="1"/>
  <c r="IH38" i="1"/>
  <c r="IG37" i="1"/>
  <c r="IG38" i="1"/>
  <c r="IF37" i="1"/>
  <c r="IF38" i="1"/>
  <c r="U37" i="1"/>
  <c r="U38" i="1"/>
  <c r="S37" i="1"/>
  <c r="S38" i="1"/>
  <c r="V37" i="1"/>
  <c r="V38" i="1"/>
  <c r="T37" i="1"/>
  <c r="T38" i="1"/>
  <c r="Z17" i="1"/>
  <c r="Z18" i="1"/>
  <c r="Y17" i="1"/>
  <c r="Y18" i="1"/>
  <c r="W17" i="1"/>
  <c r="W18" i="1"/>
  <c r="BM17" i="1"/>
  <c r="BM18" i="1"/>
  <c r="BL17" i="1"/>
  <c r="BL18" i="1"/>
  <c r="BK17" i="1"/>
  <c r="BK18" i="1"/>
  <c r="BN17" i="1"/>
  <c r="BN18" i="1"/>
  <c r="V17" i="1"/>
  <c r="V18" i="1"/>
  <c r="U17" i="1"/>
  <c r="U18" i="1"/>
  <c r="T17" i="1"/>
  <c r="T18" i="1"/>
  <c r="S17" i="1"/>
  <c r="S18" i="1"/>
  <c r="R38" i="1"/>
  <c r="R18" i="1"/>
</calcChain>
</file>

<file path=xl/comments1.xml><?xml version="1.0" encoding="utf-8"?>
<comments xmlns="http://schemas.openxmlformats.org/spreadsheetml/2006/main">
  <authors>
    <author>Weber Benno</author>
    <author>Gnaiger Erich</author>
  </authors>
  <commentList>
    <comment ref="C4" authorId="0" shapeId="0">
      <text>
        <r>
          <rPr>
            <b/>
            <sz val="10"/>
            <color indexed="81"/>
            <rFont val="Arial"/>
            <family val="2"/>
          </rPr>
          <t>Enter Power-O2k #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4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4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6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6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6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8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8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8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0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0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10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2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2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12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4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4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14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6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6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16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8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8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18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0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0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20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2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2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22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4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4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24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6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6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26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</commentList>
</comments>
</file>

<file path=xl/comments2.xml><?xml version="1.0" encoding="utf-8"?>
<comments xmlns="http://schemas.openxmlformats.org/spreadsheetml/2006/main">
  <authors>
    <author>Weber Benno</author>
    <author>Gnaiger Erich</author>
  </authors>
  <commentList>
    <comment ref="C4" authorId="0" shapeId="0">
      <text>
        <r>
          <rPr>
            <b/>
            <sz val="10"/>
            <color indexed="81"/>
            <rFont val="Arial"/>
            <family val="2"/>
          </rPr>
          <t>Enter Power-O2k #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4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4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6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6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6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8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8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8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0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0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10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2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2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12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4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4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14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6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6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16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8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8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18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0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0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20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2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2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22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4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4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24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6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6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26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</commentList>
</comments>
</file>

<file path=xl/comments3.xml><?xml version="1.0" encoding="utf-8"?>
<comments xmlns="http://schemas.openxmlformats.org/spreadsheetml/2006/main">
  <authors>
    <author>Weber Benno</author>
    <author>Gnaiger Erich</author>
  </authors>
  <commentList>
    <comment ref="C4" authorId="0" shapeId="0">
      <text>
        <r>
          <rPr>
            <b/>
            <sz val="10"/>
            <color indexed="81"/>
            <rFont val="Arial"/>
            <family val="2"/>
          </rPr>
          <t>Enter Power-O2k #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4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4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6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6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6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8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8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8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0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0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10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2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2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12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4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4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14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6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6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16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8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8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18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0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0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20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2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2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22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4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4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24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6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6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26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</commentList>
</comments>
</file>

<file path=xl/comments4.xml><?xml version="1.0" encoding="utf-8"?>
<comments xmlns="http://schemas.openxmlformats.org/spreadsheetml/2006/main">
  <authors>
    <author>Weber Benno</author>
    <author>Gnaiger Erich</author>
  </authors>
  <commentList>
    <comment ref="C4" authorId="0" shapeId="0">
      <text>
        <r>
          <rPr>
            <b/>
            <sz val="10"/>
            <color indexed="81"/>
            <rFont val="Arial"/>
            <family val="2"/>
          </rPr>
          <t>Enter Power-O2k #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4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4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6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6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6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8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8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8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0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0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10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2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2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12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4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4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14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6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6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16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18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18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18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0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0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20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2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2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22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4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43" authorId="1" shapeId="0">
      <text>
        <r>
          <rPr>
            <b/>
            <sz val="9"/>
            <color indexed="81"/>
            <rFont val="Tahoma"/>
            <family val="2"/>
          </rPr>
          <t>Left: O2 slope neg.</t>
        </r>
      </text>
    </comment>
    <comment ref="B24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  <comment ref="D262" authorId="1" shapeId="0">
      <text>
        <r>
          <rPr>
            <b/>
            <sz val="9"/>
            <color indexed="81"/>
            <rFont val="Tahoma"/>
            <family val="2"/>
          </rPr>
          <t>O2k-Chamber volume [ml]</t>
        </r>
      </text>
    </comment>
    <comment ref="J263" authorId="1" shapeId="0">
      <text>
        <r>
          <rPr>
            <b/>
            <sz val="9"/>
            <color indexed="81"/>
            <rFont val="Tahoma"/>
            <family val="2"/>
          </rPr>
          <t>Right: O2 slope neg.</t>
        </r>
      </text>
    </comment>
    <comment ref="B267" authorId="1" shapeId="0">
      <text>
        <r>
          <rPr>
            <b/>
            <sz val="9"/>
            <color indexed="81"/>
            <rFont val="Tahoma"/>
            <family val="2"/>
          </rPr>
          <t>Paste DatLab graph here, reduce to width 15 cm or 6"</t>
        </r>
      </text>
    </comment>
  </commentList>
</comments>
</file>

<file path=xl/sharedStrings.xml><?xml version="1.0" encoding="utf-8"?>
<sst xmlns="http://schemas.openxmlformats.org/spreadsheetml/2006/main" count="2796" uniqueCount="133">
  <si>
    <t>O2k-Chamber</t>
  </si>
  <si>
    <t>DatLab 7</t>
  </si>
  <si>
    <t>Left</t>
  </si>
  <si>
    <r>
      <t xml:space="preserve">Background </t>
    </r>
    <r>
      <rPr>
        <i/>
        <sz val="10"/>
        <rFont val="Arial"/>
        <family val="2"/>
      </rPr>
      <t>a°</t>
    </r>
  </si>
  <si>
    <t>Power-O2k number</t>
  </si>
  <si>
    <r>
      <t xml:space="preserve">Background </t>
    </r>
    <r>
      <rPr>
        <i/>
        <sz val="10"/>
        <rFont val="Arial"/>
        <family val="2"/>
      </rPr>
      <t>b</t>
    </r>
    <r>
      <rPr>
        <sz val="10"/>
        <rFont val="Arial"/>
        <family val="2"/>
      </rPr>
      <t>°</t>
    </r>
  </si>
  <si>
    <r>
      <t xml:space="preserve">y = </t>
    </r>
    <r>
      <rPr>
        <i/>
        <sz val="10"/>
        <color indexed="10"/>
        <rFont val="Arial"/>
        <family val="2"/>
      </rPr>
      <t>b</t>
    </r>
    <r>
      <rPr>
        <sz val="10"/>
        <color indexed="10"/>
        <rFont val="Arial"/>
        <family val="2"/>
      </rPr>
      <t xml:space="preserve">° x + </t>
    </r>
    <r>
      <rPr>
        <i/>
        <sz val="10"/>
        <color indexed="10"/>
        <rFont val="Arial"/>
        <family val="2"/>
      </rPr>
      <t>a</t>
    </r>
    <r>
      <rPr>
        <sz val="10"/>
        <color indexed="10"/>
        <rFont val="Arial"/>
        <family val="2"/>
      </rPr>
      <t>°</t>
    </r>
  </si>
  <si>
    <t>Residuals, error after BG correction</t>
  </si>
  <si>
    <t>[pmol/(s*ml)]</t>
  </si>
  <si>
    <r>
      <rPr>
        <i/>
        <sz val="10"/>
        <color indexed="60"/>
        <rFont val="Arial"/>
        <family val="2"/>
      </rPr>
      <t>b</t>
    </r>
    <r>
      <rPr>
        <sz val="10"/>
        <color indexed="60"/>
        <rFont val="Arial"/>
        <family val="2"/>
      </rPr>
      <t>°</t>
    </r>
  </si>
  <si>
    <r>
      <rPr>
        <i/>
        <sz val="10"/>
        <color indexed="60"/>
        <rFont val="Arial"/>
        <family val="2"/>
      </rPr>
      <t>a</t>
    </r>
    <r>
      <rPr>
        <sz val="10"/>
        <color indexed="60"/>
        <rFont val="Arial"/>
        <family val="2"/>
      </rPr>
      <t>°</t>
    </r>
  </si>
  <si>
    <r>
      <rPr>
        <i/>
        <sz val="10"/>
        <color indexed="60"/>
        <rFont val="Arial"/>
        <family val="2"/>
      </rPr>
      <t>c</t>
    </r>
    <r>
      <rPr>
        <vertAlign val="subscript"/>
        <sz val="10"/>
        <color indexed="60"/>
        <rFont val="Arial"/>
        <family val="2"/>
      </rPr>
      <t>1</t>
    </r>
  </si>
  <si>
    <r>
      <rPr>
        <i/>
        <sz val="10"/>
        <color indexed="60"/>
        <rFont val="Arial"/>
        <family val="2"/>
      </rPr>
      <t>c</t>
    </r>
    <r>
      <rPr>
        <vertAlign val="subscript"/>
        <sz val="10"/>
        <color indexed="60"/>
        <rFont val="Arial"/>
        <family val="2"/>
      </rPr>
      <t>0</t>
    </r>
  </si>
  <si>
    <t>Average ABS error</t>
  </si>
  <si>
    <t>Default</t>
  </si>
  <si>
    <t>Error with default values</t>
  </si>
  <si>
    <t>Comments:</t>
  </si>
  <si>
    <t>Right</t>
  </si>
  <si>
    <r>
      <rPr>
        <sz val="10"/>
        <color indexed="17"/>
        <rFont val="Arial"/>
        <family val="2"/>
      </rPr>
      <t>Background</t>
    </r>
    <r>
      <rPr>
        <i/>
        <sz val="10"/>
        <color indexed="17"/>
        <rFont val="Arial"/>
        <family val="2"/>
      </rPr>
      <t xml:space="preserve"> a°</t>
    </r>
  </si>
  <si>
    <r>
      <t>Background</t>
    </r>
    <r>
      <rPr>
        <i/>
        <sz val="10"/>
        <color indexed="17"/>
        <rFont val="Arial"/>
        <family val="2"/>
      </rPr>
      <t xml:space="preserve"> b</t>
    </r>
    <r>
      <rPr>
        <sz val="10"/>
        <color indexed="17"/>
        <rFont val="Arial"/>
        <family val="2"/>
      </rPr>
      <t>°</t>
    </r>
  </si>
  <si>
    <r>
      <t xml:space="preserve">y = </t>
    </r>
    <r>
      <rPr>
        <i/>
        <sz val="10"/>
        <color indexed="17"/>
        <rFont val="Arial"/>
        <family val="2"/>
      </rPr>
      <t>b</t>
    </r>
    <r>
      <rPr>
        <sz val="10"/>
        <color indexed="17"/>
        <rFont val="Arial"/>
        <family val="2"/>
      </rPr>
      <t xml:space="preserve">° x + </t>
    </r>
    <r>
      <rPr>
        <i/>
        <sz val="10"/>
        <color indexed="17"/>
        <rFont val="Arial"/>
        <family val="2"/>
      </rPr>
      <t>a</t>
    </r>
    <r>
      <rPr>
        <sz val="10"/>
        <color indexed="17"/>
        <rFont val="Arial"/>
        <family val="2"/>
      </rPr>
      <t>°</t>
    </r>
  </si>
  <si>
    <t>Volume [ml]</t>
  </si>
  <si>
    <t>Medium</t>
  </si>
  <si>
    <t>↓ Paste</t>
  </si>
  <si>
    <t>Mark name:</t>
  </si>
  <si>
    <t>J°1</t>
  </si>
  <si>
    <t>J°2</t>
  </si>
  <si>
    <t>J°3</t>
  </si>
  <si>
    <t>J°4</t>
  </si>
  <si>
    <t>BG experiment number</t>
  </si>
  <si>
    <r>
      <t xml:space="preserve">Background </t>
    </r>
    <r>
      <rPr>
        <i/>
        <sz val="10"/>
        <rFont val="Arial"/>
        <family val="2"/>
      </rPr>
      <t>a</t>
    </r>
    <r>
      <rPr>
        <sz val="10"/>
        <rFont val="Arial"/>
        <family val="2"/>
      </rPr>
      <t>°</t>
    </r>
  </si>
  <si>
    <t>Paste DatLab graph here, reduce to width 15 cm or 6"</t>
  </si>
  <si>
    <t>Unit</t>
  </si>
  <si>
    <t>Start</t>
  </si>
  <si>
    <t>Stop</t>
  </si>
  <si>
    <t>N Points</t>
  </si>
  <si>
    <t>µM</t>
  </si>
  <si>
    <t>pmol/(s*ml)</t>
  </si>
  <si>
    <t>O2 slope neg.</t>
  </si>
  <si>
    <t>O2 concentration</t>
  </si>
  <si>
    <t>Concentration</t>
  </si>
  <si>
    <t>Volume</t>
  </si>
  <si>
    <t>State</t>
  </si>
  <si>
    <t>2016-01-08 P1-03 NORM.DLD</t>
  </si>
  <si>
    <t>P1</t>
  </si>
  <si>
    <t>1A</t>
  </si>
  <si>
    <t>O2 calibration</t>
  </si>
  <si>
    <t>POS #</t>
  </si>
  <si>
    <t>Marks from</t>
  </si>
  <si>
    <t>Median</t>
  </si>
  <si>
    <t>Protocol</t>
  </si>
  <si>
    <t>Temp</t>
  </si>
  <si>
    <t>°C</t>
  </si>
  <si>
    <t>Sample type</t>
  </si>
  <si>
    <t>Air saturation</t>
  </si>
  <si>
    <t>Cohort</t>
  </si>
  <si>
    <t>R1</t>
  </si>
  <si>
    <t>V</t>
  </si>
  <si>
    <t>Sample code</t>
  </si>
  <si>
    <t>R0</t>
  </si>
  <si>
    <t>Sample number</t>
  </si>
  <si>
    <t>pb</t>
  </si>
  <si>
    <t>kPa</t>
  </si>
  <si>
    <t>Subsample number</t>
  </si>
  <si>
    <t>FM</t>
  </si>
  <si>
    <t>Sample concentration</t>
  </si>
  <si>
    <t>Units/ml</t>
  </si>
  <si>
    <t>MiR05</t>
  </si>
  <si>
    <t>1A: O2 concentration</t>
  </si>
  <si>
    <t>Sample amount</t>
  </si>
  <si>
    <t>Units</t>
  </si>
  <si>
    <t>O2 background a°</t>
  </si>
  <si>
    <t>X</t>
  </si>
  <si>
    <t>1A: O2 slope neg.</t>
  </si>
  <si>
    <t>Chamber volume</t>
  </si>
  <si>
    <t>ml</t>
  </si>
  <si>
    <t>O2 background b°</t>
  </si>
  <si>
    <t>1B</t>
  </si>
  <si>
    <t>1B: O2 concentration</t>
  </si>
  <si>
    <t>1B: O2 slope neg.</t>
  </si>
  <si>
    <t>2016-02-03 P1-03 NORM.DLD</t>
  </si>
  <si>
    <t>MiR05Cr</t>
  </si>
  <si>
    <t>2016-02-22 P1-04 NORM.DLD</t>
  </si>
  <si>
    <t>Mio. cells/ml</t>
  </si>
  <si>
    <t>Mio. cell</t>
  </si>
  <si>
    <t>2016-04-14 P1-01 NORM.DLD</t>
  </si>
  <si>
    <t>Steffi</t>
  </si>
  <si>
    <t>2016-05-18 P1-01 NORM.DLD</t>
  </si>
  <si>
    <t>2016-08-12 P1-01NORM.DLD</t>
  </si>
  <si>
    <t>J°1h</t>
  </si>
  <si>
    <t>J°2h</t>
  </si>
  <si>
    <t>J°3h</t>
  </si>
  <si>
    <t>J°4h</t>
  </si>
  <si>
    <t>Summary O2 background</t>
  </si>
  <si>
    <t>O2 background</t>
  </si>
  <si>
    <t>2017-04-25 P7-01HIGH.DLD</t>
  </si>
  <si>
    <t>Manuela</t>
  </si>
  <si>
    <t>P7</t>
  </si>
  <si>
    <t>7A</t>
  </si>
  <si>
    <t>Instrumental highO2 background_TIP2k</t>
  </si>
  <si>
    <t>O2 BG flux ~ 350 µM</t>
  </si>
  <si>
    <t>O2 BG flux ~ 300 µM</t>
  </si>
  <si>
    <t>O2 BG flux ~ 250 µM</t>
  </si>
  <si>
    <t>O2 BG flux ~ air saturation</t>
  </si>
  <si>
    <t>O2 BG flux ~ 400 µM</t>
  </si>
  <si>
    <t>AmR+M5+DTPA</t>
  </si>
  <si>
    <t>mg/ml</t>
  </si>
  <si>
    <t>MiR05kit-0915</t>
  </si>
  <si>
    <t>7A: O2 concentration</t>
  </si>
  <si>
    <t>mg</t>
  </si>
  <si>
    <t>7A: O2 slope neg.</t>
  </si>
  <si>
    <t>7B</t>
  </si>
  <si>
    <t>AmR+M5</t>
  </si>
  <si>
    <t>7B: O2 concentration</t>
  </si>
  <si>
    <t>7B: O2 slope neg.</t>
  </si>
  <si>
    <t>2017-02-02 P7-01HIGH.DLD</t>
  </si>
  <si>
    <t>MiRO5Cr</t>
  </si>
  <si>
    <t>2017-03-24 P7-01HIGH.DLD</t>
  </si>
  <si>
    <t>7A: Amp</t>
  </si>
  <si>
    <t>7A: Amp slope</t>
  </si>
  <si>
    <t>7A: pX</t>
  </si>
  <si>
    <t>7A: pX slope</t>
  </si>
  <si>
    <t>pX*10^-3/s</t>
  </si>
  <si>
    <t>7B: Amp</t>
  </si>
  <si>
    <t>7B: Amp slope</t>
  </si>
  <si>
    <t>7B: pX</t>
  </si>
  <si>
    <t>7B: pX slope</t>
  </si>
  <si>
    <t>2017-08-14 P7-01HIGH.DLD</t>
  </si>
  <si>
    <t>Heart Pfi</t>
  </si>
  <si>
    <t>Control</t>
  </si>
  <si>
    <t>-</t>
  </si>
  <si>
    <t>MiR05Cr-Kit</t>
  </si>
  <si>
    <t>CI-Inj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</si>
</sst>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yyyy\-mm\-dd;@"/>
    <numFmt numFmtId="165" formatCode="0.0000"/>
    <numFmt numFmtId="166" formatCode="0.000"/>
    <numFmt numFmtId="167" formatCode="#,##0.0000"/>
    <numFmt numFmtId="168" formatCode="0.000000"/>
  </numFmts>
  <fonts count="32" x14ac:knownFonts="1">
    <font>
      <sz val="10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indexed="10"/>
      <name val="Arial"/>
      <family val="2"/>
    </font>
    <font>
      <i/>
      <sz val="10"/>
      <name val="Arial"/>
      <family val="2"/>
    </font>
    <font>
      <b/>
      <sz val="10"/>
      <color indexed="8"/>
      <name val="Arial"/>
      <family val="2"/>
    </font>
    <font>
      <sz val="10"/>
      <color rgb="FFC00000"/>
      <name val="Arial"/>
      <family val="2"/>
    </font>
    <font>
      <sz val="10"/>
      <color indexed="22"/>
      <name val="Arial"/>
      <family val="2"/>
    </font>
    <font>
      <i/>
      <sz val="10"/>
      <color indexed="10"/>
      <name val="Arial"/>
      <family val="2"/>
    </font>
    <font>
      <sz val="10"/>
      <color rgb="FF969696"/>
      <name val="Arial"/>
      <family val="2"/>
    </font>
    <font>
      <b/>
      <sz val="10"/>
      <color rgb="FFC00000"/>
      <name val="Arial"/>
      <family val="2"/>
    </font>
    <font>
      <sz val="10"/>
      <color indexed="60"/>
      <name val="Arial"/>
      <family val="2"/>
    </font>
    <font>
      <i/>
      <sz val="10"/>
      <color indexed="60"/>
      <name val="Arial"/>
      <family val="2"/>
    </font>
    <font>
      <vertAlign val="subscript"/>
      <sz val="10"/>
      <color indexed="60"/>
      <name val="Arial"/>
      <family val="2"/>
    </font>
    <font>
      <sz val="10"/>
      <color rgb="FF808080"/>
      <name val="Arial"/>
      <family val="2"/>
    </font>
    <font>
      <b/>
      <sz val="10"/>
      <color rgb="FF008000"/>
      <name val="Arial"/>
      <family val="2"/>
    </font>
    <font>
      <sz val="10"/>
      <color rgb="FF008000"/>
      <name val="Arial"/>
      <family val="2"/>
    </font>
    <font>
      <b/>
      <sz val="10"/>
      <color indexed="17"/>
      <name val="Arial"/>
      <family val="2"/>
    </font>
    <font>
      <i/>
      <sz val="10"/>
      <color rgb="FF008000"/>
      <name val="Arial"/>
      <family val="2"/>
    </font>
    <font>
      <sz val="10"/>
      <color indexed="17"/>
      <name val="Arial"/>
      <family val="2"/>
    </font>
    <font>
      <i/>
      <sz val="10"/>
      <color indexed="17"/>
      <name val="Arial"/>
      <family val="2"/>
    </font>
    <font>
      <sz val="10"/>
      <color rgb="FF006600"/>
      <name val="Arial"/>
      <family val="2"/>
    </font>
    <font>
      <b/>
      <sz val="10"/>
      <color rgb="FF006600"/>
      <name val="Arial"/>
      <family val="2"/>
    </font>
    <font>
      <sz val="10"/>
      <color rgb="FFC0C0C0"/>
      <name val="Arial"/>
      <family val="2"/>
    </font>
    <font>
      <b/>
      <sz val="10"/>
      <color indexed="81"/>
      <name val="Arial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theme="0" tint="-0.499984740745262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/>
      <diagonal/>
    </border>
  </borders>
  <cellStyleXfs count="1">
    <xf numFmtId="0" fontId="0" fillId="0" borderId="0"/>
  </cellStyleXfs>
  <cellXfs count="212">
    <xf numFmtId="0" fontId="0" fillId="0" borderId="0" xfId="0"/>
    <xf numFmtId="49" fontId="2" fillId="2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left" vertical="top"/>
    </xf>
    <xf numFmtId="0" fontId="1" fillId="0" borderId="1" xfId="0" applyNumberFormat="1" applyFont="1" applyFill="1" applyBorder="1" applyAlignment="1">
      <alignment horizontal="left" vertical="top"/>
    </xf>
    <xf numFmtId="0" fontId="1" fillId="0" borderId="1" xfId="0" applyFont="1" applyFill="1" applyBorder="1" applyAlignment="1">
      <alignment horizontal="left" vertical="top"/>
    </xf>
    <xf numFmtId="0" fontId="1" fillId="0" borderId="2" xfId="0" applyFont="1" applyFill="1" applyBorder="1" applyAlignment="1">
      <alignment horizontal="left" vertical="top"/>
    </xf>
    <xf numFmtId="49" fontId="1" fillId="0" borderId="3" xfId="0" applyNumberFormat="1" applyFont="1" applyFill="1" applyBorder="1" applyAlignment="1">
      <alignment horizontal="left" vertical="top"/>
    </xf>
    <xf numFmtId="0" fontId="2" fillId="2" borderId="1" xfId="0" applyNumberFormat="1" applyFont="1" applyFill="1" applyBorder="1" applyAlignment="1">
      <alignment horizontal="center"/>
    </xf>
    <xf numFmtId="0" fontId="1" fillId="0" borderId="1" xfId="0" applyFont="1" applyBorder="1"/>
    <xf numFmtId="0" fontId="4" fillId="0" borderId="1" xfId="0" applyFont="1" applyFill="1" applyBorder="1"/>
    <xf numFmtId="49" fontId="1" fillId="0" borderId="1" xfId="0" applyNumberFormat="1" applyFont="1" applyBorder="1" applyAlignment="1">
      <alignment horizontal="left"/>
    </xf>
    <xf numFmtId="49" fontId="1" fillId="0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0" fontId="4" fillId="0" borderId="1" xfId="0" applyNumberFormat="1" applyFont="1" applyBorder="1" applyAlignment="1">
      <alignment horizontal="center"/>
    </xf>
    <xf numFmtId="0" fontId="4" fillId="0" borderId="1" xfId="0" applyNumberFormat="1" applyFont="1" applyBorder="1"/>
    <xf numFmtId="0" fontId="4" fillId="0" borderId="0" xfId="0" applyFont="1"/>
    <xf numFmtId="0" fontId="1" fillId="3" borderId="0" xfId="0" applyFont="1" applyFill="1" applyAlignment="1">
      <alignment horizontal="center"/>
    </xf>
    <xf numFmtId="49" fontId="4" fillId="0" borderId="4" xfId="0" applyNumberFormat="1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1" fillId="0" borderId="5" xfId="0" applyFont="1" applyBorder="1" applyAlignment="1">
      <alignment horizontal="left" vertical="top"/>
    </xf>
    <xf numFmtId="164" fontId="5" fillId="0" borderId="0" xfId="0" applyNumberFormat="1" applyFont="1" applyFill="1" applyBorder="1" applyAlignment="1">
      <alignment horizontal="center" vertical="top"/>
    </xf>
    <xf numFmtId="0" fontId="1" fillId="0" borderId="0" xfId="0" applyFont="1" applyFill="1"/>
    <xf numFmtId="0" fontId="6" fillId="4" borderId="4" xfId="0" applyFont="1" applyFill="1" applyBorder="1"/>
    <xf numFmtId="0" fontId="1" fillId="2" borderId="4" xfId="0" applyFont="1" applyFill="1" applyBorder="1"/>
    <xf numFmtId="0" fontId="1" fillId="0" borderId="1" xfId="0" applyFont="1" applyBorder="1" applyAlignment="1">
      <alignment horizontal="left" vertical="top"/>
    </xf>
    <xf numFmtId="0" fontId="7" fillId="0" borderId="1" xfId="0" applyFont="1" applyBorder="1" applyAlignment="1">
      <alignment horizontal="left" vertical="top"/>
    </xf>
    <xf numFmtId="0" fontId="8" fillId="0" borderId="1" xfId="0" applyNumberFormat="1" applyFont="1" applyFill="1" applyBorder="1" applyAlignment="1">
      <alignment horizontal="left" vertical="top"/>
    </xf>
    <xf numFmtId="164" fontId="5" fillId="0" borderId="5" xfId="0" applyNumberFormat="1" applyFont="1" applyFill="1" applyBorder="1" applyAlignment="1">
      <alignment horizontal="left" vertical="top"/>
    </xf>
    <xf numFmtId="165" fontId="3" fillId="5" borderId="0" xfId="0" applyNumberFormat="1" applyFont="1" applyFill="1" applyBorder="1" applyAlignment="1">
      <alignment horizontal="center"/>
    </xf>
    <xf numFmtId="0" fontId="4" fillId="0" borderId="0" xfId="0" applyFont="1" applyFill="1"/>
    <xf numFmtId="0" fontId="1" fillId="6" borderId="0" xfId="0" applyFont="1" applyFill="1" applyAlignment="1">
      <alignment horizontal="left"/>
    </xf>
    <xf numFmtId="0" fontId="4" fillId="6" borderId="0" xfId="0" applyFont="1" applyFill="1"/>
    <xf numFmtId="164" fontId="5" fillId="0" borderId="4" xfId="0" applyNumberFormat="1" applyFont="1" applyFill="1" applyBorder="1" applyAlignment="1">
      <alignment horizontal="left" vertical="top"/>
    </xf>
    <xf numFmtId="0" fontId="10" fillId="7" borderId="4" xfId="0" applyNumberFormat="1" applyFont="1" applyFill="1" applyBorder="1" applyAlignment="1">
      <alignment horizontal="center" vertical="top"/>
    </xf>
    <xf numFmtId="165" fontId="11" fillId="0" borderId="4" xfId="0" applyNumberFormat="1" applyFont="1" applyBorder="1" applyAlignment="1">
      <alignment horizontal="center"/>
    </xf>
    <xf numFmtId="2" fontId="11" fillId="0" borderId="6" xfId="0" applyNumberFormat="1" applyFont="1" applyFill="1" applyBorder="1" applyAlignment="1">
      <alignment horizontal="center"/>
    </xf>
    <xf numFmtId="164" fontId="5" fillId="0" borderId="7" xfId="0" applyNumberFormat="1" applyFont="1" applyFill="1" applyBorder="1" applyAlignment="1">
      <alignment horizontal="left" vertical="top"/>
    </xf>
    <xf numFmtId="165" fontId="3" fillId="5" borderId="4" xfId="0" applyNumberFormat="1" applyFont="1" applyFill="1" applyBorder="1" applyAlignment="1">
      <alignment horizontal="center"/>
    </xf>
    <xf numFmtId="0" fontId="1" fillId="6" borderId="0" xfId="0" applyFont="1" applyFill="1"/>
    <xf numFmtId="0" fontId="1" fillId="0" borderId="0" xfId="0" applyFont="1" applyAlignment="1">
      <alignment horizontal="left" vertical="top"/>
    </xf>
    <xf numFmtId="0" fontId="12" fillId="0" borderId="0" xfId="0" applyFont="1" applyAlignment="1">
      <alignment horizontal="left" vertical="top"/>
    </xf>
    <xf numFmtId="166" fontId="11" fillId="0" borderId="0" xfId="0" applyNumberFormat="1" applyFont="1" applyBorder="1" applyAlignment="1">
      <alignment horizontal="center" vertical="top"/>
    </xf>
    <xf numFmtId="166" fontId="11" fillId="0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left" vertical="top"/>
    </xf>
    <xf numFmtId="0" fontId="14" fillId="6" borderId="0" xfId="0" applyFont="1" applyFill="1" applyAlignment="1">
      <alignment horizontal="left"/>
    </xf>
    <xf numFmtId="0" fontId="14" fillId="6" borderId="0" xfId="0" applyFont="1" applyFill="1"/>
    <xf numFmtId="21" fontId="14" fillId="6" borderId="0" xfId="0" applyNumberFormat="1" applyFont="1" applyFill="1"/>
    <xf numFmtId="21" fontId="14" fillId="6" borderId="0" xfId="0" applyNumberFormat="1" applyFont="1" applyFill="1" applyAlignment="1">
      <alignment horizontal="left"/>
    </xf>
    <xf numFmtId="21" fontId="1" fillId="6" borderId="0" xfId="0" applyNumberFormat="1" applyFont="1" applyFill="1" applyBorder="1" applyAlignment="1">
      <alignment horizontal="left"/>
    </xf>
    <xf numFmtId="49" fontId="1" fillId="0" borderId="0" xfId="0" applyNumberFormat="1" applyFont="1" applyAlignment="1">
      <alignment horizontal="left" vertical="top"/>
    </xf>
    <xf numFmtId="2" fontId="15" fillId="0" borderId="1" xfId="0" applyNumberFormat="1" applyFont="1" applyFill="1" applyBorder="1"/>
    <xf numFmtId="0" fontId="12" fillId="3" borderId="0" xfId="0" applyFont="1" applyFill="1" applyAlignment="1">
      <alignment horizontal="center"/>
    </xf>
    <xf numFmtId="0" fontId="12" fillId="0" borderId="0" xfId="0" applyFont="1"/>
    <xf numFmtId="0" fontId="1" fillId="0" borderId="0" xfId="0" applyFont="1"/>
    <xf numFmtId="21" fontId="15" fillId="0" borderId="4" xfId="0" applyNumberFormat="1" applyFont="1" applyFill="1" applyBorder="1"/>
    <xf numFmtId="2" fontId="15" fillId="0" borderId="4" xfId="0" applyNumberFormat="1" applyFont="1" applyFill="1" applyBorder="1"/>
    <xf numFmtId="0" fontId="1" fillId="0" borderId="0" xfId="0" applyFont="1" applyFill="1" applyAlignment="1">
      <alignment horizontal="right" vertical="top"/>
    </xf>
    <xf numFmtId="0" fontId="14" fillId="0" borderId="0" xfId="0" applyFont="1" applyFill="1"/>
    <xf numFmtId="4" fontId="14" fillId="0" borderId="0" xfId="0" applyNumberFormat="1" applyFont="1" applyFill="1"/>
    <xf numFmtId="4" fontId="14" fillId="0" borderId="0" xfId="0" applyNumberFormat="1" applyFont="1"/>
    <xf numFmtId="0" fontId="14" fillId="0" borderId="0" xfId="0" applyFont="1"/>
    <xf numFmtId="21" fontId="14" fillId="0" borderId="0" xfId="0" applyNumberFormat="1" applyFont="1" applyFill="1" applyBorder="1"/>
    <xf numFmtId="4" fontId="14" fillId="0" borderId="0" xfId="0" applyNumberFormat="1" applyFont="1" applyFill="1" applyBorder="1"/>
    <xf numFmtId="0" fontId="1" fillId="0" borderId="0" xfId="0" applyFont="1" applyFill="1" applyBorder="1" applyAlignment="1">
      <alignment horizontal="left"/>
    </xf>
    <xf numFmtId="167" fontId="14" fillId="0" borderId="0" xfId="0" applyNumberFormat="1" applyFont="1" applyFill="1" applyBorder="1"/>
    <xf numFmtId="0" fontId="4" fillId="0" borderId="0" xfId="0" applyFont="1" applyFill="1" applyBorder="1"/>
    <xf numFmtId="0" fontId="4" fillId="6" borderId="0" xfId="0" applyNumberFormat="1" applyFont="1" applyFill="1" applyAlignment="1">
      <alignment horizontal="center"/>
    </xf>
    <xf numFmtId="21" fontId="6" fillId="0" borderId="8" xfId="0" applyNumberFormat="1" applyFont="1" applyFill="1" applyBorder="1"/>
    <xf numFmtId="21" fontId="11" fillId="0" borderId="8" xfId="0" applyNumberFormat="1" applyFont="1" applyFill="1" applyBorder="1"/>
    <xf numFmtId="4" fontId="6" fillId="5" borderId="0" xfId="0" applyNumberFormat="1" applyFont="1" applyFill="1" applyBorder="1"/>
    <xf numFmtId="165" fontId="16" fillId="0" borderId="8" xfId="0" applyNumberFormat="1" applyFont="1" applyBorder="1" applyAlignment="1">
      <alignment horizontal="left"/>
    </xf>
    <xf numFmtId="165" fontId="11" fillId="0" borderId="8" xfId="0" applyNumberFormat="1" applyFont="1" applyBorder="1" applyAlignment="1">
      <alignment horizontal="left"/>
    </xf>
    <xf numFmtId="4" fontId="4" fillId="5" borderId="8" xfId="0" applyNumberFormat="1" applyFont="1" applyFill="1" applyBorder="1" applyAlignment="1">
      <alignment horizontal="center" vertical="top"/>
    </xf>
    <xf numFmtId="2" fontId="1" fillId="0" borderId="4" xfId="0" applyNumberFormat="1" applyFont="1" applyBorder="1"/>
    <xf numFmtId="21" fontId="19" fillId="0" borderId="0" xfId="0" applyNumberFormat="1" applyFont="1" applyFill="1" applyBorder="1"/>
    <xf numFmtId="4" fontId="19" fillId="0" borderId="0" xfId="0" applyNumberFormat="1" applyFont="1" applyFill="1" applyBorder="1"/>
    <xf numFmtId="0" fontId="1" fillId="3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left" vertical="top"/>
    </xf>
    <xf numFmtId="0" fontId="1" fillId="0" borderId="0" xfId="0" applyFont="1" applyBorder="1" applyAlignment="1">
      <alignment horizontal="left" vertical="top"/>
    </xf>
    <xf numFmtId="0" fontId="1" fillId="0" borderId="0" xfId="0" applyFont="1" applyBorder="1"/>
    <xf numFmtId="0" fontId="1" fillId="3" borderId="4" xfId="0" applyFont="1" applyFill="1" applyBorder="1" applyAlignment="1">
      <alignment horizontal="center"/>
    </xf>
    <xf numFmtId="0" fontId="1" fillId="0" borderId="4" xfId="0" applyFont="1" applyFill="1" applyBorder="1"/>
    <xf numFmtId="0" fontId="1" fillId="0" borderId="4" xfId="0" applyFont="1" applyFill="1" applyBorder="1" applyAlignment="1">
      <alignment horizontal="left"/>
    </xf>
    <xf numFmtId="21" fontId="14" fillId="0" borderId="4" xfId="0" applyNumberFormat="1" applyFont="1" applyFill="1" applyBorder="1"/>
    <xf numFmtId="0" fontId="1" fillId="0" borderId="4" xfId="0" applyFont="1" applyBorder="1"/>
    <xf numFmtId="2" fontId="14" fillId="0" borderId="4" xfId="0" applyNumberFormat="1" applyFont="1" applyFill="1" applyBorder="1"/>
    <xf numFmtId="0" fontId="14" fillId="0" borderId="4" xfId="0" applyFont="1" applyBorder="1"/>
    <xf numFmtId="0" fontId="0" fillId="0" borderId="4" xfId="0" applyBorder="1"/>
    <xf numFmtId="49" fontId="1" fillId="8" borderId="0" xfId="0" applyNumberFormat="1" applyFont="1" applyFill="1" applyBorder="1" applyAlignment="1">
      <alignment horizontal="center"/>
    </xf>
    <xf numFmtId="0" fontId="20" fillId="0" borderId="0" xfId="0" applyFont="1" applyBorder="1" applyAlignment="1">
      <alignment horizontal="left" vertical="top"/>
    </xf>
    <xf numFmtId="0" fontId="1" fillId="0" borderId="0" xfId="0" applyNumberFormat="1" applyFont="1" applyFill="1" applyBorder="1" applyAlignment="1">
      <alignment horizontal="left" vertical="top"/>
    </xf>
    <xf numFmtId="0" fontId="1" fillId="0" borderId="0" xfId="0" applyFont="1" applyFill="1" applyBorder="1" applyAlignment="1">
      <alignment horizontal="left" vertical="top"/>
    </xf>
    <xf numFmtId="0" fontId="1" fillId="0" borderId="9" xfId="0" applyFont="1" applyFill="1" applyBorder="1" applyAlignment="1">
      <alignment horizontal="left" vertical="top"/>
    </xf>
    <xf numFmtId="49" fontId="1" fillId="0" borderId="5" xfId="0" applyNumberFormat="1" applyFont="1" applyFill="1" applyBorder="1" applyAlignment="1">
      <alignment horizontal="left" vertical="top"/>
    </xf>
    <xf numFmtId="0" fontId="4" fillId="8" borderId="0" xfId="0" applyNumberFormat="1" applyFont="1" applyFill="1" applyBorder="1" applyAlignment="1">
      <alignment horizontal="center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Alignment="1">
      <alignment horizontal="center"/>
    </xf>
    <xf numFmtId="0" fontId="1" fillId="0" borderId="0" xfId="0" applyNumberFormat="1" applyFont="1" applyAlignment="1">
      <alignment horizontal="center"/>
    </xf>
    <xf numFmtId="0" fontId="1" fillId="0" borderId="0" xfId="0" applyNumberFormat="1" applyFont="1" applyBorder="1" applyAlignment="1">
      <alignment horizontal="center"/>
    </xf>
    <xf numFmtId="49" fontId="4" fillId="0" borderId="0" xfId="0" applyNumberFormat="1" applyFont="1" applyFill="1" applyBorder="1" applyAlignment="1">
      <alignment horizontal="left" vertical="top"/>
    </xf>
    <xf numFmtId="0" fontId="1" fillId="0" borderId="5" xfId="0" applyFont="1" applyBorder="1"/>
    <xf numFmtId="0" fontId="21" fillId="0" borderId="0" xfId="0" applyFont="1" applyBorder="1" applyAlignment="1">
      <alignment horizontal="center" vertical="top"/>
    </xf>
    <xf numFmtId="21" fontId="21" fillId="4" borderId="4" xfId="0" applyNumberFormat="1" applyFont="1" applyFill="1" applyBorder="1"/>
    <xf numFmtId="0" fontId="1" fillId="9" borderId="4" xfId="0" applyFont="1" applyFill="1" applyBorder="1"/>
    <xf numFmtId="0" fontId="22" fillId="0" borderId="1" xfId="0" applyNumberFormat="1" applyFont="1" applyFill="1" applyBorder="1" applyAlignment="1">
      <alignment horizontal="left" vertical="top"/>
    </xf>
    <xf numFmtId="0" fontId="23" fillId="0" borderId="5" xfId="0" applyFont="1" applyBorder="1" applyAlignment="1">
      <alignment horizontal="left" vertical="top"/>
    </xf>
    <xf numFmtId="0" fontId="1" fillId="6" borderId="0" xfId="0" applyNumberFormat="1" applyFont="1" applyFill="1" applyAlignment="1">
      <alignment horizontal="left"/>
    </xf>
    <xf numFmtId="21" fontId="4" fillId="6" borderId="0" xfId="0" applyNumberFormat="1" applyFont="1" applyFill="1"/>
    <xf numFmtId="164" fontId="24" fillId="0" borderId="4" xfId="0" applyNumberFormat="1" applyFont="1" applyFill="1" applyBorder="1" applyAlignment="1">
      <alignment horizontal="left" vertical="top"/>
    </xf>
    <xf numFmtId="49" fontId="4" fillId="0" borderId="4" xfId="0" applyNumberFormat="1" applyFont="1" applyFill="1" applyBorder="1" applyAlignment="1">
      <alignment horizontal="center" vertical="top"/>
    </xf>
    <xf numFmtId="165" fontId="21" fillId="0" borderId="4" xfId="0" applyNumberFormat="1" applyFont="1" applyBorder="1" applyAlignment="1">
      <alignment horizontal="center"/>
    </xf>
    <xf numFmtId="165" fontId="21" fillId="0" borderId="6" xfId="0" applyNumberFormat="1" applyFont="1" applyBorder="1" applyAlignment="1">
      <alignment horizontal="center"/>
    </xf>
    <xf numFmtId="0" fontId="24" fillId="0" borderId="7" xfId="0" applyFont="1" applyBorder="1" applyAlignment="1">
      <alignment horizontal="left" vertical="top"/>
    </xf>
    <xf numFmtId="166" fontId="26" fillId="0" borderId="0" xfId="0" applyNumberFormat="1" applyFont="1" applyBorder="1" applyAlignment="1">
      <alignment horizontal="center" vertical="top"/>
    </xf>
    <xf numFmtId="166" fontId="26" fillId="0" borderId="0" xfId="0" applyNumberFormat="1" applyFont="1" applyFill="1" applyBorder="1" applyAlignment="1">
      <alignment horizontal="center"/>
    </xf>
    <xf numFmtId="0" fontId="21" fillId="0" borderId="0" xfId="0" applyFont="1" applyBorder="1" applyAlignment="1">
      <alignment horizontal="left" vertical="top"/>
    </xf>
    <xf numFmtId="0" fontId="1" fillId="6" borderId="0" xfId="0" applyNumberFormat="1" applyFont="1" applyFill="1" applyBorder="1" applyAlignment="1">
      <alignment horizontal="left"/>
    </xf>
    <xf numFmtId="0" fontId="1" fillId="6" borderId="4" xfId="0" applyFont="1" applyFill="1" applyBorder="1"/>
    <xf numFmtId="0" fontId="27" fillId="0" borderId="0" xfId="0" applyFont="1" applyFill="1"/>
    <xf numFmtId="2" fontId="27" fillId="0" borderId="1" xfId="0" applyNumberFormat="1" applyFont="1" applyFill="1" applyBorder="1"/>
    <xf numFmtId="0" fontId="27" fillId="0" borderId="4" xfId="0" applyFont="1" applyFill="1" applyBorder="1"/>
    <xf numFmtId="2" fontId="27" fillId="0" borderId="4" xfId="0" applyNumberFormat="1" applyFont="1" applyFill="1" applyBorder="1"/>
    <xf numFmtId="0" fontId="14" fillId="0" borderId="0" xfId="0" applyFont="1" applyBorder="1"/>
    <xf numFmtId="2" fontId="1" fillId="3" borderId="0" xfId="0" applyNumberFormat="1" applyFont="1" applyFill="1" applyAlignment="1">
      <alignment horizontal="center"/>
    </xf>
    <xf numFmtId="2" fontId="1" fillId="0" borderId="0" xfId="0" applyNumberFormat="1" applyFont="1" applyAlignment="1">
      <alignment horizontal="left" vertical="top"/>
    </xf>
    <xf numFmtId="0" fontId="1" fillId="0" borderId="0" xfId="0" applyNumberFormat="1" applyFont="1" applyBorder="1" applyAlignment="1">
      <alignment horizontal="left"/>
    </xf>
    <xf numFmtId="2" fontId="14" fillId="0" borderId="0" xfId="0" applyNumberFormat="1" applyFont="1"/>
    <xf numFmtId="0" fontId="1" fillId="0" borderId="0" xfId="0" applyNumberFormat="1" applyFont="1" applyAlignment="1">
      <alignment horizontal="left"/>
    </xf>
    <xf numFmtId="21" fontId="21" fillId="0" borderId="8" xfId="0" applyNumberFormat="1" applyFont="1" applyFill="1" applyBorder="1"/>
    <xf numFmtId="4" fontId="21" fillId="5" borderId="0" xfId="0" applyNumberFormat="1" applyFont="1" applyFill="1" applyBorder="1"/>
    <xf numFmtId="0" fontId="28" fillId="0" borderId="0" xfId="0" applyFont="1" applyFill="1" applyBorder="1" applyAlignment="1">
      <alignment horizontal="left" vertical="top"/>
    </xf>
    <xf numFmtId="0" fontId="28" fillId="0" borderId="4" xfId="0" applyFont="1" applyBorder="1" applyAlignment="1">
      <alignment horizontal="left" vertical="top"/>
    </xf>
    <xf numFmtId="0" fontId="1" fillId="0" borderId="4" xfId="0" applyNumberFormat="1" applyFont="1" applyBorder="1" applyAlignment="1">
      <alignment horizontal="left"/>
    </xf>
    <xf numFmtId="49" fontId="14" fillId="0" borderId="4" xfId="0" applyNumberFormat="1" applyFont="1" applyBorder="1"/>
    <xf numFmtId="0" fontId="1" fillId="10" borderId="0" xfId="0" applyFont="1" applyFill="1" applyBorder="1" applyAlignment="1">
      <alignment horizontal="center"/>
    </xf>
    <xf numFmtId="0" fontId="28" fillId="10" borderId="0" xfId="0" applyFont="1" applyFill="1" applyBorder="1" applyAlignment="1">
      <alignment horizontal="left" vertical="top"/>
    </xf>
    <xf numFmtId="0" fontId="1" fillId="10" borderId="0" xfId="0" applyFont="1" applyFill="1" applyBorder="1" applyAlignment="1">
      <alignment horizontal="left" vertical="top"/>
    </xf>
    <xf numFmtId="0" fontId="1" fillId="10" borderId="0" xfId="0" applyFont="1" applyFill="1" applyBorder="1"/>
    <xf numFmtId="0" fontId="1" fillId="10" borderId="0" xfId="0" applyNumberFormat="1" applyFont="1" applyFill="1" applyBorder="1" applyAlignment="1">
      <alignment horizontal="left"/>
    </xf>
    <xf numFmtId="49" fontId="14" fillId="10" borderId="0" xfId="0" applyNumberFormat="1" applyFont="1" applyFill="1" applyBorder="1"/>
    <xf numFmtId="0" fontId="14" fillId="10" borderId="0" xfId="0" applyFont="1" applyFill="1" applyBorder="1"/>
    <xf numFmtId="0" fontId="0" fillId="10" borderId="0" xfId="0" applyFill="1"/>
    <xf numFmtId="0" fontId="1" fillId="4" borderId="1" xfId="0" applyFont="1" applyFill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0" fontId="1" fillId="4" borderId="0" xfId="0" applyFont="1" applyFill="1" applyAlignment="1">
      <alignment horizontal="center"/>
    </xf>
    <xf numFmtId="0" fontId="1" fillId="0" borderId="4" xfId="0" applyFont="1" applyFill="1" applyBorder="1" applyAlignment="1">
      <alignment horizontal="left" vertical="top"/>
    </xf>
    <xf numFmtId="2" fontId="1" fillId="5" borderId="0" xfId="0" applyNumberFormat="1" applyFont="1" applyFill="1" applyBorder="1" applyAlignment="1">
      <alignment horizontal="center" vertical="top"/>
    </xf>
    <xf numFmtId="0" fontId="1" fillId="0" borderId="0" xfId="0" applyFont="1" applyFill="1" applyAlignment="1">
      <alignment horizontal="left" vertical="top"/>
    </xf>
    <xf numFmtId="0" fontId="3" fillId="7" borderId="4" xfId="0" applyFont="1" applyFill="1" applyBorder="1"/>
    <xf numFmtId="164" fontId="5" fillId="0" borderId="1" xfId="0" applyNumberFormat="1" applyFont="1" applyFill="1" applyBorder="1" applyAlignment="1">
      <alignment horizontal="left" vertical="top"/>
    </xf>
    <xf numFmtId="0" fontId="10" fillId="0" borderId="1" xfId="0" applyNumberFormat="1" applyFont="1" applyFill="1" applyBorder="1" applyAlignment="1">
      <alignment horizontal="center" vertical="top"/>
    </xf>
    <xf numFmtId="0" fontId="12" fillId="0" borderId="4" xfId="0" applyFont="1" applyBorder="1" applyAlignment="1">
      <alignment horizontal="left" vertical="top"/>
    </xf>
    <xf numFmtId="0" fontId="3" fillId="7" borderId="0" xfId="0" applyFont="1" applyFill="1" applyAlignment="1">
      <alignment horizontal="left" vertical="top"/>
    </xf>
    <xf numFmtId="0" fontId="1" fillId="7" borderId="0" xfId="0" applyFont="1" applyFill="1" applyAlignment="1">
      <alignment horizontal="left" vertical="top"/>
    </xf>
    <xf numFmtId="166" fontId="1" fillId="7" borderId="0" xfId="0" applyNumberFormat="1" applyFont="1" applyFill="1" applyAlignment="1">
      <alignment horizontal="left" vertical="top"/>
    </xf>
    <xf numFmtId="21" fontId="1" fillId="6" borderId="4" xfId="0" applyNumberFormat="1" applyFont="1" applyFill="1" applyBorder="1"/>
    <xf numFmtId="21" fontId="15" fillId="0" borderId="0" xfId="0" applyNumberFormat="1" applyFont="1" applyFill="1"/>
    <xf numFmtId="2" fontId="15" fillId="0" borderId="0" xfId="0" applyNumberFormat="1" applyFont="1" applyFill="1"/>
    <xf numFmtId="2" fontId="15" fillId="0" borderId="4" xfId="0" applyNumberFormat="1" applyFont="1" applyBorder="1"/>
    <xf numFmtId="0" fontId="1" fillId="4" borderId="4" xfId="0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20" fillId="7" borderId="4" xfId="0" applyFont="1" applyFill="1" applyBorder="1"/>
    <xf numFmtId="164" fontId="24" fillId="0" borderId="1" xfId="0" applyNumberFormat="1" applyFont="1" applyFill="1" applyBorder="1" applyAlignment="1">
      <alignment horizontal="left" vertical="top"/>
    </xf>
    <xf numFmtId="1" fontId="10" fillId="0" borderId="1" xfId="0" applyNumberFormat="1" applyFont="1" applyFill="1" applyBorder="1" applyAlignment="1">
      <alignment horizontal="center" vertical="top"/>
    </xf>
    <xf numFmtId="165" fontId="20" fillId="5" borderId="0" xfId="0" applyNumberFormat="1" applyFont="1" applyFill="1" applyBorder="1" applyAlignment="1">
      <alignment horizontal="center"/>
    </xf>
    <xf numFmtId="165" fontId="20" fillId="5" borderId="4" xfId="0" applyNumberFormat="1" applyFont="1" applyFill="1" applyBorder="1" applyAlignment="1">
      <alignment horizontal="center"/>
    </xf>
    <xf numFmtId="0" fontId="20" fillId="7" borderId="0" xfId="0" applyFont="1" applyFill="1" applyAlignment="1">
      <alignment horizontal="left" vertical="top"/>
    </xf>
    <xf numFmtId="0" fontId="12" fillId="7" borderId="0" xfId="0" applyFont="1" applyFill="1" applyAlignment="1">
      <alignment horizontal="left" vertical="top"/>
    </xf>
    <xf numFmtId="2" fontId="27" fillId="0" borderId="0" xfId="0" applyNumberFormat="1" applyFont="1" applyFill="1"/>
    <xf numFmtId="0" fontId="0" fillId="0" borderId="0" xfId="0" applyBorder="1" applyAlignment="1">
      <alignment horizontal="left" vertical="top"/>
    </xf>
    <xf numFmtId="0" fontId="4" fillId="0" borderId="10" xfId="0" applyNumberFormat="1" applyFont="1" applyBorder="1"/>
    <xf numFmtId="0" fontId="1" fillId="2" borderId="11" xfId="0" applyFont="1" applyFill="1" applyBorder="1"/>
    <xf numFmtId="21" fontId="14" fillId="6" borderId="12" xfId="0" applyNumberFormat="1" applyFont="1" applyFill="1" applyBorder="1"/>
    <xf numFmtId="0" fontId="1" fillId="6" borderId="12" xfId="0" applyFont="1" applyFill="1" applyBorder="1"/>
    <xf numFmtId="2" fontId="15" fillId="0" borderId="10" xfId="0" applyNumberFormat="1" applyFont="1" applyFill="1" applyBorder="1"/>
    <xf numFmtId="2" fontId="15" fillId="0" borderId="11" xfId="0" applyNumberFormat="1" applyFont="1" applyFill="1" applyBorder="1"/>
    <xf numFmtId="4" fontId="14" fillId="0" borderId="12" xfId="0" applyNumberFormat="1" applyFont="1" applyFill="1" applyBorder="1"/>
    <xf numFmtId="167" fontId="14" fillId="0" borderId="12" xfId="0" applyNumberFormat="1" applyFont="1" applyFill="1" applyBorder="1"/>
    <xf numFmtId="4" fontId="6" fillId="5" borderId="12" xfId="0" applyNumberFormat="1" applyFont="1" applyFill="1" applyBorder="1"/>
    <xf numFmtId="2" fontId="1" fillId="0" borderId="11" xfId="0" applyNumberFormat="1" applyFont="1" applyBorder="1"/>
    <xf numFmtId="4" fontId="19" fillId="0" borderId="12" xfId="0" applyNumberFormat="1" applyFont="1" applyFill="1" applyBorder="1"/>
    <xf numFmtId="0" fontId="14" fillId="0" borderId="11" xfId="0" applyFont="1" applyBorder="1"/>
    <xf numFmtId="0" fontId="1" fillId="9" borderId="11" xfId="0" applyFont="1" applyFill="1" applyBorder="1"/>
    <xf numFmtId="2" fontId="27" fillId="0" borderId="10" xfId="0" applyNumberFormat="1" applyFont="1" applyFill="1" applyBorder="1"/>
    <xf numFmtId="2" fontId="27" fillId="0" borderId="11" xfId="0" applyNumberFormat="1" applyFont="1" applyFill="1" applyBorder="1"/>
    <xf numFmtId="4" fontId="21" fillId="5" borderId="12" xfId="0" applyNumberFormat="1" applyFont="1" applyFill="1" applyBorder="1"/>
    <xf numFmtId="0" fontId="4" fillId="0" borderId="12" xfId="0" applyFont="1" applyBorder="1"/>
    <xf numFmtId="0" fontId="0" fillId="0" borderId="12" xfId="0" applyBorder="1"/>
    <xf numFmtId="0" fontId="0" fillId="0" borderId="11" xfId="0" applyBorder="1"/>
    <xf numFmtId="0" fontId="0" fillId="6" borderId="0" xfId="0" applyFill="1"/>
    <xf numFmtId="0" fontId="4" fillId="6" borderId="0" xfId="0" applyNumberFormat="1" applyFont="1" applyFill="1"/>
    <xf numFmtId="0" fontId="1" fillId="6" borderId="0" xfId="0" applyNumberFormat="1" applyFont="1" applyFill="1"/>
    <xf numFmtId="0" fontId="14" fillId="6" borderId="0" xfId="0" applyNumberFormat="1" applyFont="1" applyFill="1"/>
    <xf numFmtId="0" fontId="1" fillId="6" borderId="4" xfId="0" applyNumberFormat="1" applyFont="1" applyFill="1" applyBorder="1"/>
    <xf numFmtId="0" fontId="15" fillId="0" borderId="0" xfId="0" applyNumberFormat="1" applyFont="1" applyFill="1"/>
    <xf numFmtId="0" fontId="15" fillId="0" borderId="4" xfId="0" applyNumberFormat="1" applyFont="1" applyFill="1" applyBorder="1"/>
    <xf numFmtId="168" fontId="1" fillId="6" borderId="0" xfId="0" applyNumberFormat="1" applyFont="1" applyFill="1"/>
    <xf numFmtId="0" fontId="14" fillId="0" borderId="0" xfId="0" applyNumberFormat="1" applyFont="1" applyFill="1"/>
    <xf numFmtId="0" fontId="14" fillId="0" borderId="0" xfId="0" applyNumberFormat="1" applyFont="1" applyFill="1" applyBorder="1"/>
    <xf numFmtId="0" fontId="20" fillId="7" borderId="11" xfId="0" applyFont="1" applyFill="1" applyBorder="1"/>
    <xf numFmtId="0" fontId="4" fillId="6" borderId="12" xfId="0" applyNumberFormat="1" applyFont="1" applyFill="1" applyBorder="1" applyAlignment="1">
      <alignment horizontal="center"/>
    </xf>
    <xf numFmtId="168" fontId="1" fillId="6" borderId="12" xfId="0" applyNumberFormat="1" applyFont="1" applyFill="1" applyBorder="1"/>
    <xf numFmtId="0" fontId="1" fillId="6" borderId="11" xfId="0" applyFont="1" applyFill="1" applyBorder="1"/>
    <xf numFmtId="2" fontId="3" fillId="0" borderId="1" xfId="0" applyNumberFormat="1" applyFont="1" applyFill="1" applyBorder="1"/>
    <xf numFmtId="0" fontId="12" fillId="0" borderId="0" xfId="0" applyFont="1" applyFill="1" applyAlignment="1">
      <alignment horizontal="center"/>
    </xf>
    <xf numFmtId="0" fontId="12" fillId="0" borderId="0" xfId="0" applyFont="1" applyFill="1" applyAlignment="1">
      <alignment horizontal="left" vertical="top"/>
    </xf>
    <xf numFmtId="0" fontId="12" fillId="0" borderId="0" xfId="0" applyFont="1" applyFill="1"/>
    <xf numFmtId="0" fontId="0" fillId="0" borderId="0" xfId="0" applyFill="1"/>
    <xf numFmtId="21" fontId="1" fillId="0" borderId="0" xfId="0" applyNumberFormat="1" applyFont="1" applyFill="1" applyBorder="1" applyAlignment="1">
      <alignment horizontal="left"/>
    </xf>
    <xf numFmtId="0" fontId="1" fillId="0" borderId="0" xfId="0" applyFont="1" applyFill="1" applyAlignment="1">
      <alignment horizontal="center"/>
    </xf>
    <xf numFmtId="0" fontId="1" fillId="0" borderId="0" xfId="0" applyNumberFormat="1" applyFont="1" applyFill="1" applyBorder="1" applyAlignment="1">
      <alignment horizontal="left"/>
    </xf>
  </cellXfs>
  <cellStyles count="1">
    <cellStyle name="Standard" xfId="0" builtinId="0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43"/>
          <c:y val="4.7477813598000497E-2"/>
          <c:w val="0.77183204752428491"/>
          <c:h val="0.78338392436699922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855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'Template_O2-background'!$S$10:$JV$10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'Template_O2-background'!$S$11:$JV$11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E6-4A99-BD5A-770C66AA7392}"/>
            </c:ext>
          </c:extLst>
        </c:ser>
        <c:ser>
          <c:idx val="1"/>
          <c:order val="1"/>
          <c:tx>
            <c:strRef>
              <c:f>'Template_O2-background'!$B$18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'Template_O2-background'!$E$18:$F$18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'Template_O2-background'!$E$19:$F$19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DE6-4A99-BD5A-770C66AA7392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05419520"/>
        <c:axId val="105421440"/>
      </c:scatterChart>
      <c:valAx>
        <c:axId val="10541952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4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421440"/>
        <c:crossesAt val="-3"/>
        <c:crossBetween val="midCat"/>
        <c:majorUnit val="50"/>
        <c:minorUnit val="25"/>
      </c:valAx>
      <c:valAx>
        <c:axId val="105421440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41952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455" footer="0.4921259845000045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791"/>
          <c:y val="4.7477813598000497E-2"/>
          <c:w val="0.79977619564021551"/>
          <c:h val="0.783383924366998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'Template_O2-background'!$Q$98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'Template_O2-background'!$S$91:$BJ$91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'Template_O2-background'!$S$98:$BJ$98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97A-4CA0-A311-F8458093011A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'Template_O2-background'!$S$91:$BJ$91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'Template_O2-background'!$S$100:$BJ$100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97A-4CA0-A311-F8458093011A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4970624"/>
        <c:axId val="74972544"/>
      </c:scatterChart>
      <c:valAx>
        <c:axId val="74970624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57"/>
              <c:y val="0.920871486808835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972544"/>
        <c:crossesAt val="-3"/>
        <c:crossBetween val="midCat"/>
        <c:majorUnit val="50"/>
        <c:minorUnit val="25"/>
      </c:valAx>
      <c:valAx>
        <c:axId val="74972544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5951404278058093E-2"/>
              <c:y val="0.198214265769970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970624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501"/>
          <c:y val="3.5590870613790002E-2"/>
          <c:w val="0.79514069832181289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'Demo_O2-background_high'!$Q$158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5B2-4CB3-968A-8B6EFD7A54E3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5B2-4CB3-968A-8B6EFD7A54E3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5B2-4CB3-968A-8B6EFD7A54E3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'Demo_O2-background_high'!$T$151:$BJ$151</c:f>
              <c:numCache>
                <c:formatCode>0.00</c:formatCode>
                <c:ptCount val="43"/>
                <c:pt idx="0">
                  <c:v>398.0872</c:v>
                </c:pt>
                <c:pt idx="1">
                  <c:v>349.65</c:v>
                </c:pt>
                <c:pt idx="2">
                  <c:v>299.64069999999998</c:v>
                </c:pt>
                <c:pt idx="3">
                  <c:v>253.43870000000001</c:v>
                </c:pt>
              </c:numCache>
            </c:numRef>
          </c:xVal>
          <c:yVal>
            <c:numRef>
              <c:f>'Demo_O2-background_high'!$T$158:$BJ$158</c:f>
              <c:numCache>
                <c:formatCode>#,##0.00</c:formatCode>
                <c:ptCount val="43"/>
                <c:pt idx="0">
                  <c:v>9.1451680000002256E-2</c:v>
                </c:pt>
                <c:pt idx="1">
                  <c:v>-2.2039999999996951E-2</c:v>
                </c:pt>
                <c:pt idx="2">
                  <c:v>-0.14022291999999847</c:v>
                </c:pt>
                <c:pt idx="3">
                  <c:v>0.12810828000000107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5B2-4CB3-968A-8B6EFD7A54E3}"/>
            </c:ext>
          </c:extLst>
        </c:ser>
        <c:ser>
          <c:idx val="1"/>
          <c:order val="1"/>
          <c:tx>
            <c:strRef>
              <c:f>'Demo_O2-background_high'!$Q$160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'Demo_O2-background_high'!$T$151:$BJ$151</c:f>
              <c:numCache>
                <c:formatCode>0.00</c:formatCode>
                <c:ptCount val="43"/>
                <c:pt idx="0">
                  <c:v>398.0872</c:v>
                </c:pt>
                <c:pt idx="1">
                  <c:v>349.65</c:v>
                </c:pt>
                <c:pt idx="2">
                  <c:v>299.64069999999998</c:v>
                </c:pt>
                <c:pt idx="3">
                  <c:v>253.43870000000001</c:v>
                </c:pt>
              </c:numCache>
            </c:numRef>
          </c:xVal>
          <c:yVal>
            <c:numRef>
              <c:f>'Demo_O2-background_high'!$T$160:$BJ$160</c:f>
              <c:numCache>
                <c:formatCode>#,##0.00</c:formatCode>
                <c:ptCount val="43"/>
                <c:pt idx="0">
                  <c:v>5.1147200000000002</c:v>
                </c:pt>
                <c:pt idx="1">
                  <c:v>3.5190500000000018</c:v>
                </c:pt>
                <c:pt idx="2">
                  <c:v>1.8705825000000003</c:v>
                </c:pt>
                <c:pt idx="3">
                  <c:v>0.72513249999999907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5B2-4CB3-968A-8B6EFD7A5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390016"/>
        <c:axId val="144400384"/>
      </c:scatterChart>
      <c:valAx>
        <c:axId val="14439001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400384"/>
        <c:crossesAt val="-4"/>
        <c:crossBetween val="midCat"/>
        <c:majorUnit val="100"/>
        <c:minorUnit val="50"/>
      </c:valAx>
      <c:valAx>
        <c:axId val="144400384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390016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924"/>
          <c:y val="4.7477813598000497E-2"/>
          <c:w val="0.77183204752428736"/>
          <c:h val="0.783383924366997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'Demo_O2-background_high'!$J$163</c:f>
              <c:strCache>
                <c:ptCount val="1"/>
                <c:pt idx="0">
                  <c:v>2017-08-14 P7-01HIGH.DLD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51422415481647"/>
                  <c:y val="-8.7175486042968015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'Demo_O2-background_high'!$S$171:$BJ$171</c:f>
              <c:numCache>
                <c:formatCode>0.00</c:formatCode>
                <c:ptCount val="44"/>
                <c:pt idx="0">
                  <c:v>180.7131</c:v>
                </c:pt>
                <c:pt idx="1">
                  <c:v>401.54320000000001</c:v>
                </c:pt>
                <c:pt idx="2">
                  <c:v>334.83580000000001</c:v>
                </c:pt>
                <c:pt idx="3">
                  <c:v>287.81779999999998</c:v>
                </c:pt>
                <c:pt idx="4">
                  <c:v>247.5917</c:v>
                </c:pt>
              </c:numCache>
            </c:numRef>
          </c:xVal>
          <c:yVal>
            <c:numRef>
              <c:f>'Demo_O2-background_high'!$S$172:$BJ$172</c:f>
              <c:numCache>
                <c:formatCode>0.00</c:formatCode>
                <c:ptCount val="44"/>
                <c:pt idx="0">
                  <c:v>4.3343999999999996</c:v>
                </c:pt>
                <c:pt idx="1">
                  <c:v>12.6495</c:v>
                </c:pt>
                <c:pt idx="2">
                  <c:v>7.6074000000000002</c:v>
                </c:pt>
                <c:pt idx="3">
                  <c:v>4.9535999999999998</c:v>
                </c:pt>
                <c:pt idx="4">
                  <c:v>3.5383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AE6-4DDA-8231-AB9CCDFD11A2}"/>
            </c:ext>
          </c:extLst>
        </c:ser>
        <c:ser>
          <c:idx val="1"/>
          <c:order val="1"/>
          <c:tx>
            <c:strRef>
              <c:f>'Demo_O2-background_high'!$B$179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'Demo_O2-background_high'!$E$179:$F$179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'Demo_O2-background_high'!$E$180:$F$180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AE6-4DDA-8231-AB9CCDFD11A2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451072"/>
        <c:axId val="144452992"/>
      </c:scatterChart>
      <c:valAx>
        <c:axId val="144451072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6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452992"/>
        <c:crossesAt val="-5"/>
        <c:crossBetween val="midCat"/>
        <c:majorUnit val="100"/>
        <c:minorUnit val="50"/>
      </c:valAx>
      <c:valAx>
        <c:axId val="144452992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451072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55" footer="0.4921259845000055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41"/>
          <c:y val="4.7477813598000497E-2"/>
          <c:w val="0.79977619564021551"/>
          <c:h val="0.7833839243669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'Demo_O2-background_high'!$Q$178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'Demo_O2-background_high'!$T$171:$BJ$171</c:f>
              <c:numCache>
                <c:formatCode>0.00</c:formatCode>
                <c:ptCount val="43"/>
                <c:pt idx="0">
                  <c:v>401.54320000000001</c:v>
                </c:pt>
                <c:pt idx="1">
                  <c:v>334.83580000000001</c:v>
                </c:pt>
                <c:pt idx="2">
                  <c:v>287.81779999999998</c:v>
                </c:pt>
                <c:pt idx="3">
                  <c:v>247.5917</c:v>
                </c:pt>
              </c:numCache>
            </c:numRef>
          </c:xVal>
          <c:yVal>
            <c:numRef>
              <c:f>'Demo_O2-background_high'!$T$178:$BJ$178</c:f>
              <c:numCache>
                <c:formatCode>#,##0.00</c:formatCode>
                <c:ptCount val="43"/>
                <c:pt idx="0">
                  <c:v>0.44330800000000004</c:v>
                </c:pt>
                <c:pt idx="1">
                  <c:v>-0.59634799999999899</c:v>
                </c:pt>
                <c:pt idx="2">
                  <c:v>-0.42906799999999734</c:v>
                </c:pt>
                <c:pt idx="3">
                  <c:v>0.56919800000000054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B6F-4A7E-B694-BE9FDA7A2C6D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'Demo_O2-background_high'!$T$171:$BJ$171</c:f>
              <c:numCache>
                <c:formatCode>0.00</c:formatCode>
                <c:ptCount val="43"/>
                <c:pt idx="0">
                  <c:v>401.54320000000001</c:v>
                </c:pt>
                <c:pt idx="1">
                  <c:v>334.83580000000001</c:v>
                </c:pt>
                <c:pt idx="2">
                  <c:v>287.81779999999998</c:v>
                </c:pt>
                <c:pt idx="3">
                  <c:v>247.5917</c:v>
                </c:pt>
              </c:numCache>
            </c:numRef>
          </c:xVal>
          <c:yVal>
            <c:numRef>
              <c:f>'Demo_O2-background_high'!$T$180:$BJ$180</c:f>
              <c:numCache>
                <c:formatCode>#,##0.00</c:formatCode>
                <c:ptCount val="43"/>
                <c:pt idx="0">
                  <c:v>4.6109199999999984</c:v>
                </c:pt>
                <c:pt idx="1">
                  <c:v>1.2365049999999993</c:v>
                </c:pt>
                <c:pt idx="2">
                  <c:v>-0.24184499999999964</c:v>
                </c:pt>
                <c:pt idx="3">
                  <c:v>-0.65149250000000025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B6F-4A7E-B694-BE9FDA7A2C6D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254464"/>
        <c:axId val="144256384"/>
      </c:scatterChart>
      <c:valAx>
        <c:axId val="144254464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8018"/>
              <c:y val="0.920871486808836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256384"/>
        <c:crossesAt val="-4"/>
        <c:crossBetween val="midCat"/>
        <c:majorUnit val="100"/>
        <c:minorUnit val="50"/>
      </c:valAx>
      <c:valAx>
        <c:axId val="144256384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5951404278058114E-2"/>
              <c:y val="0.202266950673718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254464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66" footer="0.49212598450000566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251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'Demo_O2-background_high'!$J$183</c:f>
              <c:strCache>
                <c:ptCount val="1"/>
                <c:pt idx="0">
                  <c:v>2017-08-14 P7-01HIGH.DLD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EDF-4D73-ADB3-18DBB37F53A6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EDF-4D73-ADB3-18DBB37F53A6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EDF-4D73-ADB3-18DBB37F53A6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2882422533004267"/>
                  <c:y val="-3.575955444593816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'Demo_O2-background_high'!$T$191:$BJ$191</c:f>
              <c:numCache>
                <c:formatCode>0.00</c:formatCode>
                <c:ptCount val="43"/>
                <c:pt idx="0">
                  <c:v>397.66770000000002</c:v>
                </c:pt>
                <c:pt idx="1">
                  <c:v>330.46570000000003</c:v>
                </c:pt>
                <c:pt idx="2">
                  <c:v>281.56279999999998</c:v>
                </c:pt>
                <c:pt idx="3">
                  <c:v>241.619</c:v>
                </c:pt>
              </c:numCache>
            </c:numRef>
          </c:xVal>
          <c:yVal>
            <c:numRef>
              <c:f>'Demo_O2-background_high'!$T$192:$BJ$192</c:f>
              <c:numCache>
                <c:formatCode>0.00</c:formatCode>
                <c:ptCount val="43"/>
                <c:pt idx="0">
                  <c:v>14.6408</c:v>
                </c:pt>
                <c:pt idx="1">
                  <c:v>8.5520999999999994</c:v>
                </c:pt>
                <c:pt idx="2">
                  <c:v>5.2986000000000004</c:v>
                </c:pt>
                <c:pt idx="3">
                  <c:v>3.0676000000000001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EDF-4D73-ADB3-18DBB37F53A6}"/>
            </c:ext>
          </c:extLst>
        </c:ser>
        <c:ser>
          <c:idx val="1"/>
          <c:order val="1"/>
          <c:tx>
            <c:strRef>
              <c:f>'Demo_O2-background_high'!$D$199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'Demo_O2-background_high'!$E$199:$F$199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'Demo_O2-background_high'!$E$200:$F$200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EDF-4D73-ADB3-18DBB37F5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525952"/>
        <c:axId val="144532224"/>
      </c:scatterChart>
      <c:valAx>
        <c:axId val="144525952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71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532224"/>
        <c:crossesAt val="-5"/>
        <c:crossBetween val="midCat"/>
        <c:majorUnit val="100"/>
        <c:minorUnit val="50"/>
      </c:valAx>
      <c:valAx>
        <c:axId val="144532224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233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525952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55" footer="0.4921259845000055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512"/>
          <c:y val="3.5590870613790002E-2"/>
          <c:w val="0.79514069832181333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'Demo_O2-background_high'!$Q$198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19C-4B06-837F-424D28C73778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19C-4B06-837F-424D28C73778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19C-4B06-837F-424D28C73778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'Demo_O2-background_high'!$T$191:$BJ$191</c:f>
              <c:numCache>
                <c:formatCode>0.00</c:formatCode>
                <c:ptCount val="43"/>
                <c:pt idx="0">
                  <c:v>397.66770000000002</c:v>
                </c:pt>
                <c:pt idx="1">
                  <c:v>330.46570000000003</c:v>
                </c:pt>
                <c:pt idx="2">
                  <c:v>281.56279999999998</c:v>
                </c:pt>
                <c:pt idx="3">
                  <c:v>241.619</c:v>
                </c:pt>
              </c:numCache>
            </c:numRef>
          </c:xVal>
          <c:yVal>
            <c:numRef>
              <c:f>'Demo_O2-background_high'!$T$198:$BJ$198</c:f>
              <c:numCache>
                <c:formatCode>#,##0.00</c:formatCode>
                <c:ptCount val="43"/>
                <c:pt idx="0">
                  <c:v>0.44322312000000075</c:v>
                </c:pt>
                <c:pt idx="1">
                  <c:v>-0.64564808000000085</c:v>
                </c:pt>
                <c:pt idx="2">
                  <c:v>-0.26077231999999739</c:v>
                </c:pt>
                <c:pt idx="3">
                  <c:v>0.48004640000000043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19C-4B06-837F-424D28C73778}"/>
            </c:ext>
          </c:extLst>
        </c:ser>
        <c:ser>
          <c:idx val="1"/>
          <c:order val="1"/>
          <c:tx>
            <c:strRef>
              <c:f>'Demo_O2-background_high'!$Q$200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'Demo_O2-background_high'!$T$191:$BJ$191</c:f>
              <c:numCache>
                <c:formatCode>0.00</c:formatCode>
                <c:ptCount val="43"/>
                <c:pt idx="0">
                  <c:v>397.66770000000002</c:v>
                </c:pt>
                <c:pt idx="1">
                  <c:v>330.46570000000003</c:v>
                </c:pt>
                <c:pt idx="2">
                  <c:v>281.56279999999998</c:v>
                </c:pt>
                <c:pt idx="3">
                  <c:v>241.619</c:v>
                </c:pt>
              </c:numCache>
            </c:numRef>
          </c:xVal>
          <c:yVal>
            <c:numRef>
              <c:f>'Demo_O2-background_high'!$T$200:$BJ$200</c:f>
              <c:numCache>
                <c:formatCode>#,##0.00</c:formatCode>
                <c:ptCount val="43"/>
                <c:pt idx="0">
                  <c:v>6.6991074999999984</c:v>
                </c:pt>
                <c:pt idx="1">
                  <c:v>2.2904574999999987</c:v>
                </c:pt>
                <c:pt idx="2">
                  <c:v>0.2595300000000007</c:v>
                </c:pt>
                <c:pt idx="3">
                  <c:v>-0.9728750000000006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19C-4B06-837F-424D28C73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576896"/>
        <c:axId val="144578816"/>
      </c:scatterChart>
      <c:valAx>
        <c:axId val="14457689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578816"/>
        <c:crossesAt val="-4"/>
        <c:crossBetween val="midCat"/>
        <c:majorUnit val="100"/>
        <c:minorUnit val="50"/>
      </c:valAx>
      <c:valAx>
        <c:axId val="144578816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576896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66" footer="0.49212598450000566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902"/>
          <c:y val="4.7477813598000497E-2"/>
          <c:w val="0.77183204752428691"/>
          <c:h val="0.783383924366997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'Demo_O2-background_high'!$J$203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1207145375484781"/>
                  <c:y val="9.8418974223966713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'Demo_O2-background_high'!$T$211:$BJ$211</c:f>
              <c:numCache>
                <c:formatCode>0.00</c:formatCode>
                <c:ptCount val="43"/>
              </c:numCache>
            </c:numRef>
          </c:xVal>
          <c:yVal>
            <c:numRef>
              <c:f>'Demo_O2-background_high'!$T$212:$BJ$212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F0-4AA5-B38F-696A8539CE75}"/>
            </c:ext>
          </c:extLst>
        </c:ser>
        <c:ser>
          <c:idx val="1"/>
          <c:order val="1"/>
          <c:tx>
            <c:strRef>
              <c:f>'Demo_O2-background_high'!$B$219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'Demo_O2-background_high'!$E$219:$F$219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'Demo_O2-background_high'!$E$220:$F$220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0F0-4AA5-B38F-696A8539CE75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601472"/>
        <c:axId val="144603392"/>
      </c:scatterChart>
      <c:valAx>
        <c:axId val="144601472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603392"/>
        <c:crossesAt val="-5"/>
        <c:crossBetween val="midCat"/>
        <c:majorUnit val="100"/>
        <c:minorUnit val="50"/>
      </c:valAx>
      <c:valAx>
        <c:axId val="144603392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601472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19"/>
          <c:y val="4.7477813598000497E-2"/>
          <c:w val="0.79977619564021551"/>
          <c:h val="0.783383924366997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'Demo_O2-background_high'!$Q$218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'Demo_O2-background_high'!$T$211:$BJ$211</c:f>
              <c:numCache>
                <c:formatCode>0.00</c:formatCode>
                <c:ptCount val="43"/>
              </c:numCache>
            </c:numRef>
          </c:xVal>
          <c:yVal>
            <c:numRef>
              <c:f>'Demo_O2-background_high'!$T$218:$BJ$218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EB-4EF6-98D2-E3CB0C8CC003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'Demo_O2-background_high'!$T$211:$BJ$211</c:f>
              <c:numCache>
                <c:formatCode>0.00</c:formatCode>
                <c:ptCount val="43"/>
              </c:numCache>
            </c:numRef>
          </c:xVal>
          <c:yVal>
            <c:numRef>
              <c:f>'Demo_O2-background_high'!$T$220:$BJ$220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2EB-4EF6-98D2-E3CB0C8CC003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724736"/>
        <c:axId val="144726656"/>
      </c:scatterChart>
      <c:valAx>
        <c:axId val="14472473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96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726656"/>
        <c:crossesAt val="-4"/>
        <c:crossBetween val="midCat"/>
        <c:majorUnit val="100"/>
        <c:minorUnit val="50"/>
      </c:valAx>
      <c:valAx>
        <c:axId val="144726656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1959388309994183E-2"/>
              <c:y val="0.198214265769970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724736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84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'Demo_O2-background_high'!$J$223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8B8-4984-9BE7-A71C073346EF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8B8-4984-9BE7-A71C073346EF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E8B8-4984-9BE7-A71C073346EF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1732079758686882"/>
                  <c:y val="-9.173548428397677E-4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'Demo_O2-background_high'!$T$231:$BJ$231</c:f>
              <c:numCache>
                <c:formatCode>0.00</c:formatCode>
                <c:ptCount val="43"/>
              </c:numCache>
            </c:numRef>
          </c:xVal>
          <c:yVal>
            <c:numRef>
              <c:f>'Demo_O2-background_high'!$T$232:$BJ$232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8B8-4984-9BE7-A71C073346EF}"/>
            </c:ext>
          </c:extLst>
        </c:ser>
        <c:ser>
          <c:idx val="1"/>
          <c:order val="1"/>
          <c:tx>
            <c:strRef>
              <c:f>'Demo_O2-background_high'!$D$239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'Demo_O2-background_high'!$E$239:$F$239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'Demo_O2-background_high'!$E$240:$F$240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8B8-4984-9BE7-A71C07334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647680"/>
        <c:axId val="144649600"/>
      </c:scatterChart>
      <c:valAx>
        <c:axId val="144647680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649600"/>
        <c:crossesAt val="-5"/>
        <c:crossBetween val="midCat"/>
        <c:majorUnit val="100"/>
        <c:minorUnit val="50"/>
      </c:valAx>
      <c:valAx>
        <c:axId val="144649600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205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647680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501"/>
          <c:y val="3.5590870613790002E-2"/>
          <c:w val="0.79514069832181289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'Demo_O2-background_high'!$Q$238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272-4C26-AA1C-D52E29668B38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272-4C26-AA1C-D52E29668B38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272-4C26-AA1C-D52E29668B38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'Demo_O2-background_high'!$T$231:$BJ$231</c:f>
              <c:numCache>
                <c:formatCode>0.00</c:formatCode>
                <c:ptCount val="43"/>
              </c:numCache>
            </c:numRef>
          </c:xVal>
          <c:yVal>
            <c:numRef>
              <c:f>'Demo_O2-background_high'!$T$238:$BJ$238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272-4C26-AA1C-D52E29668B38}"/>
            </c:ext>
          </c:extLst>
        </c:ser>
        <c:ser>
          <c:idx val="1"/>
          <c:order val="1"/>
          <c:tx>
            <c:strRef>
              <c:f>'Demo_O2-background_high'!$Q$240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'Demo_O2-background_high'!$T$231:$BJ$231</c:f>
              <c:numCache>
                <c:formatCode>0.00</c:formatCode>
                <c:ptCount val="43"/>
              </c:numCache>
            </c:numRef>
          </c:xVal>
          <c:yVal>
            <c:numRef>
              <c:f>'Demo_O2-background_high'!$T$240:$BJ$240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272-4C26-AA1C-D52E29668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849920"/>
        <c:axId val="144856192"/>
      </c:scatterChart>
      <c:valAx>
        <c:axId val="144849920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856192"/>
        <c:crossesAt val="-4"/>
        <c:crossBetween val="midCat"/>
        <c:majorUnit val="100"/>
        <c:minorUnit val="50"/>
      </c:valAx>
      <c:valAx>
        <c:axId val="144856192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849920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924"/>
          <c:y val="4.7477813598000497E-2"/>
          <c:w val="0.77183204752428736"/>
          <c:h val="0.783383924366997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'Demo_O2-background_high'!$J$243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0802648176440637"/>
                  <c:y val="-2.0547431571053619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'Demo_O2-background_high'!$T$251:$BJ$251</c:f>
              <c:numCache>
                <c:formatCode>0.00</c:formatCode>
                <c:ptCount val="43"/>
              </c:numCache>
            </c:numRef>
          </c:xVal>
          <c:yVal>
            <c:numRef>
              <c:f>'Demo_O2-background_high'!$T$252:$BJ$252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0A-4D9F-8629-2D0BFB63AA42}"/>
            </c:ext>
          </c:extLst>
        </c:ser>
        <c:ser>
          <c:idx val="1"/>
          <c:order val="1"/>
          <c:tx>
            <c:strRef>
              <c:f>'Demo_O2-background_high'!$B$259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'Demo_O2-background_high'!$E$259:$F$259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'Demo_O2-background_high'!$E$260:$F$260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90A-4D9F-8629-2D0BFB63AA42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894208"/>
        <c:axId val="144781696"/>
      </c:scatterChart>
      <c:valAx>
        <c:axId val="144894208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6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781696"/>
        <c:crossesAt val="-5"/>
        <c:crossBetween val="midCat"/>
        <c:majorUnit val="100"/>
        <c:minorUnit val="50"/>
      </c:valAx>
      <c:valAx>
        <c:axId val="144781696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894208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55" footer="0.4921259845000055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084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'Template_O2-background'!$J$103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78DA-466E-AAA3-E891791133DE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8DA-466E-AAA3-E891791133DE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78DA-466E-AAA3-E891791133DE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066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'Template_O2-background'!$S$111:$BJ$111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'Template_O2-background'!$S$112:$BJ$112</c:f>
              <c:numCache>
                <c:formatCode>0.00</c:formatCode>
                <c:ptCount val="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8DA-466E-AAA3-E891791133DE}"/>
            </c:ext>
          </c:extLst>
        </c:ser>
        <c:ser>
          <c:idx val="1"/>
          <c:order val="1"/>
          <c:tx>
            <c:strRef>
              <c:f>'Template_O2-background'!$D$119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'Template_O2-background'!$E$119:$F$119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'Template_O2-background'!$E$120:$F$120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8DA-466E-AAA3-E89179113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024640"/>
        <c:axId val="75030912"/>
      </c:scatterChart>
      <c:valAx>
        <c:axId val="7502464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3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030912"/>
        <c:crossesAt val="-3"/>
        <c:crossBetween val="midCat"/>
        <c:majorUnit val="50"/>
        <c:minorUnit val="25"/>
      </c:valAx>
      <c:valAx>
        <c:axId val="75030912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43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02464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" footer="0.492125984500005"/>
    <c:pageSetup paperSize="9"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41"/>
          <c:y val="4.7477813598000497E-2"/>
          <c:w val="0.79977619564021551"/>
          <c:h val="0.7833839243669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'Demo_O2-background_high'!$Q$258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'Demo_O2-background_high'!$T$251:$BJ$251</c:f>
              <c:numCache>
                <c:formatCode>0.00</c:formatCode>
                <c:ptCount val="43"/>
              </c:numCache>
            </c:numRef>
          </c:xVal>
          <c:yVal>
            <c:numRef>
              <c:f>'Demo_O2-background_high'!$T$258:$BJ$258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4D-41AC-87B4-0549B9EE2ED9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'Demo_O2-background_high'!$T$251:$BJ$251</c:f>
              <c:numCache>
                <c:formatCode>0.00</c:formatCode>
                <c:ptCount val="43"/>
              </c:numCache>
            </c:numRef>
          </c:xVal>
          <c:yVal>
            <c:numRef>
              <c:f>'Demo_O2-background_high'!$T$260:$BJ$260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84D-41AC-87B4-0549B9EE2ED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693888"/>
        <c:axId val="144900864"/>
      </c:scatterChart>
      <c:valAx>
        <c:axId val="144693888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8018"/>
              <c:y val="0.920871486808836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900864"/>
        <c:crossesAt val="-4"/>
        <c:crossBetween val="midCat"/>
        <c:majorUnit val="100"/>
        <c:minorUnit val="50"/>
      </c:valAx>
      <c:valAx>
        <c:axId val="144900864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5951404278058114E-2"/>
              <c:y val="0.198214265769970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693888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66" footer="0.49212598450000566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251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'Demo_O2-background_high'!$J$263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48F-44C3-94F8-FF5888258B62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48F-44C3-94F8-FF5888258B62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48F-44C3-94F8-FF5888258B62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0140039957691856"/>
                  <c:y val="-9.0474361436527744E-3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'Demo_O2-background_high'!$T$271:$BJ$271</c:f>
              <c:numCache>
                <c:formatCode>0.00</c:formatCode>
                <c:ptCount val="43"/>
              </c:numCache>
            </c:numRef>
          </c:xVal>
          <c:yVal>
            <c:numRef>
              <c:f>'Demo_O2-background_high'!$T$272:$BJ$272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48F-44C3-94F8-FF5888258B62}"/>
            </c:ext>
          </c:extLst>
        </c:ser>
        <c:ser>
          <c:idx val="1"/>
          <c:order val="1"/>
          <c:tx>
            <c:strRef>
              <c:f>'Demo_O2-background_high'!$D$279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'Demo_O2-background_high'!$E$279:$F$279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'Demo_O2-background_high'!$E$280:$F$280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48F-44C3-94F8-FF5888258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960896"/>
        <c:axId val="144967168"/>
      </c:scatterChart>
      <c:valAx>
        <c:axId val="14496089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71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967168"/>
        <c:crossesAt val="-5"/>
        <c:crossBetween val="midCat"/>
        <c:majorUnit val="100"/>
        <c:minorUnit val="50"/>
      </c:valAx>
      <c:valAx>
        <c:axId val="144967168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233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960896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55" footer="0.4921259845000055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512"/>
          <c:y val="3.5590870613790002E-2"/>
          <c:w val="0.79514069832181333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'Demo_O2-background_high'!$Q$278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A7D-4225-B441-AAB2B60474D6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6A7D-4225-B441-AAB2B60474D6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6A7D-4225-B441-AAB2B60474D6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'Demo_O2-background_high'!$T$271:$BJ$271</c:f>
              <c:numCache>
                <c:formatCode>0.00</c:formatCode>
                <c:ptCount val="43"/>
              </c:numCache>
            </c:numRef>
          </c:xVal>
          <c:yVal>
            <c:numRef>
              <c:f>'Demo_O2-background_high'!$T$278:$BJ$278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A7D-4225-B441-AAB2B60474D6}"/>
            </c:ext>
          </c:extLst>
        </c:ser>
        <c:ser>
          <c:idx val="1"/>
          <c:order val="1"/>
          <c:tx>
            <c:strRef>
              <c:f>'Demo_O2-background_high'!$Q$280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'Demo_O2-background_high'!$T$271:$BJ$271</c:f>
              <c:numCache>
                <c:formatCode>0.00</c:formatCode>
                <c:ptCount val="43"/>
              </c:numCache>
            </c:numRef>
          </c:xVal>
          <c:yVal>
            <c:numRef>
              <c:f>'Demo_O2-background_high'!$T$280:$BJ$280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A7D-4225-B441-AAB2B6047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007744"/>
        <c:axId val="145009664"/>
      </c:scatterChart>
      <c:valAx>
        <c:axId val="145007744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5009664"/>
        <c:crossesAt val="-4"/>
        <c:crossBetween val="midCat"/>
        <c:majorUnit val="100"/>
        <c:minorUnit val="50"/>
      </c:valAx>
      <c:valAx>
        <c:axId val="145009664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5007744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66" footer="0.49212598450000566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81"/>
          <c:y val="3.5590870613790002E-2"/>
          <c:w val="0.79514069832181211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'Template_O2-background'!$Q$118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AAC3-4206-9D10-143C95EF6FAD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AC3-4206-9D10-143C95EF6FAD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AAC3-4206-9D10-143C95EF6FAD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'Template_O2-background'!$S$111:$BJ$111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'Template_O2-background'!$S$118:$BJ$118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AC3-4206-9D10-143C95EF6FAD}"/>
            </c:ext>
          </c:extLst>
        </c:ser>
        <c:ser>
          <c:idx val="1"/>
          <c:order val="1"/>
          <c:tx>
            <c:strRef>
              <c:f>'Template_O2-background'!$Q$120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'Template_O2-background'!$S$111:$BJ$111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'Template_O2-background'!$S$120:$BJ$120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AC3-4206-9D10-143C95EF6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087872"/>
        <c:axId val="75089792"/>
      </c:scatterChart>
      <c:valAx>
        <c:axId val="75087872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198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089792"/>
        <c:crossesAt val="-3"/>
        <c:crossBetween val="midCat"/>
        <c:majorUnit val="50"/>
        <c:minorUnit val="25"/>
      </c:valAx>
      <c:valAx>
        <c:axId val="75089792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087872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77"/>
          <c:y val="4.7477813598000497E-2"/>
          <c:w val="0.77183204752428602"/>
          <c:h val="0.783383924366998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'Template_O2-background'!$J$123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938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'Template_O2-background'!$S$131:$BJ$131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'Template_O2-background'!$S$132:$BJ$132</c:f>
              <c:numCache>
                <c:formatCode>0.00</c:formatCode>
                <c:ptCount val="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9E7-4B2C-B3E4-E146780EDB53}"/>
            </c:ext>
          </c:extLst>
        </c:ser>
        <c:ser>
          <c:idx val="1"/>
          <c:order val="1"/>
          <c:tx>
            <c:strRef>
              <c:f>'Template_O2-background'!$B$139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'Template_O2-background'!$E$139:$F$139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'Template_O2-background'!$E$140:$F$140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9E7-4B2C-B3E4-E146780EDB53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5115904"/>
        <c:axId val="75138560"/>
      </c:scatterChart>
      <c:valAx>
        <c:axId val="75115904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138560"/>
        <c:crossesAt val="-3"/>
        <c:crossBetween val="midCat"/>
        <c:majorUnit val="50"/>
        <c:minorUnit val="25"/>
      </c:valAx>
      <c:valAx>
        <c:axId val="75138560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115904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" footer="0.49212598450000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791"/>
          <c:y val="4.7477813598000497E-2"/>
          <c:w val="0.79977619564021551"/>
          <c:h val="0.783383924366998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'Template_O2-background'!$Q$138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'Template_O2-background'!$S$131:$BJ$131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'Template_O2-background'!$S$138:$BJ$138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FE-4188-AAFC-8A8761A9CC5D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'Template_O2-background'!$S$131:$BJ$131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'Template_O2-background'!$S$140:$BJ$140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9FE-4188-AAFC-8A8761A9CC5D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5268096"/>
        <c:axId val="75270016"/>
      </c:scatterChart>
      <c:valAx>
        <c:axId val="75268096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57"/>
              <c:y val="0.920871486808835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270016"/>
        <c:crossesAt val="-3"/>
        <c:crossBetween val="midCat"/>
        <c:majorUnit val="50"/>
        <c:minorUnit val="25"/>
      </c:valAx>
      <c:valAx>
        <c:axId val="75270016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9943420246121998E-2"/>
              <c:y val="0.198214265769970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268096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084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'Template_O2-background'!$J$143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27D8-47E6-BFCA-382467C54703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7D8-47E6-BFCA-382467C54703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27D8-47E6-BFCA-382467C54703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066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'Template_O2-background'!$S$151:$BJ$151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'Template_O2-background'!$S$152:$BJ$152</c:f>
              <c:numCache>
                <c:formatCode>0.00</c:formatCode>
                <c:ptCount val="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7D8-47E6-BFCA-382467C54703}"/>
            </c:ext>
          </c:extLst>
        </c:ser>
        <c:ser>
          <c:idx val="1"/>
          <c:order val="1"/>
          <c:tx>
            <c:strRef>
              <c:f>'Template_O2-background'!$D$159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'Template_O2-background'!$E$159:$F$159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'Template_O2-background'!$E$160:$F$160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7D8-47E6-BFCA-382467C54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34784"/>
        <c:axId val="75336704"/>
      </c:scatterChart>
      <c:valAx>
        <c:axId val="75334784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3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336704"/>
        <c:crossesAt val="-3"/>
        <c:crossBetween val="midCat"/>
        <c:majorUnit val="50"/>
        <c:minorUnit val="25"/>
      </c:valAx>
      <c:valAx>
        <c:axId val="75336704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43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334784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" footer="0.49212598450000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81"/>
          <c:y val="3.5590870613790002E-2"/>
          <c:w val="0.79514069832181211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'Template_O2-background'!$Q$158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24F4-40A3-9890-645DCDF6082D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4F4-40A3-9890-645DCDF6082D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24F4-40A3-9890-645DCDF6082D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'Template_O2-background'!$S$151:$BJ$151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'Template_O2-background'!$S$158:$BJ$158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4F4-40A3-9890-645DCDF6082D}"/>
            </c:ext>
          </c:extLst>
        </c:ser>
        <c:ser>
          <c:idx val="1"/>
          <c:order val="1"/>
          <c:tx>
            <c:strRef>
              <c:f>'Template_O2-background'!$Q$160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'Template_O2-background'!$S$151:$BJ$151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'Template_O2-background'!$S$160:$BJ$160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4F4-40A3-9890-645DCDF60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93664"/>
        <c:axId val="75399936"/>
      </c:scatterChart>
      <c:valAx>
        <c:axId val="75393664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198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399936"/>
        <c:crossesAt val="-3"/>
        <c:crossBetween val="midCat"/>
        <c:majorUnit val="50"/>
        <c:minorUnit val="25"/>
      </c:valAx>
      <c:valAx>
        <c:axId val="75399936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393664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96"/>
          <c:y val="4.7477813598000497E-2"/>
          <c:w val="0.77183204752428658"/>
          <c:h val="0.783383924366997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'Template_O2-background'!$J$163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977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'Template_O2-background'!$S$171:$BJ$171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'Template_O2-background'!$S$172:$BJ$172</c:f>
              <c:numCache>
                <c:formatCode>0.00</c:formatCode>
                <c:ptCount val="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A6F-4ECB-890C-1BA96C1E63CB}"/>
            </c:ext>
          </c:extLst>
        </c:ser>
        <c:ser>
          <c:idx val="1"/>
          <c:order val="1"/>
          <c:tx>
            <c:strRef>
              <c:f>'Template_O2-background'!$B$179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'Template_O2-background'!$E$179:$F$179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'Template_O2-background'!$E$180:$F$180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A6F-4ECB-890C-1BA96C1E63CB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5430144"/>
        <c:axId val="75456896"/>
      </c:scatterChart>
      <c:valAx>
        <c:axId val="75430144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456896"/>
        <c:crossesAt val="-3"/>
        <c:crossBetween val="midCat"/>
        <c:majorUnit val="50"/>
        <c:minorUnit val="25"/>
      </c:valAx>
      <c:valAx>
        <c:axId val="75456896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430144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08"/>
          <c:y val="4.7477813598000497E-2"/>
          <c:w val="0.79977619564021551"/>
          <c:h val="0.783383924366997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'Template_O2-background'!$Q$178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'Template_O2-background'!$S$171:$BJ$171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'Template_O2-background'!$S$178:$BJ$178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3D-4576-BB04-C7ABB3606D50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'Template_O2-background'!$S$171:$BJ$171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'Template_O2-background'!$S$180:$BJ$180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03D-4576-BB04-C7ABB3606D50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5520256"/>
        <c:axId val="75522432"/>
      </c:scatterChart>
      <c:valAx>
        <c:axId val="75520256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85"/>
              <c:y val="0.92087148680883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522432"/>
        <c:crossesAt val="-3"/>
        <c:crossBetween val="midCat"/>
        <c:majorUnit val="50"/>
        <c:minorUnit val="25"/>
      </c:valAx>
      <c:valAx>
        <c:axId val="75522432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5951404278058093E-2"/>
              <c:y val="0.202266950673718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520256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51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'Template_O2-background'!$J$183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42BE-478C-AD47-4EDE0CFB7A5A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2BE-478C-AD47-4EDE0CFB7A5A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42BE-478C-AD47-4EDE0CFB7A5A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089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'Template_O2-background'!$S$191:$BJ$191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'Template_O2-background'!$S$192:$BJ$192</c:f>
              <c:numCache>
                <c:formatCode>0.00</c:formatCode>
                <c:ptCount val="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2BE-478C-AD47-4EDE0CFB7A5A}"/>
            </c:ext>
          </c:extLst>
        </c:ser>
        <c:ser>
          <c:idx val="1"/>
          <c:order val="1"/>
          <c:tx>
            <c:strRef>
              <c:f>'Template_O2-background'!$D$199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'Template_O2-background'!$E$199:$F$199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'Template_O2-background'!$E$200:$F$200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2BE-478C-AD47-4EDE0CFB7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77344"/>
        <c:axId val="75183616"/>
      </c:scatterChart>
      <c:valAx>
        <c:axId val="75177344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6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183616"/>
        <c:crossesAt val="-3"/>
        <c:crossBetween val="midCat"/>
        <c:majorUnit val="50"/>
        <c:minorUnit val="25"/>
      </c:valAx>
      <c:valAx>
        <c:axId val="75183616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92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177344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006"/>
          <c:h val="0.78805970149253735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4714-49E5-8D40-9C2436DA1B02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714-49E5-8D40-9C2436DA1B02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4714-49E5-8D40-9C2436DA1B02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022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'Template_O2-background'!$S$30:$JV$30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'Template_O2-background'!$S$31:$JV$31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714-49E5-8D40-9C2436DA1B02}"/>
            </c:ext>
          </c:extLst>
        </c:ser>
        <c:ser>
          <c:idx val="1"/>
          <c:order val="1"/>
          <c:tx>
            <c:strRef>
              <c:f>'Template_O2-background'!$D$38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'Template_O2-background'!$E$38:$F$38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'Template_O2-background'!$E$39:$F$39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714-49E5-8D40-9C2436DA1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732864"/>
        <c:axId val="73734784"/>
      </c:scatterChart>
      <c:valAx>
        <c:axId val="73732864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59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3734784"/>
        <c:crossesAt val="-3"/>
        <c:crossBetween val="midCat"/>
        <c:majorUnit val="50"/>
        <c:minorUnit val="25"/>
      </c:valAx>
      <c:valAx>
        <c:axId val="73734784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01E-2"/>
              <c:y val="0.109203956212790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3732864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455" footer="0.4921259845000045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95"/>
          <c:y val="3.5590870613790002E-2"/>
          <c:w val="0.79514069832181256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'Template_O2-background'!$Q$198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750A-4B06-8053-77E0B83E7BB5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50A-4B06-8053-77E0B83E7BB5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750A-4B06-8053-77E0B83E7BB5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'Template_O2-background'!$S$191:$BJ$191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'Template_O2-background'!$S$198:$BJ$198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50A-4B06-8053-77E0B83E7BB5}"/>
            </c:ext>
          </c:extLst>
        </c:ser>
        <c:ser>
          <c:idx val="1"/>
          <c:order val="1"/>
          <c:tx>
            <c:strRef>
              <c:f>'Template_O2-background'!$Q$200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'Template_O2-background'!$S$191:$BJ$191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'Template_O2-background'!$S$200:$BJ$200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50A-4B06-8053-77E0B83E7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568256"/>
        <c:axId val="75570176"/>
      </c:scatterChart>
      <c:valAx>
        <c:axId val="75568256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3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570176"/>
        <c:crossesAt val="-3"/>
        <c:crossBetween val="midCat"/>
        <c:majorUnit val="50"/>
        <c:minorUnit val="25"/>
      </c:valAx>
      <c:valAx>
        <c:axId val="75570176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568256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77"/>
          <c:y val="4.7477813598000497E-2"/>
          <c:w val="0.77183204752428602"/>
          <c:h val="0.783383924366998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'Template_O2-background'!$J$203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938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'Template_O2-background'!$S$211:$BJ$211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'Template_O2-background'!$S$212:$BJ$212</c:f>
              <c:numCache>
                <c:formatCode>0.00</c:formatCode>
                <c:ptCount val="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C5-4B4A-BF81-1ADD576AFB19}"/>
            </c:ext>
          </c:extLst>
        </c:ser>
        <c:ser>
          <c:idx val="1"/>
          <c:order val="1"/>
          <c:tx>
            <c:strRef>
              <c:f>'Template_O2-background'!$B$219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'Template_O2-background'!$E$219:$F$219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'Template_O2-background'!$E$220:$F$220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3C5-4B4A-BF81-1ADD576AFB1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5621504"/>
        <c:axId val="75623424"/>
      </c:scatterChart>
      <c:valAx>
        <c:axId val="75621504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623424"/>
        <c:crossesAt val="-3"/>
        <c:crossBetween val="midCat"/>
        <c:majorUnit val="50"/>
        <c:minorUnit val="25"/>
      </c:valAx>
      <c:valAx>
        <c:axId val="75623424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621504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" footer="0.49212598450000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791"/>
          <c:y val="4.7477813598000497E-2"/>
          <c:w val="0.79977619564021551"/>
          <c:h val="0.783383924366998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'Template_O2-background'!$Q$218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'Template_O2-background'!$S$211:$BJ$211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'Template_O2-background'!$S$218:$BJ$218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CAF-4880-AF8B-4F9F8F1BA5A1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'Template_O2-background'!$S$211:$BJ$211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'Template_O2-background'!$S$220:$BJ$220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CAF-4880-AF8B-4F9F8F1BA5A1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5679232"/>
        <c:axId val="75681152"/>
      </c:scatterChart>
      <c:valAx>
        <c:axId val="75679232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57"/>
              <c:y val="0.920871486808835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681152"/>
        <c:crossesAt val="-3"/>
        <c:crossBetween val="midCat"/>
        <c:majorUnit val="50"/>
        <c:minorUnit val="25"/>
      </c:valAx>
      <c:valAx>
        <c:axId val="75681152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1959388309994183E-2"/>
              <c:y val="0.198214265769970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679232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084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'Template_O2-background'!$J$223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F46F-48F9-A3FF-0F51AE175FA8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6F-48F9-A3FF-0F51AE175FA8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F46F-48F9-A3FF-0F51AE175FA8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066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'Template_O2-background'!$S$231:$BJ$231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'Template_O2-background'!$S$232:$BJ$232</c:f>
              <c:numCache>
                <c:formatCode>0.00</c:formatCode>
                <c:ptCount val="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46F-48F9-A3FF-0F51AE175FA8}"/>
            </c:ext>
          </c:extLst>
        </c:ser>
        <c:ser>
          <c:idx val="1"/>
          <c:order val="1"/>
          <c:tx>
            <c:strRef>
              <c:f>'Template_O2-background'!$D$239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'Template_O2-background'!$E$239:$F$239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'Template_O2-background'!$E$240:$F$240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46F-48F9-A3FF-0F51AE175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741440"/>
        <c:axId val="75751808"/>
      </c:scatterChart>
      <c:valAx>
        <c:axId val="7574144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3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751808"/>
        <c:crossesAt val="-3"/>
        <c:crossBetween val="midCat"/>
        <c:majorUnit val="50"/>
        <c:minorUnit val="25"/>
      </c:valAx>
      <c:valAx>
        <c:axId val="75751808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43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74144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" footer="0.49212598450000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81"/>
          <c:y val="3.5590870613790002E-2"/>
          <c:w val="0.79514069832181211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'Template_O2-background'!$Q$238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21E9-4753-896F-1122B130DA13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1E9-4753-896F-1122B130DA13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21E9-4753-896F-1122B130DA13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'Template_O2-background'!$S$231:$BJ$231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'Template_O2-background'!$S$238:$BJ$238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1E9-4753-896F-1122B130DA13}"/>
            </c:ext>
          </c:extLst>
        </c:ser>
        <c:ser>
          <c:idx val="1"/>
          <c:order val="1"/>
          <c:tx>
            <c:strRef>
              <c:f>'Template_O2-background'!$Q$240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'Template_O2-background'!$S$231:$BJ$231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'Template_O2-background'!$S$240:$BJ$240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1E9-4753-896F-1122B130D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800576"/>
        <c:axId val="75802496"/>
      </c:scatterChart>
      <c:valAx>
        <c:axId val="75800576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198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802496"/>
        <c:crossesAt val="-3"/>
        <c:crossBetween val="midCat"/>
        <c:majorUnit val="50"/>
        <c:minorUnit val="25"/>
      </c:valAx>
      <c:valAx>
        <c:axId val="75802496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800576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96"/>
          <c:y val="4.7477813598000497E-2"/>
          <c:w val="0.77183204752428658"/>
          <c:h val="0.783383924366997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'Template_O2-background'!$J$243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977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'Template_O2-background'!$S$251:$BJ$251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'Template_O2-background'!$S$252:$BJ$252</c:f>
              <c:numCache>
                <c:formatCode>0.00</c:formatCode>
                <c:ptCount val="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56-417A-9212-F65C092CF157}"/>
            </c:ext>
          </c:extLst>
        </c:ser>
        <c:ser>
          <c:idx val="1"/>
          <c:order val="1"/>
          <c:tx>
            <c:strRef>
              <c:f>'Template_O2-background'!$B$259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'Template_O2-background'!$E$259:$F$259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'Template_O2-background'!$E$260:$F$260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156-417A-9212-F65C092CF157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5856896"/>
        <c:axId val="75875456"/>
      </c:scatterChart>
      <c:valAx>
        <c:axId val="75856896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875456"/>
        <c:crossesAt val="-3"/>
        <c:crossBetween val="midCat"/>
        <c:majorUnit val="50"/>
        <c:minorUnit val="25"/>
      </c:valAx>
      <c:valAx>
        <c:axId val="75875456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856896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08"/>
          <c:y val="4.7477813598000497E-2"/>
          <c:w val="0.79977619564021551"/>
          <c:h val="0.783383924366997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'Template_O2-background'!$Q$258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'Template_O2-background'!$S$251:$BJ$251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'Template_O2-background'!$S$258:$BJ$258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BA-4A16-A960-5B5EBBB03320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'Template_O2-background'!$S$251:$BJ$251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'Template_O2-background'!$S$260:$BJ$260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EBA-4A16-A960-5B5EBBB03320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5976064"/>
        <c:axId val="75994624"/>
      </c:scatterChart>
      <c:valAx>
        <c:axId val="75976064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85"/>
              <c:y val="0.920871486808835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994624"/>
        <c:crossesAt val="-3"/>
        <c:crossBetween val="midCat"/>
        <c:majorUnit val="50"/>
        <c:minorUnit val="25"/>
      </c:valAx>
      <c:valAx>
        <c:axId val="75994624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5951404278058093E-2"/>
              <c:y val="0.198214265769970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976064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51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'Template_O2-background'!$J$263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E2C3-456F-B82A-DAAFC525F573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2C3-456F-B82A-DAAFC525F573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E2C3-456F-B82A-DAAFC525F573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089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'Template_O2-background'!$S$271:$BJ$271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'Template_O2-background'!$S$272:$BJ$272</c:f>
              <c:numCache>
                <c:formatCode>0.00</c:formatCode>
                <c:ptCount val="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2C3-456F-B82A-DAAFC525F573}"/>
            </c:ext>
          </c:extLst>
        </c:ser>
        <c:ser>
          <c:idx val="1"/>
          <c:order val="1"/>
          <c:tx>
            <c:strRef>
              <c:f>'Template_O2-background'!$D$279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'Template_O2-background'!$E$279:$F$279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'Template_O2-background'!$E$280:$F$280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2C3-456F-B82A-DAAFC525F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108160"/>
        <c:axId val="76110080"/>
      </c:scatterChart>
      <c:valAx>
        <c:axId val="7610816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6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6110080"/>
        <c:crossesAt val="-3"/>
        <c:crossBetween val="midCat"/>
        <c:majorUnit val="50"/>
        <c:minorUnit val="25"/>
      </c:valAx>
      <c:valAx>
        <c:axId val="76110080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92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610816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95"/>
          <c:y val="3.5590870613790002E-2"/>
          <c:w val="0.79514069832181256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'Template_O2-background'!$Q$278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7091-434F-B042-4E76D542EAC5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091-434F-B042-4E76D542EAC5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7091-434F-B042-4E76D542EAC5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'Template_O2-background'!$S$271:$BJ$271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'Template_O2-background'!$S$278:$BJ$278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091-434F-B042-4E76D542EAC5}"/>
            </c:ext>
          </c:extLst>
        </c:ser>
        <c:ser>
          <c:idx val="1"/>
          <c:order val="1"/>
          <c:tx>
            <c:strRef>
              <c:f>'Template_O2-background'!$Q$280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'Template_O2-background'!$S$271:$BJ$271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'Template_O2-background'!$S$280:$BJ$280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091-434F-B042-4E76D542E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183424"/>
        <c:axId val="76185600"/>
      </c:scatterChart>
      <c:valAx>
        <c:axId val="76183424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3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6185600"/>
        <c:crossesAt val="-3"/>
        <c:crossBetween val="midCat"/>
        <c:majorUnit val="50"/>
        <c:minorUnit val="25"/>
      </c:valAx>
      <c:valAx>
        <c:axId val="76185600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6183424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49"/>
          <c:y val="4.7477813598000497E-2"/>
          <c:w val="0.77183204752428514"/>
          <c:h val="0.78338392436699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877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'Demo_O2-background'!$S$10:$JV$10</c:f>
              <c:numCache>
                <c:formatCode>0.00</c:formatCode>
                <c:ptCount val="264"/>
                <c:pt idx="0">
                  <c:v>174.26249999999999</c:v>
                </c:pt>
                <c:pt idx="1">
                  <c:v>82.654600000000002</c:v>
                </c:pt>
                <c:pt idx="2">
                  <c:v>40.615900000000003</c:v>
                </c:pt>
                <c:pt idx="3">
                  <c:v>18.103100000000001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175.8329</c:v>
                </c:pt>
                <c:pt idx="45">
                  <c:v>70.210999999999999</c:v>
                </c:pt>
                <c:pt idx="46">
                  <c:v>38.9146</c:v>
                </c:pt>
                <c:pt idx="47">
                  <c:v>20.227499999999999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177.24119999999999</c:v>
                </c:pt>
                <c:pt idx="89">
                  <c:v>93.894300000000001</c:v>
                </c:pt>
                <c:pt idx="90">
                  <c:v>47.950299999999999</c:v>
                </c:pt>
                <c:pt idx="91">
                  <c:v>23.963100000000001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175.55350000000001</c:v>
                </c:pt>
                <c:pt idx="133">
                  <c:v>91.433199999999999</c:v>
                </c:pt>
                <c:pt idx="134">
                  <c:v>46.441699999999997</c:v>
                </c:pt>
                <c:pt idx="135">
                  <c:v>23.276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173.00819999999999</c:v>
                </c:pt>
                <c:pt idx="177">
                  <c:v>93.4024</c:v>
                </c:pt>
                <c:pt idx="178">
                  <c:v>46.542200000000001</c:v>
                </c:pt>
                <c:pt idx="179">
                  <c:v>22.4465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177.1568</c:v>
                </c:pt>
                <c:pt idx="221">
                  <c:v>94.704300000000003</c:v>
                </c:pt>
                <c:pt idx="222">
                  <c:v>48.119599999999998</c:v>
                </c:pt>
                <c:pt idx="223">
                  <c:v>23.680599999999998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'Demo_O2-background'!$S$11:$JV$11</c:f>
              <c:numCache>
                <c:formatCode>0.00</c:formatCode>
                <c:ptCount val="264"/>
                <c:pt idx="0">
                  <c:v>2.3159999999999998</c:v>
                </c:pt>
                <c:pt idx="1">
                  <c:v>-0.68620000000000003</c:v>
                </c:pt>
                <c:pt idx="2">
                  <c:v>-1.1151</c:v>
                </c:pt>
                <c:pt idx="3">
                  <c:v>-2.0587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2.3462000000000001</c:v>
                </c:pt>
                <c:pt idx="45">
                  <c:v>-0.84460000000000002</c:v>
                </c:pt>
                <c:pt idx="46">
                  <c:v>-1.4077</c:v>
                </c:pt>
                <c:pt idx="47">
                  <c:v>-1.5016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2.3849</c:v>
                </c:pt>
                <c:pt idx="89">
                  <c:v>-0.1431</c:v>
                </c:pt>
                <c:pt idx="90">
                  <c:v>-1.1448</c:v>
                </c:pt>
                <c:pt idx="91">
                  <c:v>-1.7172000000000001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2.4752000000000001</c:v>
                </c:pt>
                <c:pt idx="133">
                  <c:v>0.5121</c:v>
                </c:pt>
                <c:pt idx="134">
                  <c:v>-0.68279999999999996</c:v>
                </c:pt>
                <c:pt idx="135">
                  <c:v>-2.1337999999999999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2.8414000000000001</c:v>
                </c:pt>
                <c:pt idx="177">
                  <c:v>0.25829999999999997</c:v>
                </c:pt>
                <c:pt idx="178">
                  <c:v>-0.60270000000000001</c:v>
                </c:pt>
                <c:pt idx="179">
                  <c:v>-1.4637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2.4954999999999998</c:v>
                </c:pt>
                <c:pt idx="221">
                  <c:v>-8.6099999999999996E-2</c:v>
                </c:pt>
                <c:pt idx="222">
                  <c:v>-1.1187</c:v>
                </c:pt>
                <c:pt idx="223">
                  <c:v>-1.8932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32-4972-915F-903241E91BDF}"/>
            </c:ext>
          </c:extLst>
        </c:ser>
        <c:ser>
          <c:idx val="1"/>
          <c:order val="1"/>
          <c:tx>
            <c:strRef>
              <c:f>'Demo_O2-background'!$B$18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'Demo_O2-background'!$E$18:$F$18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'Demo_O2-background'!$E$19:$F$19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532-4972-915F-903241E91BDF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7189888"/>
        <c:axId val="77191808"/>
      </c:scatterChart>
      <c:valAx>
        <c:axId val="77189888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7191808"/>
        <c:crossesAt val="-3"/>
        <c:crossBetween val="midCat"/>
        <c:majorUnit val="50"/>
        <c:minorUnit val="25"/>
      </c:valAx>
      <c:valAx>
        <c:axId val="77191808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7189888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467" footer="0.49212598450000467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95226869096487"/>
          <c:y val="4.7477813598000497E-2"/>
          <c:w val="0.79179216370408789"/>
          <c:h val="0.78338392436699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'Template_O2-background'!$Q$17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'Template_O2-background'!$S$10:$JV$10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'Template_O2-background'!$S$17:$JV$17</c:f>
              <c:numCache>
                <c:formatCode>#,##0.00</c:formatCode>
                <c:ptCount val="2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34B-47A4-AB90-5C75DF27DED8}"/>
            </c:ext>
          </c:extLst>
        </c:ser>
        <c:ser>
          <c:idx val="1"/>
          <c:order val="1"/>
          <c:tx>
            <c:strRef>
              <c:f>'Template_O2-background'!$Q$19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'Template_O2-background'!$S$10:$JV$10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'Template_O2-background'!$S$19:$JV$19</c:f>
              <c:numCache>
                <c:formatCode>#,##0.00</c:formatCode>
                <c:ptCount val="2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34B-47A4-AB90-5C75DF27DED8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3776512"/>
        <c:axId val="105391616"/>
      </c:scatterChart>
      <c:valAx>
        <c:axId val="73776512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35"/>
              <c:y val="0.920871486808834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5391616"/>
        <c:crossesAt val="-3"/>
        <c:crossBetween val="midCat"/>
        <c:majorUnit val="50"/>
        <c:minorUnit val="25"/>
      </c:valAx>
      <c:valAx>
        <c:axId val="105391616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935436214185798E-2"/>
              <c:y val="0.23063574499996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3776512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467" footer="0.49212598450000467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051"/>
          <c:h val="0.78805970149253735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3E5A-497C-97EE-42BAF4B13771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E5A-497C-97EE-42BAF4B13771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3E5A-497C-97EE-42BAF4B13771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033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'Demo_O2-background'!$S$30:$JV$30</c:f>
              <c:numCache>
                <c:formatCode>0.00</c:formatCode>
                <c:ptCount val="264"/>
                <c:pt idx="0">
                  <c:v>173.33109999999999</c:v>
                </c:pt>
                <c:pt idx="1">
                  <c:v>83.004900000000006</c:v>
                </c:pt>
                <c:pt idx="2">
                  <c:v>41.516199999999998</c:v>
                </c:pt>
                <c:pt idx="3">
                  <c:v>18.833300000000001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173.9434</c:v>
                </c:pt>
                <c:pt idx="45">
                  <c:v>73.766900000000007</c:v>
                </c:pt>
                <c:pt idx="46">
                  <c:v>43.399299999999997</c:v>
                </c:pt>
                <c:pt idx="47">
                  <c:v>24.5519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176.3587</c:v>
                </c:pt>
                <c:pt idx="89">
                  <c:v>89.061400000000006</c:v>
                </c:pt>
                <c:pt idx="90">
                  <c:v>41.459699999999998</c:v>
                </c:pt>
                <c:pt idx="91">
                  <c:v>16.1935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174.2996</c:v>
                </c:pt>
                <c:pt idx="133">
                  <c:v>90.294700000000006</c:v>
                </c:pt>
                <c:pt idx="134">
                  <c:v>45.292999999999999</c:v>
                </c:pt>
                <c:pt idx="135">
                  <c:v>21.201599999999999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174.14429999999999</c:v>
                </c:pt>
                <c:pt idx="177">
                  <c:v>93.209199999999996</c:v>
                </c:pt>
                <c:pt idx="178">
                  <c:v>46.379399999999997</c:v>
                </c:pt>
                <c:pt idx="179">
                  <c:v>22.890999999999998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176.9058</c:v>
                </c:pt>
                <c:pt idx="221">
                  <c:v>102.4522</c:v>
                </c:pt>
                <c:pt idx="222">
                  <c:v>61.191499999999998</c:v>
                </c:pt>
                <c:pt idx="223">
                  <c:v>39.8474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'Demo_O2-background'!$S$31:$JV$31</c:f>
              <c:numCache>
                <c:formatCode>0.00</c:formatCode>
                <c:ptCount val="264"/>
                <c:pt idx="0">
                  <c:v>2.9876</c:v>
                </c:pt>
                <c:pt idx="1">
                  <c:v>-0.30640000000000001</c:v>
                </c:pt>
                <c:pt idx="2">
                  <c:v>-1.0725</c:v>
                </c:pt>
                <c:pt idx="3">
                  <c:v>-1.2257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2.3469000000000002</c:v>
                </c:pt>
                <c:pt idx="45">
                  <c:v>-0.7681</c:v>
                </c:pt>
                <c:pt idx="46">
                  <c:v>-1.0241</c:v>
                </c:pt>
                <c:pt idx="47">
                  <c:v>-0.85340000000000005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3.1793</c:v>
                </c:pt>
                <c:pt idx="89">
                  <c:v>0.3261</c:v>
                </c:pt>
                <c:pt idx="90">
                  <c:v>-0.6522</c:v>
                </c:pt>
                <c:pt idx="91">
                  <c:v>-1.2228000000000001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2.4975999999999998</c:v>
                </c:pt>
                <c:pt idx="133">
                  <c:v>-8.3299999999999999E-2</c:v>
                </c:pt>
                <c:pt idx="134">
                  <c:v>-1.0407</c:v>
                </c:pt>
                <c:pt idx="135">
                  <c:v>-1.5818000000000001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2.3694999999999999</c:v>
                </c:pt>
                <c:pt idx="177">
                  <c:v>-8.7800000000000003E-2</c:v>
                </c:pt>
                <c:pt idx="178">
                  <c:v>-0.96530000000000005</c:v>
                </c:pt>
                <c:pt idx="179">
                  <c:v>-2.3694999999999999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2.7122999999999999</c:v>
                </c:pt>
                <c:pt idx="221">
                  <c:v>-0.23930000000000001</c:v>
                </c:pt>
                <c:pt idx="222">
                  <c:v>-1.3562000000000001</c:v>
                </c:pt>
                <c:pt idx="223">
                  <c:v>-1.7549999999999999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E5A-497C-97EE-42BAF4B13771}"/>
            </c:ext>
          </c:extLst>
        </c:ser>
        <c:ser>
          <c:idx val="1"/>
          <c:order val="1"/>
          <c:tx>
            <c:strRef>
              <c:f>'Demo_O2-background'!$D$38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'Demo_O2-background'!$E$38:$F$38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'Demo_O2-background'!$E$39:$F$39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E5A-497C-97EE-42BAF4B13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087488"/>
        <c:axId val="77089408"/>
      </c:scatterChart>
      <c:valAx>
        <c:axId val="77087488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1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7089408"/>
        <c:crossesAt val="-3"/>
        <c:crossBetween val="midCat"/>
        <c:majorUnit val="50"/>
        <c:minorUnit val="25"/>
      </c:valAx>
      <c:valAx>
        <c:axId val="77089408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22E-2"/>
              <c:y val="0.109203956212790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7087488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467" footer="0.49212598450000467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95226869096495"/>
          <c:y val="4.7477813598000497E-2"/>
          <c:w val="0.79179216370408789"/>
          <c:h val="0.783383924366998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'Demo_O2-background'!$Q$17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'Demo_O2-background'!$S$10:$JV$10</c:f>
              <c:numCache>
                <c:formatCode>0.00</c:formatCode>
                <c:ptCount val="264"/>
                <c:pt idx="0">
                  <c:v>174.26249999999999</c:v>
                </c:pt>
                <c:pt idx="1">
                  <c:v>82.654600000000002</c:v>
                </c:pt>
                <c:pt idx="2">
                  <c:v>40.615900000000003</c:v>
                </c:pt>
                <c:pt idx="3">
                  <c:v>18.103100000000001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175.8329</c:v>
                </c:pt>
                <c:pt idx="45">
                  <c:v>70.210999999999999</c:v>
                </c:pt>
                <c:pt idx="46">
                  <c:v>38.9146</c:v>
                </c:pt>
                <c:pt idx="47">
                  <c:v>20.227499999999999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177.24119999999999</c:v>
                </c:pt>
                <c:pt idx="89">
                  <c:v>93.894300000000001</c:v>
                </c:pt>
                <c:pt idx="90">
                  <c:v>47.950299999999999</c:v>
                </c:pt>
                <c:pt idx="91">
                  <c:v>23.963100000000001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175.55350000000001</c:v>
                </c:pt>
                <c:pt idx="133">
                  <c:v>91.433199999999999</c:v>
                </c:pt>
                <c:pt idx="134">
                  <c:v>46.441699999999997</c:v>
                </c:pt>
                <c:pt idx="135">
                  <c:v>23.276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173.00819999999999</c:v>
                </c:pt>
                <c:pt idx="177">
                  <c:v>93.4024</c:v>
                </c:pt>
                <c:pt idx="178">
                  <c:v>46.542200000000001</c:v>
                </c:pt>
                <c:pt idx="179">
                  <c:v>22.4465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177.1568</c:v>
                </c:pt>
                <c:pt idx="221">
                  <c:v>94.704300000000003</c:v>
                </c:pt>
                <c:pt idx="222">
                  <c:v>48.119599999999998</c:v>
                </c:pt>
                <c:pt idx="223">
                  <c:v>23.680599999999998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'Demo_O2-background'!$S$17:$JV$17</c:f>
              <c:numCache>
                <c:formatCode>#,##0.00</c:formatCode>
                <c:ptCount val="264"/>
                <c:pt idx="0">
                  <c:v>-7.3792500000000594E-2</c:v>
                </c:pt>
                <c:pt idx="1">
                  <c:v>-0.56593604000000053</c:v>
                </c:pt>
                <c:pt idx="2">
                  <c:v>0.15702433999999976</c:v>
                </c:pt>
                <c:pt idx="3">
                  <c:v>-0.16972494000000027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-8.6621460000000372E-2</c:v>
                </c:pt>
                <c:pt idx="45">
                  <c:v>-0.38338140000000021</c:v>
                </c:pt>
                <c:pt idx="46">
                  <c:v>-8.8960040000000129E-2</c:v>
                </c:pt>
                <c:pt idx="47">
                  <c:v>0.3291664999999997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-8.6508880000000232E-2</c:v>
                </c:pt>
                <c:pt idx="89">
                  <c:v>-0.3308038200000003</c:v>
                </c:pt>
                <c:pt idx="90">
                  <c:v>-7.363822000000031E-2</c:v>
                </c:pt>
                <c:pt idx="91">
                  <c:v>1.1211059999999717E-2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5.0034099999999526E-2</c:v>
                </c:pt>
                <c:pt idx="133">
                  <c:v>0.39183031999999973</c:v>
                </c:pt>
                <c:pt idx="134">
                  <c:v>0.42969741999999977</c:v>
                </c:pt>
                <c:pt idx="135">
                  <c:v>-0.38656240000000031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0.48597532000000054</c:v>
                </c:pt>
                <c:pt idx="177">
                  <c:v>8.4074239999999856E-2</c:v>
                </c:pt>
                <c:pt idx="178">
                  <c:v>0.50704371999999975</c:v>
                </c:pt>
                <c:pt idx="179">
                  <c:v>0.30626589999999987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2.6403679999999596E-2</c:v>
                </c:pt>
                <c:pt idx="221">
                  <c:v>-0.29599782000000058</c:v>
                </c:pt>
                <c:pt idx="222">
                  <c:v>-5.2177040000000341E-2</c:v>
                </c:pt>
                <c:pt idx="223">
                  <c:v>-0.15704844000000029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1D4-4755-B6D7-E72CC2AA7929}"/>
            </c:ext>
          </c:extLst>
        </c:ser>
        <c:ser>
          <c:idx val="1"/>
          <c:order val="1"/>
          <c:tx>
            <c:strRef>
              <c:f>'Demo_O2-background'!$Q$19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'Demo_O2-background'!$S$10:$JV$10</c:f>
              <c:numCache>
                <c:formatCode>0.00</c:formatCode>
                <c:ptCount val="264"/>
                <c:pt idx="0">
                  <c:v>174.26249999999999</c:v>
                </c:pt>
                <c:pt idx="1">
                  <c:v>82.654600000000002</c:v>
                </c:pt>
                <c:pt idx="2">
                  <c:v>40.615900000000003</c:v>
                </c:pt>
                <c:pt idx="3">
                  <c:v>18.103100000000001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175.8329</c:v>
                </c:pt>
                <c:pt idx="45">
                  <c:v>70.210999999999999</c:v>
                </c:pt>
                <c:pt idx="46">
                  <c:v>38.9146</c:v>
                </c:pt>
                <c:pt idx="47">
                  <c:v>20.227499999999999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177.24119999999999</c:v>
                </c:pt>
                <c:pt idx="89">
                  <c:v>93.894300000000001</c:v>
                </c:pt>
                <c:pt idx="90">
                  <c:v>47.950299999999999</c:v>
                </c:pt>
                <c:pt idx="91">
                  <c:v>23.963100000000001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175.55350000000001</c:v>
                </c:pt>
                <c:pt idx="133">
                  <c:v>91.433199999999999</c:v>
                </c:pt>
                <c:pt idx="134">
                  <c:v>46.441699999999997</c:v>
                </c:pt>
                <c:pt idx="135">
                  <c:v>23.276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173.00819999999999</c:v>
                </c:pt>
                <c:pt idx="177">
                  <c:v>93.4024</c:v>
                </c:pt>
                <c:pt idx="178">
                  <c:v>46.542200000000001</c:v>
                </c:pt>
                <c:pt idx="179">
                  <c:v>22.4465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177.1568</c:v>
                </c:pt>
                <c:pt idx="221">
                  <c:v>94.704300000000003</c:v>
                </c:pt>
                <c:pt idx="222">
                  <c:v>48.119599999999998</c:v>
                </c:pt>
                <c:pt idx="223">
                  <c:v>23.680599999999998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'Demo_O2-background'!$S$19:$JV$19</c:f>
              <c:numCache>
                <c:formatCode>#,##0.00</c:formatCode>
                <c:ptCount val="264"/>
                <c:pt idx="0">
                  <c:v>-4.0562500000000057E-2</c:v>
                </c:pt>
                <c:pt idx="1">
                  <c:v>-0.75256500000000026</c:v>
                </c:pt>
                <c:pt idx="2">
                  <c:v>-0.13049750000000016</c:v>
                </c:pt>
                <c:pt idx="3">
                  <c:v>-0.51127750000000005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-4.9622500000000347E-2</c:v>
                </c:pt>
                <c:pt idx="45">
                  <c:v>-0.59987500000000016</c:v>
                </c:pt>
                <c:pt idx="46">
                  <c:v>-0.38056500000000004</c:v>
                </c:pt>
                <c:pt idx="47">
                  <c:v>-7.2875000000001133E-3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-4.6129999999999782E-2</c:v>
                </c:pt>
                <c:pt idx="89">
                  <c:v>-0.49045750000000021</c:v>
                </c:pt>
                <c:pt idx="90">
                  <c:v>-0.34355749999999996</c:v>
                </c:pt>
                <c:pt idx="91">
                  <c:v>-0.31627749999999999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8.6362499999999898E-2</c:v>
                </c:pt>
                <c:pt idx="133">
                  <c:v>0.22626999999999975</c:v>
                </c:pt>
                <c:pt idx="134">
                  <c:v>0.15615750000000006</c:v>
                </c:pt>
                <c:pt idx="135">
                  <c:v>-0.7157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0.51619500000000063</c:v>
                </c:pt>
                <c:pt idx="177">
                  <c:v>-7.6759999999999939E-2</c:v>
                </c:pt>
                <c:pt idx="178">
                  <c:v>0.23374499999999987</c:v>
                </c:pt>
                <c:pt idx="179">
                  <c:v>-2.486250000000001E-2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6.6579999999999195E-2</c:v>
                </c:pt>
                <c:pt idx="221">
                  <c:v>-0.4537075000000001</c:v>
                </c:pt>
                <c:pt idx="222">
                  <c:v>-0.32169000000000003</c:v>
                </c:pt>
                <c:pt idx="223">
                  <c:v>-0.48521499999999995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1D4-4755-B6D7-E72CC2AA792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7012992"/>
        <c:axId val="77014528"/>
      </c:scatterChart>
      <c:valAx>
        <c:axId val="77012992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46"/>
              <c:y val="0.92087148680883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7014528"/>
        <c:crossesAt val="-3"/>
        <c:crossBetween val="midCat"/>
        <c:majorUnit val="50"/>
        <c:minorUnit val="25"/>
      </c:valAx>
      <c:valAx>
        <c:axId val="77014528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935436214185798E-2"/>
              <c:y val="0.23063574499996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7012992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478" footer="0.49212598450000478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59"/>
          <c:y val="3.5590870613790002E-2"/>
          <c:w val="0.79514069832181133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'Demo_O2-background'!$Q$37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18DA-4C44-B80C-BDB8CB64AB99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18DA-4C44-B80C-BDB8CB64AB99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18DA-4C44-B80C-BDB8CB64AB99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'Demo_O2-background'!$S$30:$JV$30</c:f>
              <c:numCache>
                <c:formatCode>0.00</c:formatCode>
                <c:ptCount val="264"/>
                <c:pt idx="0">
                  <c:v>173.33109999999999</c:v>
                </c:pt>
                <c:pt idx="1">
                  <c:v>83.004900000000006</c:v>
                </c:pt>
                <c:pt idx="2">
                  <c:v>41.516199999999998</c:v>
                </c:pt>
                <c:pt idx="3">
                  <c:v>18.833300000000001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173.9434</c:v>
                </c:pt>
                <c:pt idx="45">
                  <c:v>73.766900000000007</c:v>
                </c:pt>
                <c:pt idx="46">
                  <c:v>43.399299999999997</c:v>
                </c:pt>
                <c:pt idx="47">
                  <c:v>24.5519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176.3587</c:v>
                </c:pt>
                <c:pt idx="89">
                  <c:v>89.061400000000006</c:v>
                </c:pt>
                <c:pt idx="90">
                  <c:v>41.459699999999998</c:v>
                </c:pt>
                <c:pt idx="91">
                  <c:v>16.1935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174.2996</c:v>
                </c:pt>
                <c:pt idx="133">
                  <c:v>90.294700000000006</c:v>
                </c:pt>
                <c:pt idx="134">
                  <c:v>45.292999999999999</c:v>
                </c:pt>
                <c:pt idx="135">
                  <c:v>21.201599999999999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174.14429999999999</c:v>
                </c:pt>
                <c:pt idx="177">
                  <c:v>93.209199999999996</c:v>
                </c:pt>
                <c:pt idx="178">
                  <c:v>46.379399999999997</c:v>
                </c:pt>
                <c:pt idx="179">
                  <c:v>22.890999999999998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176.9058</c:v>
                </c:pt>
                <c:pt idx="221">
                  <c:v>102.4522</c:v>
                </c:pt>
                <c:pt idx="222">
                  <c:v>61.191499999999998</c:v>
                </c:pt>
                <c:pt idx="223">
                  <c:v>39.8474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'Demo_O2-background'!$S$37:$JV$37</c:f>
              <c:numCache>
                <c:formatCode>#,##0.00</c:formatCode>
                <c:ptCount val="264"/>
                <c:pt idx="0">
                  <c:v>0.52659475000000056</c:v>
                </c:pt>
                <c:pt idx="1">
                  <c:v>-0.28343475000000007</c:v>
                </c:pt>
                <c:pt idx="2">
                  <c:v>9.1404500000000111E-2</c:v>
                </c:pt>
                <c:pt idx="3">
                  <c:v>0.56198425000000007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-0.13094349999999944</c:v>
                </c:pt>
                <c:pt idx="45">
                  <c:v>-0.49108974999999999</c:v>
                </c:pt>
                <c:pt idx="46">
                  <c:v>8.8019250000000104E-2</c:v>
                </c:pt>
                <c:pt idx="47">
                  <c:v>0.7770227500000001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0.63503574999999968</c:v>
                </c:pt>
                <c:pt idx="89">
                  <c:v>0.1825115000000001</c:v>
                </c:pt>
                <c:pt idx="90">
                  <c:v>0.51325825000000014</c:v>
                </c:pt>
                <c:pt idx="91">
                  <c:v>0.63747874999999987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9.9610000000001087E-3</c:v>
                </c:pt>
                <c:pt idx="133">
                  <c:v>-0.26080425000000013</c:v>
                </c:pt>
                <c:pt idx="134">
                  <c:v>1.934250000000004E-2</c:v>
                </c:pt>
                <c:pt idx="135">
                  <c:v>0.14075599999999988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-0.11386824999999989</c:v>
                </c:pt>
                <c:pt idx="177">
                  <c:v>-0.3454529999999999</c:v>
                </c:pt>
                <c:pt idx="178">
                  <c:v>6.486650000000016E-2</c:v>
                </c:pt>
                <c:pt idx="179">
                  <c:v>-0.69340249999999992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0.15299049999999959</c:v>
                </c:pt>
                <c:pt idx="221">
                  <c:v>-0.75113550000000018</c:v>
                </c:pt>
                <c:pt idx="222">
                  <c:v>-0.73336625</c:v>
                </c:pt>
                <c:pt idx="223">
                  <c:v>-0.54520349999999973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8DA-4C44-B80C-BDB8CB64AB99}"/>
            </c:ext>
          </c:extLst>
        </c:ser>
        <c:ser>
          <c:idx val="1"/>
          <c:order val="1"/>
          <c:tx>
            <c:strRef>
              <c:f>'Demo_O2-background'!$Q$39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'Demo_O2-background'!$S$30:$JV$30</c:f>
              <c:numCache>
                <c:formatCode>0.00</c:formatCode>
                <c:ptCount val="264"/>
                <c:pt idx="0">
                  <c:v>173.33109999999999</c:v>
                </c:pt>
                <c:pt idx="1">
                  <c:v>83.004900000000006</c:v>
                </c:pt>
                <c:pt idx="2">
                  <c:v>41.516199999999998</c:v>
                </c:pt>
                <c:pt idx="3">
                  <c:v>18.833300000000001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173.9434</c:v>
                </c:pt>
                <c:pt idx="45">
                  <c:v>73.766900000000007</c:v>
                </c:pt>
                <c:pt idx="46">
                  <c:v>43.399299999999997</c:v>
                </c:pt>
                <c:pt idx="47">
                  <c:v>24.5519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176.3587</c:v>
                </c:pt>
                <c:pt idx="89">
                  <c:v>89.061400000000006</c:v>
                </c:pt>
                <c:pt idx="90">
                  <c:v>41.459699999999998</c:v>
                </c:pt>
                <c:pt idx="91">
                  <c:v>16.1935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174.2996</c:v>
                </c:pt>
                <c:pt idx="133">
                  <c:v>90.294700000000006</c:v>
                </c:pt>
                <c:pt idx="134">
                  <c:v>45.292999999999999</c:v>
                </c:pt>
                <c:pt idx="135">
                  <c:v>21.201599999999999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174.14429999999999</c:v>
                </c:pt>
                <c:pt idx="177">
                  <c:v>93.209199999999996</c:v>
                </c:pt>
                <c:pt idx="178">
                  <c:v>46.379399999999997</c:v>
                </c:pt>
                <c:pt idx="179">
                  <c:v>22.890999999999998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176.9058</c:v>
                </c:pt>
                <c:pt idx="221">
                  <c:v>102.4522</c:v>
                </c:pt>
                <c:pt idx="222">
                  <c:v>61.191499999999998</c:v>
                </c:pt>
                <c:pt idx="223">
                  <c:v>39.8474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'Demo_O2-background'!$S$39:$JV$39</c:f>
              <c:numCache>
                <c:formatCode>#,##0.00</c:formatCode>
                <c:ptCount val="264"/>
                <c:pt idx="0">
                  <c:v>0.6543224999999997</c:v>
                </c:pt>
                <c:pt idx="1">
                  <c:v>-0.38152250000000043</c:v>
                </c:pt>
                <c:pt idx="2">
                  <c:v>-0.11040500000000009</c:v>
                </c:pt>
                <c:pt idx="3">
                  <c:v>0.3034675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-1.6849999999997145E-3</c:v>
                </c:pt>
                <c:pt idx="45">
                  <c:v>-0.61227250000000022</c:v>
                </c:pt>
                <c:pt idx="46">
                  <c:v>-0.10908249999999997</c:v>
                </c:pt>
                <c:pt idx="47">
                  <c:v>0.53280249999999996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0.77033249999999986</c:v>
                </c:pt>
                <c:pt idx="89">
                  <c:v>9.9564999999999848E-2</c:v>
                </c:pt>
                <c:pt idx="90">
                  <c:v>0.31130749999999996</c:v>
                </c:pt>
                <c:pt idx="91">
                  <c:v>0.37236249999999993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0.14010999999999951</c:v>
                </c:pt>
                <c:pt idx="133">
                  <c:v>-0.3406675000000004</c:v>
                </c:pt>
                <c:pt idx="134">
                  <c:v>-0.17302499999999998</c:v>
                </c:pt>
                <c:pt idx="135">
                  <c:v>-0.11184000000000016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1.5892500000000087E-2</c:v>
                </c:pt>
                <c:pt idx="177">
                  <c:v>-0.41802999999999979</c:v>
                </c:pt>
                <c:pt idx="178">
                  <c:v>-0.12478499999999992</c:v>
                </c:pt>
                <c:pt idx="179">
                  <c:v>-0.94177499999999981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0.28965499999999977</c:v>
                </c:pt>
                <c:pt idx="221">
                  <c:v>-0.80060500000000046</c:v>
                </c:pt>
                <c:pt idx="222">
                  <c:v>-0.88598750000000015</c:v>
                </c:pt>
                <c:pt idx="223">
                  <c:v>-0.75118499999999999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8DA-4C44-B80C-BDB8CB64A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168000"/>
        <c:axId val="77272576"/>
      </c:scatterChart>
      <c:valAx>
        <c:axId val="7716800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1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7272576"/>
        <c:crossesAt val="-3"/>
        <c:crossBetween val="midCat"/>
        <c:majorUnit val="50"/>
        <c:minorUnit val="25"/>
      </c:valAx>
      <c:valAx>
        <c:axId val="77272576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399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716800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478" footer="0.49212598450000478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68"/>
          <c:y val="4.7477813598000497E-2"/>
          <c:w val="0.7718320475242858"/>
          <c:h val="0.783383924366998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'Demo_O2-background'!$J$43</c:f>
              <c:strCache>
                <c:ptCount val="1"/>
                <c:pt idx="0">
                  <c:v>2016-01-08 P1-03 NORM.DLD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916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'Demo_O2-background'!$S$51:$BJ$51</c:f>
              <c:numCache>
                <c:formatCode>0.00</c:formatCode>
                <c:ptCount val="44"/>
                <c:pt idx="0">
                  <c:v>174.26249999999999</c:v>
                </c:pt>
                <c:pt idx="1">
                  <c:v>82.654600000000002</c:v>
                </c:pt>
                <c:pt idx="2">
                  <c:v>40.615900000000003</c:v>
                </c:pt>
                <c:pt idx="3">
                  <c:v>18.103100000000001</c:v>
                </c:pt>
              </c:numCache>
            </c:numRef>
          </c:xVal>
          <c:yVal>
            <c:numRef>
              <c:f>'Demo_O2-background'!$S$52:$BJ$52</c:f>
              <c:numCache>
                <c:formatCode>0.00</c:formatCode>
                <c:ptCount val="44"/>
                <c:pt idx="0">
                  <c:v>2.3159999999999998</c:v>
                </c:pt>
                <c:pt idx="1">
                  <c:v>-0.68620000000000003</c:v>
                </c:pt>
                <c:pt idx="2">
                  <c:v>-1.1151</c:v>
                </c:pt>
                <c:pt idx="3">
                  <c:v>-2.0587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6F-40A6-A68D-B656F3FD1F83}"/>
            </c:ext>
          </c:extLst>
        </c:ser>
        <c:ser>
          <c:idx val="1"/>
          <c:order val="1"/>
          <c:tx>
            <c:strRef>
              <c:f>'Demo_O2-background'!$B$59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'Demo_O2-background'!$E$59:$F$59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'Demo_O2-background'!$E$60:$F$60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F6F-40A6-A68D-B656F3FD1F83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7319168"/>
        <c:axId val="77476992"/>
      </c:scatterChart>
      <c:valAx>
        <c:axId val="77319168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7476992"/>
        <c:crossesAt val="-3"/>
        <c:crossBetween val="midCat"/>
        <c:majorUnit val="50"/>
        <c:minorUnit val="25"/>
      </c:valAx>
      <c:valAx>
        <c:axId val="77476992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7319168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489" footer="0.49212598450000489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78"/>
          <c:y val="4.7477813598000497E-2"/>
          <c:w val="0.79977619564021551"/>
          <c:h val="0.783383924366998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'Demo_O2-background'!$Q$58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'Demo_O2-background'!$S$51:$BJ$51</c:f>
              <c:numCache>
                <c:formatCode>0.00</c:formatCode>
                <c:ptCount val="44"/>
                <c:pt idx="0">
                  <c:v>174.26249999999999</c:v>
                </c:pt>
                <c:pt idx="1">
                  <c:v>82.654600000000002</c:v>
                </c:pt>
                <c:pt idx="2">
                  <c:v>40.615900000000003</c:v>
                </c:pt>
                <c:pt idx="3">
                  <c:v>18.103100000000001</c:v>
                </c:pt>
              </c:numCache>
            </c:numRef>
          </c:xVal>
          <c:yVal>
            <c:numRef>
              <c:f>'Demo_O2-background'!$S$58:$BJ$58</c:f>
              <c:numCache>
                <c:formatCode>#,##0.00</c:formatCode>
                <c:ptCount val="44"/>
                <c:pt idx="0">
                  <c:v>0.11478625000000076</c:v>
                </c:pt>
                <c:pt idx="1">
                  <c:v>-0.40483966000000005</c:v>
                </c:pt>
                <c:pt idx="2">
                  <c:v>0.30550911000000003</c:v>
                </c:pt>
                <c:pt idx="3">
                  <c:v>-2.7994010000000014E-2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A4-41EC-8146-31AFEF06F947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'Demo_O2-background'!$S$51:$BJ$51</c:f>
              <c:numCache>
                <c:formatCode>0.00</c:formatCode>
                <c:ptCount val="44"/>
                <c:pt idx="0">
                  <c:v>174.26249999999999</c:v>
                </c:pt>
                <c:pt idx="1">
                  <c:v>82.654600000000002</c:v>
                </c:pt>
                <c:pt idx="2">
                  <c:v>40.615900000000003</c:v>
                </c:pt>
                <c:pt idx="3">
                  <c:v>18.103100000000001</c:v>
                </c:pt>
              </c:numCache>
            </c:numRef>
          </c:xVal>
          <c:yVal>
            <c:numRef>
              <c:f>'Demo_O2-background'!$S$60:$BJ$60</c:f>
              <c:numCache>
                <c:formatCode>#,##0.00</c:formatCode>
                <c:ptCount val="44"/>
                <c:pt idx="0">
                  <c:v>-4.0562500000000057E-2</c:v>
                </c:pt>
                <c:pt idx="1">
                  <c:v>-0.75256500000000026</c:v>
                </c:pt>
                <c:pt idx="2">
                  <c:v>-0.13049750000000016</c:v>
                </c:pt>
                <c:pt idx="3">
                  <c:v>-0.51127750000000005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EA4-41EC-8146-31AFEF06F947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7495680"/>
        <c:axId val="77518336"/>
      </c:scatterChart>
      <c:valAx>
        <c:axId val="7749568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46"/>
              <c:y val="0.92087148680883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7518336"/>
        <c:crossesAt val="-3"/>
        <c:crossBetween val="midCat"/>
        <c:majorUnit val="50"/>
        <c:minorUnit val="25"/>
      </c:valAx>
      <c:valAx>
        <c:axId val="77518336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1959388309994183E-2"/>
              <c:y val="0.198214265769970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749568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" footer="0.49212598450000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051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'Demo_O2-background'!$J$63</c:f>
              <c:strCache>
                <c:ptCount val="1"/>
                <c:pt idx="0">
                  <c:v>2016-01-08 P1-03 NORM.DLD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1018-4DD8-942A-EA326B9B0566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1018-4DD8-942A-EA326B9B0566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1018-4DD8-942A-EA326B9B0566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055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'Demo_O2-background'!$S$71:$BJ$71</c:f>
              <c:numCache>
                <c:formatCode>0.00</c:formatCode>
                <c:ptCount val="44"/>
                <c:pt idx="0">
                  <c:v>173.33109999999999</c:v>
                </c:pt>
                <c:pt idx="1">
                  <c:v>83.004900000000006</c:v>
                </c:pt>
                <c:pt idx="2">
                  <c:v>41.516199999999998</c:v>
                </c:pt>
                <c:pt idx="3">
                  <c:v>18.833300000000001</c:v>
                </c:pt>
              </c:numCache>
            </c:numRef>
          </c:xVal>
          <c:yVal>
            <c:numRef>
              <c:f>'Demo_O2-background'!$S$72:$BJ$72</c:f>
              <c:numCache>
                <c:formatCode>0.00</c:formatCode>
                <c:ptCount val="44"/>
                <c:pt idx="0">
                  <c:v>2.9876</c:v>
                </c:pt>
                <c:pt idx="1">
                  <c:v>-0.30640000000000001</c:v>
                </c:pt>
                <c:pt idx="2">
                  <c:v>-1.0725</c:v>
                </c:pt>
                <c:pt idx="3">
                  <c:v>-1.2257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018-4DD8-942A-EA326B9B0566}"/>
            </c:ext>
          </c:extLst>
        </c:ser>
        <c:ser>
          <c:idx val="1"/>
          <c:order val="1"/>
          <c:tx>
            <c:strRef>
              <c:f>'Demo_O2-background'!$D$79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'Demo_O2-background'!$E$79:$F$79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'Demo_O2-background'!$E$80:$F$80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018-4DD8-942A-EA326B9B0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566336"/>
        <c:axId val="77568256"/>
      </c:scatterChart>
      <c:valAx>
        <c:axId val="77566336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1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7568256"/>
        <c:crossesAt val="-3"/>
        <c:crossBetween val="midCat"/>
        <c:majorUnit val="50"/>
        <c:minorUnit val="25"/>
      </c:valAx>
      <c:valAx>
        <c:axId val="77568256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22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7566336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489" footer="0.49212598450000489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76"/>
          <c:y val="3.5590870613790002E-2"/>
          <c:w val="0.79514069832181189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'Demo_O2-background'!$Q$78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E9DC-44D9-AE3D-4A9A19F259AE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DC-44D9-AE3D-4A9A19F259AE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E9DC-44D9-AE3D-4A9A19F259AE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'Demo_O2-background'!$S$71:$BJ$71</c:f>
              <c:numCache>
                <c:formatCode>0.00</c:formatCode>
                <c:ptCount val="44"/>
                <c:pt idx="0">
                  <c:v>173.33109999999999</c:v>
                </c:pt>
                <c:pt idx="1">
                  <c:v>83.004900000000006</c:v>
                </c:pt>
                <c:pt idx="2">
                  <c:v>41.516199999999998</c:v>
                </c:pt>
                <c:pt idx="3">
                  <c:v>18.833300000000001</c:v>
                </c:pt>
              </c:numCache>
            </c:numRef>
          </c:xVal>
          <c:yVal>
            <c:numRef>
              <c:f>'Demo_O2-background'!$S$78:$BJ$78</c:f>
              <c:numCache>
                <c:formatCode>#,##0.00</c:formatCode>
                <c:ptCount val="44"/>
                <c:pt idx="0">
                  <c:v>0.22712987000000018</c:v>
                </c:pt>
                <c:pt idx="1">
                  <c:v>-0.51063867000000007</c:v>
                </c:pt>
                <c:pt idx="2">
                  <c:v>-0.1026084599999999</c:v>
                </c:pt>
                <c:pt idx="3">
                  <c:v>0.38611761000000011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9DC-44D9-AE3D-4A9A19F259AE}"/>
            </c:ext>
          </c:extLst>
        </c:ser>
        <c:ser>
          <c:idx val="1"/>
          <c:order val="1"/>
          <c:tx>
            <c:strRef>
              <c:f>'Demo_O2-background'!$Q$80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'Demo_O2-background'!$S$71:$BJ$71</c:f>
              <c:numCache>
                <c:formatCode>0.00</c:formatCode>
                <c:ptCount val="44"/>
                <c:pt idx="0">
                  <c:v>173.33109999999999</c:v>
                </c:pt>
                <c:pt idx="1">
                  <c:v>83.004900000000006</c:v>
                </c:pt>
                <c:pt idx="2">
                  <c:v>41.516199999999998</c:v>
                </c:pt>
                <c:pt idx="3">
                  <c:v>18.833300000000001</c:v>
                </c:pt>
              </c:numCache>
            </c:numRef>
          </c:xVal>
          <c:yVal>
            <c:numRef>
              <c:f>'Demo_O2-background'!$S$80:$BJ$80</c:f>
              <c:numCache>
                <c:formatCode>#,##0.00</c:formatCode>
                <c:ptCount val="44"/>
                <c:pt idx="0">
                  <c:v>0.6543224999999997</c:v>
                </c:pt>
                <c:pt idx="1">
                  <c:v>-0.38152250000000043</c:v>
                </c:pt>
                <c:pt idx="2">
                  <c:v>-0.11040500000000009</c:v>
                </c:pt>
                <c:pt idx="3">
                  <c:v>0.3034675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9DC-44D9-AE3D-4A9A19F25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653888"/>
        <c:axId val="77660160"/>
      </c:scatterChart>
      <c:valAx>
        <c:axId val="77653888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1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7660160"/>
        <c:crossesAt val="-3"/>
        <c:crossBetween val="midCat"/>
        <c:majorUnit val="50"/>
        <c:minorUnit val="25"/>
      </c:valAx>
      <c:valAx>
        <c:axId val="77660160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399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7653888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" footer="0.49212598450000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88"/>
          <c:y val="4.7477813598000497E-2"/>
          <c:w val="0.77183204752428625"/>
          <c:h val="0.783383924366998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'Demo_O2-background'!$J$83</c:f>
              <c:strCache>
                <c:ptCount val="1"/>
                <c:pt idx="0">
                  <c:v>2016-02-03 P1-03 NORM.DLD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955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'Demo_O2-background'!$S$91:$BJ$91</c:f>
              <c:numCache>
                <c:formatCode>0.00</c:formatCode>
                <c:ptCount val="44"/>
                <c:pt idx="0">
                  <c:v>175.8329</c:v>
                </c:pt>
                <c:pt idx="1">
                  <c:v>70.210999999999999</c:v>
                </c:pt>
                <c:pt idx="2">
                  <c:v>38.9146</c:v>
                </c:pt>
                <c:pt idx="3">
                  <c:v>20.227499999999999</c:v>
                </c:pt>
              </c:numCache>
            </c:numRef>
          </c:xVal>
          <c:yVal>
            <c:numRef>
              <c:f>'Demo_O2-background'!$S$92:$BJ$92</c:f>
              <c:numCache>
                <c:formatCode>0.00</c:formatCode>
                <c:ptCount val="44"/>
                <c:pt idx="0">
                  <c:v>2.3462000000000001</c:v>
                </c:pt>
                <c:pt idx="1">
                  <c:v>-0.84460000000000002</c:v>
                </c:pt>
                <c:pt idx="2">
                  <c:v>-1.4077</c:v>
                </c:pt>
                <c:pt idx="3">
                  <c:v>-1.5016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C4-41DC-935C-8CEE0ADB52B7}"/>
            </c:ext>
          </c:extLst>
        </c:ser>
        <c:ser>
          <c:idx val="1"/>
          <c:order val="1"/>
          <c:tx>
            <c:strRef>
              <c:f>'Demo_O2-background'!$B$99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'Demo_O2-background'!$E$99:$F$99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'Demo_O2-background'!$E$100:$F$100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0C4-41DC-935C-8CEE0ADB52B7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7698560"/>
        <c:axId val="77700480"/>
      </c:scatterChart>
      <c:valAx>
        <c:axId val="7769856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7700480"/>
        <c:crossesAt val="-3"/>
        <c:crossBetween val="midCat"/>
        <c:majorUnit val="50"/>
        <c:minorUnit val="25"/>
      </c:valAx>
      <c:valAx>
        <c:axId val="77700480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769856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797"/>
          <c:y val="4.7477813598000497E-2"/>
          <c:w val="0.79977619564021551"/>
          <c:h val="0.783383924366997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'Demo_O2-background'!$Q$98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'Demo_O2-background'!$S$91:$BJ$91</c:f>
              <c:numCache>
                <c:formatCode>0.00</c:formatCode>
                <c:ptCount val="44"/>
                <c:pt idx="0">
                  <c:v>175.8329</c:v>
                </c:pt>
                <c:pt idx="1">
                  <c:v>70.210999999999999</c:v>
                </c:pt>
                <c:pt idx="2">
                  <c:v>38.9146</c:v>
                </c:pt>
                <c:pt idx="3">
                  <c:v>20.227499999999999</c:v>
                </c:pt>
              </c:numCache>
            </c:numRef>
          </c:xVal>
          <c:yVal>
            <c:numRef>
              <c:f>'Demo_O2-background'!$S$98:$BJ$98</c:f>
              <c:numCache>
                <c:formatCode>#,##0.00</c:formatCode>
                <c:ptCount val="44"/>
                <c:pt idx="0">
                  <c:v>0.12172789000000028</c:v>
                </c:pt>
                <c:pt idx="1">
                  <c:v>-0.33346489999999984</c:v>
                </c:pt>
                <c:pt idx="2">
                  <c:v>-8.5988139999999769E-2</c:v>
                </c:pt>
                <c:pt idx="3">
                  <c:v>0.30410775000000023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20-4152-A36B-F5EC9B318363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'Demo_O2-background'!$S$91:$BJ$91</c:f>
              <c:numCache>
                <c:formatCode>0.00</c:formatCode>
                <c:ptCount val="44"/>
                <c:pt idx="0">
                  <c:v>175.8329</c:v>
                </c:pt>
                <c:pt idx="1">
                  <c:v>70.210999999999999</c:v>
                </c:pt>
                <c:pt idx="2">
                  <c:v>38.9146</c:v>
                </c:pt>
                <c:pt idx="3">
                  <c:v>20.227499999999999</c:v>
                </c:pt>
              </c:numCache>
            </c:numRef>
          </c:xVal>
          <c:yVal>
            <c:numRef>
              <c:f>'Demo_O2-background'!$S$100:$BJ$100</c:f>
              <c:numCache>
                <c:formatCode>#,##0.00</c:formatCode>
                <c:ptCount val="44"/>
                <c:pt idx="0">
                  <c:v>-4.9622500000000347E-2</c:v>
                </c:pt>
                <c:pt idx="1">
                  <c:v>-0.59987500000000016</c:v>
                </c:pt>
                <c:pt idx="2">
                  <c:v>-0.38056500000000004</c:v>
                </c:pt>
                <c:pt idx="3">
                  <c:v>-7.2875000000001133E-3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420-4152-A36B-F5EC9B318363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7756288"/>
        <c:axId val="77758464"/>
      </c:scatterChart>
      <c:valAx>
        <c:axId val="77756288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68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7758464"/>
        <c:crossesAt val="-3"/>
        <c:crossBetween val="midCat"/>
        <c:majorUnit val="50"/>
        <c:minorUnit val="25"/>
      </c:valAx>
      <c:valAx>
        <c:axId val="77758464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59514042780581E-2"/>
              <c:y val="0.198214265769970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7756288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06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'Demo_O2-background'!$J$103</c:f>
              <c:strCache>
                <c:ptCount val="1"/>
                <c:pt idx="0">
                  <c:v>2016-02-03 P1-03 NORM.DLD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2C28-43ED-BB3A-9D86089444E0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C28-43ED-BB3A-9D86089444E0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2C28-43ED-BB3A-9D86089444E0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077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'Demo_O2-background'!$S$111:$BJ$111</c:f>
              <c:numCache>
                <c:formatCode>0.00</c:formatCode>
                <c:ptCount val="44"/>
                <c:pt idx="0">
                  <c:v>173.9434</c:v>
                </c:pt>
                <c:pt idx="1">
                  <c:v>73.766900000000007</c:v>
                </c:pt>
                <c:pt idx="2">
                  <c:v>43.399299999999997</c:v>
                </c:pt>
                <c:pt idx="3">
                  <c:v>24.5519</c:v>
                </c:pt>
              </c:numCache>
            </c:numRef>
          </c:xVal>
          <c:yVal>
            <c:numRef>
              <c:f>'Demo_O2-background'!$S$112:$BJ$112</c:f>
              <c:numCache>
                <c:formatCode>0.00</c:formatCode>
                <c:ptCount val="44"/>
                <c:pt idx="0">
                  <c:v>2.3469000000000002</c:v>
                </c:pt>
                <c:pt idx="1">
                  <c:v>-0.7681</c:v>
                </c:pt>
                <c:pt idx="2">
                  <c:v>-1.0241</c:v>
                </c:pt>
                <c:pt idx="3">
                  <c:v>-0.85340000000000005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C28-43ED-BB3A-9D86089444E0}"/>
            </c:ext>
          </c:extLst>
        </c:ser>
        <c:ser>
          <c:idx val="1"/>
          <c:order val="1"/>
          <c:tx>
            <c:strRef>
              <c:f>'Demo_O2-background'!$D$119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'Demo_O2-background'!$E$119:$F$119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'Demo_O2-background'!$E$120:$F$120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C28-43ED-BB3A-9D8608944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867648"/>
        <c:axId val="77882112"/>
      </c:scatterChart>
      <c:valAx>
        <c:axId val="77867648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7882112"/>
        <c:crossesAt val="-3"/>
        <c:crossBetween val="midCat"/>
        <c:majorUnit val="50"/>
        <c:minorUnit val="25"/>
      </c:valAx>
      <c:valAx>
        <c:axId val="77882112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71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7867648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53"/>
          <c:y val="3.5590870613790002E-2"/>
          <c:w val="0.79514069832181111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'Template_O2-background'!$Q$37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8DF3-4DD7-98BD-7F7CADBD2F67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DF3-4DD7-98BD-7F7CADBD2F67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8DF3-4DD7-98BD-7F7CADBD2F67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'Template_O2-background'!$S$30:$JV$30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'Template_O2-background'!$S$37:$JV$37</c:f>
              <c:numCache>
                <c:formatCode>#,##0.00</c:formatCode>
                <c:ptCount val="2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DF3-4DD7-98BD-7F7CADBD2F67}"/>
            </c:ext>
          </c:extLst>
        </c:ser>
        <c:ser>
          <c:idx val="1"/>
          <c:order val="1"/>
          <c:tx>
            <c:strRef>
              <c:f>'Template_O2-background'!$Q$39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'Template_O2-background'!$S$30:$JV$30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'Template_O2-background'!$S$39:$JV$39</c:f>
              <c:numCache>
                <c:formatCode>#,##0.00</c:formatCode>
                <c:ptCount val="2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DF3-4DD7-98BD-7F7CADBD2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665344"/>
        <c:axId val="74667520"/>
      </c:scatterChart>
      <c:valAx>
        <c:axId val="74665344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16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667520"/>
        <c:crossesAt val="-3"/>
        <c:crossBetween val="midCat"/>
        <c:majorUnit val="50"/>
        <c:minorUnit val="25"/>
      </c:valAx>
      <c:valAx>
        <c:axId val="74667520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398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665344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467" footer="0.49212598450000467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87"/>
          <c:y val="3.5590870613790002E-2"/>
          <c:w val="0.79514069832181233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'Demo_O2-background'!$Q$118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42A0-46E2-8D2F-9C64186C3E88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2A0-46E2-8D2F-9C64186C3E88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42A0-46E2-8D2F-9C64186C3E88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'Demo_O2-background'!$S$111:$BJ$111</c:f>
              <c:numCache>
                <c:formatCode>0.00</c:formatCode>
                <c:ptCount val="44"/>
                <c:pt idx="0">
                  <c:v>173.9434</c:v>
                </c:pt>
                <c:pt idx="1">
                  <c:v>73.766900000000007</c:v>
                </c:pt>
                <c:pt idx="2">
                  <c:v>43.399299999999997</c:v>
                </c:pt>
                <c:pt idx="3">
                  <c:v>24.5519</c:v>
                </c:pt>
              </c:numCache>
            </c:numRef>
          </c:xVal>
          <c:yVal>
            <c:numRef>
              <c:f>'Demo_O2-background'!$S$118:$BJ$118</c:f>
              <c:numCache>
                <c:formatCode>#,##0.00</c:formatCode>
                <c:ptCount val="44"/>
                <c:pt idx="0">
                  <c:v>0.21021878000000038</c:v>
                </c:pt>
                <c:pt idx="1">
                  <c:v>-0.57066877000000038</c:v>
                </c:pt>
                <c:pt idx="2">
                  <c:v>-0.11910368999999998</c:v>
                </c:pt>
                <c:pt idx="3">
                  <c:v>0.49074072999999985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2A0-46E2-8D2F-9C64186C3E88}"/>
            </c:ext>
          </c:extLst>
        </c:ser>
        <c:ser>
          <c:idx val="1"/>
          <c:order val="1"/>
          <c:tx>
            <c:strRef>
              <c:f>'Demo_O2-background'!$Q$120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'Demo_O2-background'!$S$111:$BJ$111</c:f>
              <c:numCache>
                <c:formatCode>0.00</c:formatCode>
                <c:ptCount val="44"/>
                <c:pt idx="0">
                  <c:v>173.9434</c:v>
                </c:pt>
                <c:pt idx="1">
                  <c:v>73.766900000000007</c:v>
                </c:pt>
                <c:pt idx="2">
                  <c:v>43.399299999999997</c:v>
                </c:pt>
                <c:pt idx="3">
                  <c:v>24.5519</c:v>
                </c:pt>
              </c:numCache>
            </c:numRef>
          </c:xVal>
          <c:yVal>
            <c:numRef>
              <c:f>'Demo_O2-background'!$S$120:$BJ$120</c:f>
              <c:numCache>
                <c:formatCode>#,##0.00</c:formatCode>
                <c:ptCount val="44"/>
                <c:pt idx="0">
                  <c:v>-1.6849999999997145E-3</c:v>
                </c:pt>
                <c:pt idx="1">
                  <c:v>-0.61227250000000022</c:v>
                </c:pt>
                <c:pt idx="2">
                  <c:v>-0.10908249999999997</c:v>
                </c:pt>
                <c:pt idx="3">
                  <c:v>0.53280249999999996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2A0-46E2-8D2F-9C64186C3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951360"/>
        <c:axId val="77953280"/>
      </c:scatterChart>
      <c:valAx>
        <c:axId val="7795136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1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7953280"/>
        <c:crossesAt val="-3"/>
        <c:crossBetween val="midCat"/>
        <c:majorUnit val="50"/>
        <c:minorUnit val="25"/>
      </c:valAx>
      <c:valAx>
        <c:axId val="77953280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795136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88"/>
          <c:y val="4.7477813598000497E-2"/>
          <c:w val="0.77183204752428625"/>
          <c:h val="0.783383924366998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'Demo_O2-background'!$J$123</c:f>
              <c:strCache>
                <c:ptCount val="1"/>
                <c:pt idx="0">
                  <c:v>2016-02-22 P1-04 NORM.DLD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955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'Demo_O2-background'!$S$131:$BJ$131</c:f>
              <c:numCache>
                <c:formatCode>0.00</c:formatCode>
                <c:ptCount val="44"/>
                <c:pt idx="0">
                  <c:v>177.24119999999999</c:v>
                </c:pt>
                <c:pt idx="1">
                  <c:v>93.894300000000001</c:v>
                </c:pt>
                <c:pt idx="2">
                  <c:v>47.950299999999999</c:v>
                </c:pt>
                <c:pt idx="3">
                  <c:v>23.963100000000001</c:v>
                </c:pt>
              </c:numCache>
            </c:numRef>
          </c:xVal>
          <c:yVal>
            <c:numRef>
              <c:f>'Demo_O2-background'!$S$132:$BJ$132</c:f>
              <c:numCache>
                <c:formatCode>0.00</c:formatCode>
                <c:ptCount val="44"/>
                <c:pt idx="0">
                  <c:v>2.3849</c:v>
                </c:pt>
                <c:pt idx="1">
                  <c:v>-0.1431</c:v>
                </c:pt>
                <c:pt idx="2">
                  <c:v>-1.1448</c:v>
                </c:pt>
                <c:pt idx="3">
                  <c:v>-1.7172000000000001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85-484F-9924-723DD69BE3F4}"/>
            </c:ext>
          </c:extLst>
        </c:ser>
        <c:ser>
          <c:idx val="1"/>
          <c:order val="1"/>
          <c:tx>
            <c:strRef>
              <c:f>'Demo_O2-background'!$B$139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'Demo_O2-background'!$E$139:$F$139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'Demo_O2-background'!$E$140:$F$140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A85-484F-9924-723DD69BE3F4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7795328"/>
        <c:axId val="77797248"/>
      </c:scatterChart>
      <c:valAx>
        <c:axId val="77795328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7797248"/>
        <c:crossesAt val="-3"/>
        <c:crossBetween val="midCat"/>
        <c:majorUnit val="50"/>
        <c:minorUnit val="25"/>
      </c:valAx>
      <c:valAx>
        <c:axId val="77797248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7795328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797"/>
          <c:y val="4.7477813598000497E-2"/>
          <c:w val="0.79977619564021551"/>
          <c:h val="0.783383924366997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'Demo_O2-background'!$Q$138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'Demo_O2-background'!$S$131:$BJ$131</c:f>
              <c:numCache>
                <c:formatCode>0.00</c:formatCode>
                <c:ptCount val="44"/>
                <c:pt idx="0">
                  <c:v>177.24119999999999</c:v>
                </c:pt>
                <c:pt idx="1">
                  <c:v>93.894300000000001</c:v>
                </c:pt>
                <c:pt idx="2">
                  <c:v>47.950299999999999</c:v>
                </c:pt>
                <c:pt idx="3">
                  <c:v>23.963100000000001</c:v>
                </c:pt>
              </c:numCache>
            </c:numRef>
          </c:xVal>
          <c:yVal>
            <c:numRef>
              <c:f>'Demo_O2-background'!$S$138:$BJ$138</c:f>
              <c:numCache>
                <c:formatCode>#,##0.00</c:formatCode>
                <c:ptCount val="44"/>
                <c:pt idx="0">
                  <c:v>8.6435840000000042E-2</c:v>
                </c:pt>
                <c:pt idx="1">
                  <c:v>-0.20786724000000012</c:v>
                </c:pt>
                <c:pt idx="2">
                  <c:v>2.1731959999999884E-2</c:v>
                </c:pt>
                <c:pt idx="3">
                  <c:v>9.2188919999999897E-2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77-44DC-B148-A2B65CAEBFC0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'Demo_O2-background'!$S$131:$BJ$131</c:f>
              <c:numCache>
                <c:formatCode>0.00</c:formatCode>
                <c:ptCount val="44"/>
                <c:pt idx="0">
                  <c:v>177.24119999999999</c:v>
                </c:pt>
                <c:pt idx="1">
                  <c:v>93.894300000000001</c:v>
                </c:pt>
                <c:pt idx="2">
                  <c:v>47.950299999999999</c:v>
                </c:pt>
                <c:pt idx="3">
                  <c:v>23.963100000000001</c:v>
                </c:pt>
              </c:numCache>
            </c:numRef>
          </c:xVal>
          <c:yVal>
            <c:numRef>
              <c:f>'Demo_O2-background'!$S$140:$BJ$140</c:f>
              <c:numCache>
                <c:formatCode>#,##0.00</c:formatCode>
                <c:ptCount val="44"/>
                <c:pt idx="0">
                  <c:v>-4.6129999999999782E-2</c:v>
                </c:pt>
                <c:pt idx="1">
                  <c:v>-0.49045750000000021</c:v>
                </c:pt>
                <c:pt idx="2">
                  <c:v>-0.34355749999999996</c:v>
                </c:pt>
                <c:pt idx="3">
                  <c:v>-0.31627749999999999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677-44DC-B148-A2B65CAEBFC0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8135680"/>
        <c:axId val="78137600"/>
      </c:scatterChart>
      <c:valAx>
        <c:axId val="7813568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68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137600"/>
        <c:crossesAt val="-3"/>
        <c:crossBetween val="midCat"/>
        <c:majorUnit val="50"/>
        <c:minorUnit val="25"/>
      </c:valAx>
      <c:valAx>
        <c:axId val="78137600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9943420246122012E-2"/>
              <c:y val="0.198214265769970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13568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06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'Demo_O2-background'!$J$143</c:f>
              <c:strCache>
                <c:ptCount val="1"/>
                <c:pt idx="0">
                  <c:v>2016-02-22 P1-04 NORM.DLD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ED38-44EF-B134-B49046FABCE1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D38-44EF-B134-B49046FABCE1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ED38-44EF-B134-B49046FABCE1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077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'Demo_O2-background'!$S$151:$BJ$151</c:f>
              <c:numCache>
                <c:formatCode>0.00</c:formatCode>
                <c:ptCount val="44"/>
                <c:pt idx="0">
                  <c:v>176.3587</c:v>
                </c:pt>
                <c:pt idx="1">
                  <c:v>89.061400000000006</c:v>
                </c:pt>
                <c:pt idx="2">
                  <c:v>41.459699999999998</c:v>
                </c:pt>
                <c:pt idx="3">
                  <c:v>16.1935</c:v>
                </c:pt>
              </c:numCache>
            </c:numRef>
          </c:xVal>
          <c:yVal>
            <c:numRef>
              <c:f>'Demo_O2-background'!$S$152:$BJ$152</c:f>
              <c:numCache>
                <c:formatCode>0.00</c:formatCode>
                <c:ptCount val="44"/>
                <c:pt idx="0">
                  <c:v>3.1793</c:v>
                </c:pt>
                <c:pt idx="1">
                  <c:v>0.3261</c:v>
                </c:pt>
                <c:pt idx="2">
                  <c:v>-0.6522</c:v>
                </c:pt>
                <c:pt idx="3">
                  <c:v>-1.2228000000000001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D38-44EF-B134-B49046FABCE1}"/>
            </c:ext>
          </c:extLst>
        </c:ser>
        <c:ser>
          <c:idx val="1"/>
          <c:order val="1"/>
          <c:tx>
            <c:strRef>
              <c:f>'Demo_O2-background'!$D$159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'Demo_O2-background'!$E$159:$F$159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'Demo_O2-background'!$E$160:$F$160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D38-44EF-B134-B49046FAB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54912"/>
        <c:axId val="78056832"/>
      </c:scatterChart>
      <c:valAx>
        <c:axId val="78054912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056832"/>
        <c:crossesAt val="-3"/>
        <c:crossBetween val="midCat"/>
        <c:majorUnit val="50"/>
        <c:minorUnit val="25"/>
      </c:valAx>
      <c:valAx>
        <c:axId val="78056832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71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054912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87"/>
          <c:y val="3.5590870613790002E-2"/>
          <c:w val="0.79514069832181233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'Demo_O2-background'!$Q$158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2204-4B88-906D-5E5CB41AFC84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204-4B88-906D-5E5CB41AFC84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2204-4B88-906D-5E5CB41AFC84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'Demo_O2-background'!$S$151:$BJ$151</c:f>
              <c:numCache>
                <c:formatCode>0.00</c:formatCode>
                <c:ptCount val="44"/>
                <c:pt idx="0">
                  <c:v>176.3587</c:v>
                </c:pt>
                <c:pt idx="1">
                  <c:v>89.061400000000006</c:v>
                </c:pt>
                <c:pt idx="2">
                  <c:v>41.459699999999998</c:v>
                </c:pt>
                <c:pt idx="3">
                  <c:v>16.1935</c:v>
                </c:pt>
              </c:numCache>
            </c:numRef>
          </c:xVal>
          <c:yVal>
            <c:numRef>
              <c:f>'Demo_O2-background'!$S$158:$BJ$158</c:f>
              <c:numCache>
                <c:formatCode>#,##0.00</c:formatCode>
                <c:ptCount val="44"/>
                <c:pt idx="0">
                  <c:v>0.13009987999999995</c:v>
                </c:pt>
                <c:pt idx="1">
                  <c:v>-0.31369464000000008</c:v>
                </c:pt>
                <c:pt idx="2">
                  <c:v>2.1812280000000128E-2</c:v>
                </c:pt>
                <c:pt idx="3">
                  <c:v>0.1485593999999999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204-4B88-906D-5E5CB41AFC84}"/>
            </c:ext>
          </c:extLst>
        </c:ser>
        <c:ser>
          <c:idx val="1"/>
          <c:order val="1"/>
          <c:tx>
            <c:strRef>
              <c:f>'Demo_O2-background'!$Q$160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'Demo_O2-background'!$S$151:$BJ$151</c:f>
              <c:numCache>
                <c:formatCode>0.00</c:formatCode>
                <c:ptCount val="44"/>
                <c:pt idx="0">
                  <c:v>176.3587</c:v>
                </c:pt>
                <c:pt idx="1">
                  <c:v>89.061400000000006</c:v>
                </c:pt>
                <c:pt idx="2">
                  <c:v>41.459699999999998</c:v>
                </c:pt>
                <c:pt idx="3">
                  <c:v>16.1935</c:v>
                </c:pt>
              </c:numCache>
            </c:numRef>
          </c:xVal>
          <c:yVal>
            <c:numRef>
              <c:f>'Demo_O2-background'!$S$160:$BJ$160</c:f>
              <c:numCache>
                <c:formatCode>#,##0.00</c:formatCode>
                <c:ptCount val="44"/>
                <c:pt idx="0">
                  <c:v>0.77033249999999986</c:v>
                </c:pt>
                <c:pt idx="1">
                  <c:v>9.9564999999999848E-2</c:v>
                </c:pt>
                <c:pt idx="2">
                  <c:v>0.31130749999999996</c:v>
                </c:pt>
                <c:pt idx="3">
                  <c:v>0.37236249999999993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204-4B88-906D-5E5CB41AF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187520"/>
        <c:axId val="78193792"/>
      </c:scatterChart>
      <c:valAx>
        <c:axId val="7818752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1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193792"/>
        <c:crossesAt val="-3"/>
        <c:crossBetween val="midCat"/>
        <c:majorUnit val="50"/>
        <c:minorUnit val="25"/>
      </c:valAx>
      <c:valAx>
        <c:axId val="78193792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18752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902"/>
          <c:y val="4.7477813598000497E-2"/>
          <c:w val="0.77183204752428691"/>
          <c:h val="0.783383924366997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'Demo_O2-background'!$J$163</c:f>
              <c:strCache>
                <c:ptCount val="1"/>
                <c:pt idx="0">
                  <c:v>2016-04-14 P1-01 NORM.DLD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993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'Demo_O2-background'!$S$171:$BJ$171</c:f>
              <c:numCache>
                <c:formatCode>0.00</c:formatCode>
                <c:ptCount val="44"/>
                <c:pt idx="0">
                  <c:v>175.55350000000001</c:v>
                </c:pt>
                <c:pt idx="1">
                  <c:v>91.433199999999999</c:v>
                </c:pt>
                <c:pt idx="2">
                  <c:v>46.441699999999997</c:v>
                </c:pt>
                <c:pt idx="3">
                  <c:v>23.276</c:v>
                </c:pt>
              </c:numCache>
            </c:numRef>
          </c:xVal>
          <c:yVal>
            <c:numRef>
              <c:f>'Demo_O2-background'!$S$172:$BJ$172</c:f>
              <c:numCache>
                <c:formatCode>0.00</c:formatCode>
                <c:ptCount val="44"/>
                <c:pt idx="0">
                  <c:v>2.4752000000000001</c:v>
                </c:pt>
                <c:pt idx="1">
                  <c:v>0.5121</c:v>
                </c:pt>
                <c:pt idx="2">
                  <c:v>-0.68279999999999996</c:v>
                </c:pt>
                <c:pt idx="3">
                  <c:v>-2.1337999999999999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83-4D1F-9424-C22B1F181983}"/>
            </c:ext>
          </c:extLst>
        </c:ser>
        <c:ser>
          <c:idx val="1"/>
          <c:order val="1"/>
          <c:tx>
            <c:strRef>
              <c:f>'Demo_O2-background'!$B$179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'Demo_O2-background'!$E$179:$F$179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'Demo_O2-background'!$E$180:$F$180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283-4D1F-9424-C22B1F181983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8232192"/>
        <c:axId val="78234368"/>
      </c:scatterChart>
      <c:valAx>
        <c:axId val="78232192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234368"/>
        <c:crossesAt val="-3"/>
        <c:crossBetween val="midCat"/>
        <c:majorUnit val="50"/>
        <c:minorUnit val="25"/>
      </c:valAx>
      <c:valAx>
        <c:axId val="78234368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232192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19"/>
          <c:y val="4.7477813598000497E-2"/>
          <c:w val="0.79977619564021551"/>
          <c:h val="0.783383924366997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'Demo_O2-background'!$Q$178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'Demo_O2-background'!$S$171:$BJ$171</c:f>
              <c:numCache>
                <c:formatCode>0.00</c:formatCode>
                <c:ptCount val="44"/>
                <c:pt idx="0">
                  <c:v>175.55350000000001</c:v>
                </c:pt>
                <c:pt idx="1">
                  <c:v>91.433199999999999</c:v>
                </c:pt>
                <c:pt idx="2">
                  <c:v>46.441699999999997</c:v>
                </c:pt>
                <c:pt idx="3">
                  <c:v>23.276</c:v>
                </c:pt>
              </c:numCache>
            </c:numRef>
          </c:xVal>
          <c:yVal>
            <c:numRef>
              <c:f>'Demo_O2-background'!$S$178:$BJ$178</c:f>
              <c:numCache>
                <c:formatCode>#,##0.00</c:formatCode>
                <c:ptCount val="44"/>
                <c:pt idx="0">
                  <c:v>-0.17267475000000099</c:v>
                </c:pt>
                <c:pt idx="1">
                  <c:v>0.26165379999999971</c:v>
                </c:pt>
                <c:pt idx="2">
                  <c:v>0.34901155000000006</c:v>
                </c:pt>
                <c:pt idx="3">
                  <c:v>-0.44176599999999988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32-4E03-9896-C94B7FDE0254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'Demo_O2-background'!$S$171:$BJ$171</c:f>
              <c:numCache>
                <c:formatCode>0.00</c:formatCode>
                <c:ptCount val="44"/>
                <c:pt idx="0">
                  <c:v>175.55350000000001</c:v>
                </c:pt>
                <c:pt idx="1">
                  <c:v>91.433199999999999</c:v>
                </c:pt>
                <c:pt idx="2">
                  <c:v>46.441699999999997</c:v>
                </c:pt>
                <c:pt idx="3">
                  <c:v>23.276</c:v>
                </c:pt>
              </c:numCache>
            </c:numRef>
          </c:xVal>
          <c:yVal>
            <c:numRef>
              <c:f>'Demo_O2-background'!$S$180:$BJ$180</c:f>
              <c:numCache>
                <c:formatCode>#,##0.00</c:formatCode>
                <c:ptCount val="44"/>
                <c:pt idx="0">
                  <c:v>8.6362499999999898E-2</c:v>
                </c:pt>
                <c:pt idx="1">
                  <c:v>0.22626999999999975</c:v>
                </c:pt>
                <c:pt idx="2">
                  <c:v>0.15615750000000006</c:v>
                </c:pt>
                <c:pt idx="3">
                  <c:v>-0.7157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632-4E03-9896-C94B7FDE0254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8375552"/>
        <c:axId val="78381824"/>
      </c:scatterChart>
      <c:valAx>
        <c:axId val="78375552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96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381824"/>
        <c:crossesAt val="-3"/>
        <c:crossBetween val="midCat"/>
        <c:majorUnit val="50"/>
        <c:minorUnit val="25"/>
      </c:valAx>
      <c:valAx>
        <c:axId val="78381824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59514042780581E-2"/>
              <c:y val="0.202266950673718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375552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84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'Demo_O2-background'!$J$183</c:f>
              <c:strCache>
                <c:ptCount val="1"/>
                <c:pt idx="0">
                  <c:v>2016-04-14 P1-01 NORM.DLD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EE57-4A27-928C-613EED7B72AE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E57-4A27-928C-613EED7B72AE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EE57-4A27-928C-613EED7B72AE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1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'Demo_O2-background'!$S$191:$BJ$191</c:f>
              <c:numCache>
                <c:formatCode>0.00</c:formatCode>
                <c:ptCount val="44"/>
                <c:pt idx="0">
                  <c:v>174.2996</c:v>
                </c:pt>
                <c:pt idx="1">
                  <c:v>90.294700000000006</c:v>
                </c:pt>
                <c:pt idx="2">
                  <c:v>45.292999999999999</c:v>
                </c:pt>
                <c:pt idx="3">
                  <c:v>21.201599999999999</c:v>
                </c:pt>
              </c:numCache>
            </c:numRef>
          </c:xVal>
          <c:yVal>
            <c:numRef>
              <c:f>'Demo_O2-background'!$S$192:$BJ$192</c:f>
              <c:numCache>
                <c:formatCode>0.00</c:formatCode>
                <c:ptCount val="44"/>
                <c:pt idx="0">
                  <c:v>2.4975999999999998</c:v>
                </c:pt>
                <c:pt idx="1">
                  <c:v>-8.3299999999999999E-2</c:v>
                </c:pt>
                <c:pt idx="2">
                  <c:v>-1.0407</c:v>
                </c:pt>
                <c:pt idx="3">
                  <c:v>-1.5818000000000001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E57-4A27-928C-613EED7B72AE}"/>
            </c:ext>
          </c:extLst>
        </c:ser>
        <c:ser>
          <c:idx val="1"/>
          <c:order val="1"/>
          <c:tx>
            <c:strRef>
              <c:f>'Demo_O2-background'!$D$199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'Demo_O2-background'!$E$199:$F$199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'Demo_O2-background'!$E$200:$F$200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E57-4A27-928C-613EED7B7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38400"/>
        <c:axId val="78440320"/>
      </c:scatterChart>
      <c:valAx>
        <c:axId val="7843840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440320"/>
        <c:crossesAt val="-3"/>
        <c:crossBetween val="midCat"/>
        <c:majorUnit val="50"/>
        <c:minorUnit val="25"/>
      </c:valAx>
      <c:valAx>
        <c:axId val="78440320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205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43840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501"/>
          <c:y val="3.5590870613790002E-2"/>
          <c:w val="0.79514069832181289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'Demo_O2-background'!$Q$198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3D4F-44CF-9098-2955BE92E5B5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D4F-44CF-9098-2955BE92E5B5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3D4F-44CF-9098-2955BE92E5B5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'Demo_O2-background'!$S$191:$BJ$191</c:f>
              <c:numCache>
                <c:formatCode>0.00</c:formatCode>
                <c:ptCount val="44"/>
                <c:pt idx="0">
                  <c:v>174.2996</c:v>
                </c:pt>
                <c:pt idx="1">
                  <c:v>90.294700000000006</c:v>
                </c:pt>
                <c:pt idx="2">
                  <c:v>45.292999999999999</c:v>
                </c:pt>
                <c:pt idx="3">
                  <c:v>21.201599999999999</c:v>
                </c:pt>
              </c:numCache>
            </c:numRef>
          </c:xVal>
          <c:yVal>
            <c:numRef>
              <c:f>'Demo_O2-background'!$S$198:$BJ$198</c:f>
              <c:numCache>
                <c:formatCode>#,##0.00</c:formatCode>
                <c:ptCount val="44"/>
                <c:pt idx="0">
                  <c:v>0.10870067999999966</c:v>
                </c:pt>
                <c:pt idx="1">
                  <c:v>-0.22926849000000044</c:v>
                </c:pt>
                <c:pt idx="2">
                  <c:v>1.4876899999999971E-2</c:v>
                </c:pt>
                <c:pt idx="3">
                  <c:v>0.11701727999999978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D4F-44CF-9098-2955BE92E5B5}"/>
            </c:ext>
          </c:extLst>
        </c:ser>
        <c:ser>
          <c:idx val="1"/>
          <c:order val="1"/>
          <c:tx>
            <c:strRef>
              <c:f>'Demo_O2-background'!$Q$200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'Demo_O2-background'!$S$191:$BJ$191</c:f>
              <c:numCache>
                <c:formatCode>0.00</c:formatCode>
                <c:ptCount val="44"/>
                <c:pt idx="0">
                  <c:v>174.2996</c:v>
                </c:pt>
                <c:pt idx="1">
                  <c:v>90.294700000000006</c:v>
                </c:pt>
                <c:pt idx="2">
                  <c:v>45.292999999999999</c:v>
                </c:pt>
                <c:pt idx="3">
                  <c:v>21.201599999999999</c:v>
                </c:pt>
              </c:numCache>
            </c:numRef>
          </c:xVal>
          <c:yVal>
            <c:numRef>
              <c:f>'Demo_O2-background'!$S$200:$BJ$200</c:f>
              <c:numCache>
                <c:formatCode>#,##0.00</c:formatCode>
                <c:ptCount val="44"/>
                <c:pt idx="0">
                  <c:v>0.14010999999999951</c:v>
                </c:pt>
                <c:pt idx="1">
                  <c:v>-0.3406675000000004</c:v>
                </c:pt>
                <c:pt idx="2">
                  <c:v>-0.17302499999999998</c:v>
                </c:pt>
                <c:pt idx="3">
                  <c:v>-0.11184000000000016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D4F-44CF-9098-2955BE92E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05472"/>
        <c:axId val="78507392"/>
      </c:scatterChart>
      <c:valAx>
        <c:axId val="78505472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507392"/>
        <c:crossesAt val="-3"/>
        <c:crossBetween val="midCat"/>
        <c:majorUnit val="50"/>
        <c:minorUnit val="25"/>
      </c:valAx>
      <c:valAx>
        <c:axId val="78507392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505472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88"/>
          <c:y val="4.7477813598000497E-2"/>
          <c:w val="0.77183204752428625"/>
          <c:h val="0.783383924366998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'Demo_O2-background'!$J$203</c:f>
              <c:strCache>
                <c:ptCount val="1"/>
                <c:pt idx="0">
                  <c:v>2016-05-18 P1-01 NORM.DLD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955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'Demo_O2-background'!$S$211:$BJ$211</c:f>
              <c:numCache>
                <c:formatCode>0.00</c:formatCode>
                <c:ptCount val="44"/>
                <c:pt idx="0">
                  <c:v>173.00819999999999</c:v>
                </c:pt>
                <c:pt idx="1">
                  <c:v>93.4024</c:v>
                </c:pt>
                <c:pt idx="2">
                  <c:v>46.542200000000001</c:v>
                </c:pt>
                <c:pt idx="3">
                  <c:v>22.4465</c:v>
                </c:pt>
              </c:numCache>
            </c:numRef>
          </c:xVal>
          <c:yVal>
            <c:numRef>
              <c:f>'Demo_O2-background'!$S$212:$BJ$212</c:f>
              <c:numCache>
                <c:formatCode>0.00</c:formatCode>
                <c:ptCount val="44"/>
                <c:pt idx="0">
                  <c:v>2.8414000000000001</c:v>
                </c:pt>
                <c:pt idx="1">
                  <c:v>0.25829999999999997</c:v>
                </c:pt>
                <c:pt idx="2">
                  <c:v>-0.60270000000000001</c:v>
                </c:pt>
                <c:pt idx="3">
                  <c:v>-1.4637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EB-4F2A-95A5-0D21A699726F}"/>
            </c:ext>
          </c:extLst>
        </c:ser>
        <c:ser>
          <c:idx val="1"/>
          <c:order val="1"/>
          <c:tx>
            <c:strRef>
              <c:f>'Demo_O2-background'!$B$219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'Demo_O2-background'!$E$219:$F$219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'Demo_O2-background'!$E$220:$F$220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0EB-4F2A-95A5-0D21A699726F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8554624"/>
        <c:axId val="78556544"/>
      </c:scatterChart>
      <c:valAx>
        <c:axId val="78554624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556544"/>
        <c:crossesAt val="-3"/>
        <c:crossBetween val="midCat"/>
        <c:majorUnit val="50"/>
        <c:minorUnit val="25"/>
      </c:valAx>
      <c:valAx>
        <c:axId val="78556544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554624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57"/>
          <c:y val="4.7477813598000497E-2"/>
          <c:w val="0.77183204752428536"/>
          <c:h val="0.783383924366998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'Template_O2-background'!$J$43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894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'Template_O2-background'!$S$51:$BJ$51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'Template_O2-background'!$S$52:$BJ$52</c:f>
              <c:numCache>
                <c:formatCode>0.00</c:formatCode>
                <c:ptCount val="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69-42D1-A103-472A51182839}"/>
            </c:ext>
          </c:extLst>
        </c:ser>
        <c:ser>
          <c:idx val="1"/>
          <c:order val="1"/>
          <c:tx>
            <c:strRef>
              <c:f>'Template_O2-background'!$B$59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'Template_O2-background'!$E$59:$F$59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'Template_O2-background'!$E$60:$F$60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669-42D1-A103-472A5118283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4726400"/>
        <c:axId val="74732672"/>
      </c:scatterChart>
      <c:valAx>
        <c:axId val="7472640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4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732672"/>
        <c:crossesAt val="-3"/>
        <c:crossBetween val="midCat"/>
        <c:majorUnit val="50"/>
        <c:minorUnit val="25"/>
      </c:valAx>
      <c:valAx>
        <c:axId val="74732672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72640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478" footer="0.49212598450000478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797"/>
          <c:y val="4.7477813598000497E-2"/>
          <c:w val="0.79977619564021551"/>
          <c:h val="0.783383924366997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'Demo_O2-background'!$Q$218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'Demo_O2-background'!$S$211:$BJ$211</c:f>
              <c:numCache>
                <c:formatCode>0.00</c:formatCode>
                <c:ptCount val="44"/>
                <c:pt idx="0">
                  <c:v>173.00819999999999</c:v>
                </c:pt>
                <c:pt idx="1">
                  <c:v>93.4024</c:v>
                </c:pt>
                <c:pt idx="2">
                  <c:v>46.542200000000001</c:v>
                </c:pt>
                <c:pt idx="3">
                  <c:v>22.4465</c:v>
                </c:pt>
              </c:numCache>
            </c:numRef>
          </c:xVal>
          <c:yVal>
            <c:numRef>
              <c:f>'Demo_O2-background'!$S$218:$BJ$218</c:f>
              <c:numCache>
                <c:formatCode>#,##0.00</c:formatCode>
                <c:ptCount val="44"/>
                <c:pt idx="0">
                  <c:v>9.4371219999999756E-2</c:v>
                </c:pt>
                <c:pt idx="1">
                  <c:v>-0.26772696000000029</c:v>
                </c:pt>
                <c:pt idx="2">
                  <c:v>0.17867261999999973</c:v>
                </c:pt>
                <c:pt idx="3">
                  <c:v>-1.0057350000000076E-2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97-4192-85AA-AC836CC33F52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'Demo_O2-background'!$S$211:$BJ$211</c:f>
              <c:numCache>
                <c:formatCode>0.00</c:formatCode>
                <c:ptCount val="44"/>
                <c:pt idx="0">
                  <c:v>173.00819999999999</c:v>
                </c:pt>
                <c:pt idx="1">
                  <c:v>93.4024</c:v>
                </c:pt>
                <c:pt idx="2">
                  <c:v>46.542200000000001</c:v>
                </c:pt>
                <c:pt idx="3">
                  <c:v>22.4465</c:v>
                </c:pt>
              </c:numCache>
            </c:numRef>
          </c:xVal>
          <c:yVal>
            <c:numRef>
              <c:f>'Demo_O2-background'!$S$220:$BJ$220</c:f>
              <c:numCache>
                <c:formatCode>#,##0.00</c:formatCode>
                <c:ptCount val="44"/>
                <c:pt idx="0">
                  <c:v>0.51619500000000063</c:v>
                </c:pt>
                <c:pt idx="1">
                  <c:v>-7.6759999999999939E-2</c:v>
                </c:pt>
                <c:pt idx="2">
                  <c:v>0.23374499999999987</c:v>
                </c:pt>
                <c:pt idx="3">
                  <c:v>-2.486250000000001E-2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997-4192-85AA-AC836CC33F52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8665600"/>
        <c:axId val="78671872"/>
      </c:scatterChart>
      <c:valAx>
        <c:axId val="7866560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68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671872"/>
        <c:crossesAt val="-3"/>
        <c:crossBetween val="midCat"/>
        <c:majorUnit val="50"/>
        <c:minorUnit val="25"/>
      </c:valAx>
      <c:valAx>
        <c:axId val="78671872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1959388309994183E-2"/>
              <c:y val="0.198214265769970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66560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06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'Demo_O2-background'!$J$223</c:f>
              <c:strCache>
                <c:ptCount val="1"/>
                <c:pt idx="0">
                  <c:v>2016-05-18 P1-01 NORM.DLD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6D3A-4044-9681-A31DFCB9222C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D3A-4044-9681-A31DFCB9222C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6D3A-4044-9681-A31DFCB9222C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077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'Demo_O2-background'!$S$231:$BJ$231</c:f>
              <c:numCache>
                <c:formatCode>0.00</c:formatCode>
                <c:ptCount val="44"/>
                <c:pt idx="0">
                  <c:v>174.14429999999999</c:v>
                </c:pt>
                <c:pt idx="1">
                  <c:v>93.209199999999996</c:v>
                </c:pt>
                <c:pt idx="2">
                  <c:v>46.379399999999997</c:v>
                </c:pt>
                <c:pt idx="3">
                  <c:v>22.890999999999998</c:v>
                </c:pt>
              </c:numCache>
            </c:numRef>
          </c:xVal>
          <c:yVal>
            <c:numRef>
              <c:f>'Demo_O2-background'!$S$232:$BJ$232</c:f>
              <c:numCache>
                <c:formatCode>0.00</c:formatCode>
                <c:ptCount val="44"/>
                <c:pt idx="0">
                  <c:v>2.3694999999999999</c:v>
                </c:pt>
                <c:pt idx="1">
                  <c:v>-8.7800000000000003E-2</c:v>
                </c:pt>
                <c:pt idx="2">
                  <c:v>-0.96530000000000005</c:v>
                </c:pt>
                <c:pt idx="3">
                  <c:v>-2.3694999999999999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D3A-4044-9681-A31DFCB9222C}"/>
            </c:ext>
          </c:extLst>
        </c:ser>
        <c:ser>
          <c:idx val="1"/>
          <c:order val="1"/>
          <c:tx>
            <c:strRef>
              <c:f>'Demo_O2-background'!$D$239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'Demo_O2-background'!$E$239:$F$239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'Demo_O2-background'!$E$240:$F$240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D3A-4044-9681-A31DFCB92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92640"/>
        <c:axId val="78603008"/>
      </c:scatterChart>
      <c:valAx>
        <c:axId val="7859264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603008"/>
        <c:crossesAt val="-3"/>
        <c:crossBetween val="midCat"/>
        <c:majorUnit val="50"/>
        <c:minorUnit val="25"/>
      </c:valAx>
      <c:valAx>
        <c:axId val="78603008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71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59264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87"/>
          <c:y val="3.5590870613790002E-2"/>
          <c:w val="0.79514069832181233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'Demo_O2-background'!$Q$238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0A41-42C2-90DA-A6F5533C4886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41-42C2-90DA-A6F5533C4886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0A41-42C2-90DA-A6F5533C4886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'Demo_O2-background'!$S$231:$BJ$231</c:f>
              <c:numCache>
                <c:formatCode>0.00</c:formatCode>
                <c:ptCount val="44"/>
                <c:pt idx="0">
                  <c:v>174.14429999999999</c:v>
                </c:pt>
                <c:pt idx="1">
                  <c:v>93.209199999999996</c:v>
                </c:pt>
                <c:pt idx="2">
                  <c:v>46.379399999999997</c:v>
                </c:pt>
                <c:pt idx="3">
                  <c:v>22.890999999999998</c:v>
                </c:pt>
              </c:numCache>
            </c:numRef>
          </c:xVal>
          <c:yVal>
            <c:numRef>
              <c:f>'Demo_O2-background'!$S$238:$BJ$238</c:f>
              <c:numCache>
                <c:formatCode>#,##0.00</c:formatCode>
                <c:ptCount val="44"/>
                <c:pt idx="0">
                  <c:v>-2.2256849999999329E-2</c:v>
                </c:pt>
                <c:pt idx="1">
                  <c:v>-9.1971399999999717E-2</c:v>
                </c:pt>
                <c:pt idx="2">
                  <c:v>0.41200769999999998</c:v>
                </c:pt>
                <c:pt idx="3">
                  <c:v>-0.29928450000000018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A41-42C2-90DA-A6F5533C4886}"/>
            </c:ext>
          </c:extLst>
        </c:ser>
        <c:ser>
          <c:idx val="1"/>
          <c:order val="1"/>
          <c:tx>
            <c:strRef>
              <c:f>'Demo_O2-background'!$Q$240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'Demo_O2-background'!$S$231:$BJ$231</c:f>
              <c:numCache>
                <c:formatCode>0.00</c:formatCode>
                <c:ptCount val="44"/>
                <c:pt idx="0">
                  <c:v>174.14429999999999</c:v>
                </c:pt>
                <c:pt idx="1">
                  <c:v>93.209199999999996</c:v>
                </c:pt>
                <c:pt idx="2">
                  <c:v>46.379399999999997</c:v>
                </c:pt>
                <c:pt idx="3">
                  <c:v>22.890999999999998</c:v>
                </c:pt>
              </c:numCache>
            </c:numRef>
          </c:xVal>
          <c:yVal>
            <c:numRef>
              <c:f>'Demo_O2-background'!$S$240:$BJ$240</c:f>
              <c:numCache>
                <c:formatCode>#,##0.00</c:formatCode>
                <c:ptCount val="44"/>
                <c:pt idx="0">
                  <c:v>1.5892500000000087E-2</c:v>
                </c:pt>
                <c:pt idx="1">
                  <c:v>-0.41802999999999979</c:v>
                </c:pt>
                <c:pt idx="2">
                  <c:v>-0.12478499999999992</c:v>
                </c:pt>
                <c:pt idx="3">
                  <c:v>-0.94177499999999981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A41-42C2-90DA-A6F5533C4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741888"/>
        <c:axId val="78743808"/>
      </c:scatterChart>
      <c:valAx>
        <c:axId val="78741888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1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743808"/>
        <c:crossesAt val="-3"/>
        <c:crossBetween val="midCat"/>
        <c:majorUnit val="50"/>
        <c:minorUnit val="25"/>
      </c:valAx>
      <c:valAx>
        <c:axId val="78743808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741888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902"/>
          <c:y val="4.7477813598000497E-2"/>
          <c:w val="0.77183204752428691"/>
          <c:h val="0.783383924366997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'Demo_O2-background'!$J$243</c:f>
              <c:strCache>
                <c:ptCount val="1"/>
                <c:pt idx="0">
                  <c:v>2016-08-12 P1-01NORM.DLD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993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'Demo_O2-background'!$S$251:$BJ$251</c:f>
              <c:numCache>
                <c:formatCode>0.00</c:formatCode>
                <c:ptCount val="44"/>
                <c:pt idx="0">
                  <c:v>177.1568</c:v>
                </c:pt>
                <c:pt idx="1">
                  <c:v>94.704300000000003</c:v>
                </c:pt>
                <c:pt idx="2">
                  <c:v>48.119599999999998</c:v>
                </c:pt>
                <c:pt idx="3">
                  <c:v>23.680599999999998</c:v>
                </c:pt>
              </c:numCache>
            </c:numRef>
          </c:xVal>
          <c:yVal>
            <c:numRef>
              <c:f>'Demo_O2-background'!$S$252:$BJ$252</c:f>
              <c:numCache>
                <c:formatCode>0.00</c:formatCode>
                <c:ptCount val="44"/>
                <c:pt idx="0">
                  <c:v>2.4954999999999998</c:v>
                </c:pt>
                <c:pt idx="1">
                  <c:v>-8.6099999999999996E-2</c:v>
                </c:pt>
                <c:pt idx="2">
                  <c:v>-1.1187</c:v>
                </c:pt>
                <c:pt idx="3">
                  <c:v>-1.8932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36-415F-846C-ED92A9ECBBF8}"/>
            </c:ext>
          </c:extLst>
        </c:ser>
        <c:ser>
          <c:idx val="1"/>
          <c:order val="1"/>
          <c:tx>
            <c:strRef>
              <c:f>'Demo_O2-background'!$B$259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'Demo_O2-background'!$E$259:$F$259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'Demo_O2-background'!$E$260:$F$260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A36-415F-846C-ED92A9ECBBF8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8634368"/>
        <c:axId val="78865920"/>
      </c:scatterChart>
      <c:valAx>
        <c:axId val="78634368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865920"/>
        <c:crossesAt val="-3"/>
        <c:crossBetween val="midCat"/>
        <c:majorUnit val="50"/>
        <c:minorUnit val="25"/>
      </c:valAx>
      <c:valAx>
        <c:axId val="78865920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634368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19"/>
          <c:y val="4.7477813598000497E-2"/>
          <c:w val="0.79977619564021551"/>
          <c:h val="0.783383924366997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'Demo_O2-background'!$Q$258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'Demo_O2-background'!$S$251:$BJ$251</c:f>
              <c:numCache>
                <c:formatCode>0.00</c:formatCode>
                <c:ptCount val="44"/>
                <c:pt idx="0">
                  <c:v>177.1568</c:v>
                </c:pt>
                <c:pt idx="1">
                  <c:v>94.704300000000003</c:v>
                </c:pt>
                <c:pt idx="2">
                  <c:v>48.119599999999998</c:v>
                </c:pt>
                <c:pt idx="3">
                  <c:v>23.680599999999998</c:v>
                </c:pt>
              </c:numCache>
            </c:numRef>
          </c:xVal>
          <c:yVal>
            <c:numRef>
              <c:f>'Demo_O2-background'!$S$258:$BJ$258</c:f>
              <c:numCache>
                <c:formatCode>#,##0.00</c:formatCode>
                <c:ptCount val="44"/>
                <c:pt idx="0">
                  <c:v>7.6778239999999887E-2</c:v>
                </c:pt>
                <c:pt idx="1">
                  <c:v>-0.17966125999999999</c:v>
                </c:pt>
                <c:pt idx="2">
                  <c:v>0.10142728000000023</c:v>
                </c:pt>
                <c:pt idx="3">
                  <c:v>1.6107080000000273E-2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1D-41CA-9FD4-6CAE72D4F702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'Demo_O2-background'!$S$251:$BJ$251</c:f>
              <c:numCache>
                <c:formatCode>0.00</c:formatCode>
                <c:ptCount val="44"/>
                <c:pt idx="0">
                  <c:v>177.1568</c:v>
                </c:pt>
                <c:pt idx="1">
                  <c:v>94.704300000000003</c:v>
                </c:pt>
                <c:pt idx="2">
                  <c:v>48.119599999999998</c:v>
                </c:pt>
                <c:pt idx="3">
                  <c:v>23.680599999999998</c:v>
                </c:pt>
              </c:numCache>
            </c:numRef>
          </c:xVal>
          <c:yVal>
            <c:numRef>
              <c:f>'Demo_O2-background'!$S$260:$BJ$260</c:f>
              <c:numCache>
                <c:formatCode>#,##0.00</c:formatCode>
                <c:ptCount val="44"/>
                <c:pt idx="0">
                  <c:v>6.6579999999999195E-2</c:v>
                </c:pt>
                <c:pt idx="1">
                  <c:v>-0.4537075000000001</c:v>
                </c:pt>
                <c:pt idx="2">
                  <c:v>-0.32169000000000003</c:v>
                </c:pt>
                <c:pt idx="3">
                  <c:v>-0.48521499999999995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21D-41CA-9FD4-6CAE72D4F702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8901248"/>
        <c:axId val="78903168"/>
      </c:scatterChart>
      <c:valAx>
        <c:axId val="78901248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96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903168"/>
        <c:crossesAt val="-3"/>
        <c:crossBetween val="midCat"/>
        <c:majorUnit val="50"/>
        <c:minorUnit val="25"/>
      </c:valAx>
      <c:valAx>
        <c:axId val="78903168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59514042780581E-2"/>
              <c:y val="0.198214265769970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901248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84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'Demo_O2-background'!$J$263</c:f>
              <c:strCache>
                <c:ptCount val="1"/>
                <c:pt idx="0">
                  <c:v>2016-08-12 P1-01NORM.DLD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ED5E-4490-ABAD-A623906BD5DA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D5E-4490-ABAD-A623906BD5DA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ED5E-4490-ABAD-A623906BD5DA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1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'Demo_O2-background'!$S$271:$BJ$271</c:f>
              <c:numCache>
                <c:formatCode>0.00</c:formatCode>
                <c:ptCount val="44"/>
                <c:pt idx="0">
                  <c:v>176.9058</c:v>
                </c:pt>
                <c:pt idx="1">
                  <c:v>102.4522</c:v>
                </c:pt>
                <c:pt idx="2">
                  <c:v>61.191499999999998</c:v>
                </c:pt>
                <c:pt idx="3">
                  <c:v>39.8474</c:v>
                </c:pt>
              </c:numCache>
            </c:numRef>
          </c:xVal>
          <c:yVal>
            <c:numRef>
              <c:f>'Demo_O2-background'!$S$272:$BJ$272</c:f>
              <c:numCache>
                <c:formatCode>0.00</c:formatCode>
                <c:ptCount val="44"/>
                <c:pt idx="0">
                  <c:v>2.7122999999999999</c:v>
                </c:pt>
                <c:pt idx="1">
                  <c:v>-0.23930000000000001</c:v>
                </c:pt>
                <c:pt idx="2">
                  <c:v>-1.3562000000000001</c:v>
                </c:pt>
                <c:pt idx="3">
                  <c:v>-1.7549999999999999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D5E-4490-ABAD-A623906BD5DA}"/>
            </c:ext>
          </c:extLst>
        </c:ser>
        <c:ser>
          <c:idx val="1"/>
          <c:order val="1"/>
          <c:tx>
            <c:strRef>
              <c:f>'Demo_O2-background'!$D$279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'Demo_O2-background'!$E$279:$F$279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'Demo_O2-background'!$E$280:$F$280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D5E-4490-ABAD-A623906BD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06112"/>
        <c:axId val="78908032"/>
      </c:scatterChart>
      <c:valAx>
        <c:axId val="78906112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908032"/>
        <c:crossesAt val="-3"/>
        <c:crossBetween val="midCat"/>
        <c:majorUnit val="50"/>
        <c:minorUnit val="25"/>
      </c:valAx>
      <c:valAx>
        <c:axId val="78908032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205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906112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501"/>
          <c:y val="3.5590870613790002E-2"/>
          <c:w val="0.79514069832181289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'Demo_O2-background'!$Q$278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9C43-4824-AD0D-E198DCD51069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C43-4824-AD0D-E198DCD51069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9C43-4824-AD0D-E198DCD51069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'Demo_O2-background'!$S$271:$BJ$271</c:f>
              <c:numCache>
                <c:formatCode>0.00</c:formatCode>
                <c:ptCount val="44"/>
                <c:pt idx="0">
                  <c:v>176.9058</c:v>
                </c:pt>
                <c:pt idx="1">
                  <c:v>102.4522</c:v>
                </c:pt>
                <c:pt idx="2">
                  <c:v>61.191499999999998</c:v>
                </c:pt>
                <c:pt idx="3">
                  <c:v>39.8474</c:v>
                </c:pt>
              </c:numCache>
            </c:numRef>
          </c:xVal>
          <c:yVal>
            <c:numRef>
              <c:f>'Demo_O2-background'!$S$278:$BJ$278</c:f>
              <c:numCache>
                <c:formatCode>#,##0.00</c:formatCode>
                <c:ptCount val="44"/>
                <c:pt idx="0">
                  <c:v>0.15212743999999967</c:v>
                </c:pt>
                <c:pt idx="1">
                  <c:v>-0.32761304000000008</c:v>
                </c:pt>
                <c:pt idx="2">
                  <c:v>-7.4657799999999996E-2</c:v>
                </c:pt>
                <c:pt idx="3">
                  <c:v>0.23516632000000004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43-4824-AD0D-E198DCD51069}"/>
            </c:ext>
          </c:extLst>
        </c:ser>
        <c:ser>
          <c:idx val="1"/>
          <c:order val="1"/>
          <c:tx>
            <c:strRef>
              <c:f>'Demo_O2-background'!$Q$280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'Demo_O2-background'!$S$271:$BJ$271</c:f>
              <c:numCache>
                <c:formatCode>0.00</c:formatCode>
                <c:ptCount val="44"/>
                <c:pt idx="0">
                  <c:v>176.9058</c:v>
                </c:pt>
                <c:pt idx="1">
                  <c:v>102.4522</c:v>
                </c:pt>
                <c:pt idx="2">
                  <c:v>61.191499999999998</c:v>
                </c:pt>
                <c:pt idx="3">
                  <c:v>39.8474</c:v>
                </c:pt>
              </c:numCache>
            </c:numRef>
          </c:xVal>
          <c:yVal>
            <c:numRef>
              <c:f>'Demo_O2-background'!$S$280:$BJ$280</c:f>
              <c:numCache>
                <c:formatCode>#,##0.00</c:formatCode>
                <c:ptCount val="44"/>
                <c:pt idx="0">
                  <c:v>0.28965499999999977</c:v>
                </c:pt>
                <c:pt idx="1">
                  <c:v>-0.80060500000000046</c:v>
                </c:pt>
                <c:pt idx="2">
                  <c:v>-0.88598750000000015</c:v>
                </c:pt>
                <c:pt idx="3">
                  <c:v>-0.75118499999999999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43-4824-AD0D-E198DCD5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73184"/>
        <c:axId val="78983552"/>
      </c:scatterChart>
      <c:valAx>
        <c:axId val="78973184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983552"/>
        <c:crossesAt val="-3"/>
        <c:crossBetween val="midCat"/>
        <c:majorUnit val="50"/>
        <c:minorUnit val="25"/>
      </c:valAx>
      <c:valAx>
        <c:axId val="78983552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8973184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68"/>
          <c:y val="4.7477813598000497E-2"/>
          <c:w val="0.7718320475242858"/>
          <c:h val="0.7833839243669985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3768480432483252"/>
                  <c:y val="-7.6566067539429919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'Template_O2-background_high'!$S$10:$JV$10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'Template_O2-background_high'!$S$11:$JV$11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22-4944-9D7B-0C929F945C0C}"/>
            </c:ext>
          </c:extLst>
        </c:ser>
        <c:ser>
          <c:idx val="1"/>
          <c:order val="1"/>
          <c:tx>
            <c:strRef>
              <c:f>'Template_O2-background_high'!$B$18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'Template_O2-background_high'!$E$18:$F$18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'Template_O2-background_high'!$E$19:$F$19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22-4944-9D7B-0C929F945C0C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3342976"/>
        <c:axId val="143365632"/>
      </c:scatterChart>
      <c:valAx>
        <c:axId val="14334297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365632"/>
        <c:crossesAt val="-5"/>
        <c:crossBetween val="midCat"/>
        <c:majorUnit val="100"/>
        <c:minorUnit val="50"/>
      </c:valAx>
      <c:valAx>
        <c:axId val="143365632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342976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489" footer="0.49212598450000489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06"/>
          <c:h val="0.78805970149253735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2908-4903-ABC4-E9970B83EC41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908-4903-ABC4-E9970B83EC41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2908-4903-ABC4-E9970B83EC41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1849383006228704"/>
                  <c:y val="-7.9642788553869782E-3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'Template_O2-background_high'!$S$30:$JV$30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'Template_O2-background_high'!$S$31:$JV$31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908-4903-ABC4-E9970B83EC41}"/>
            </c:ext>
          </c:extLst>
        </c:ser>
        <c:ser>
          <c:idx val="1"/>
          <c:order val="1"/>
          <c:tx>
            <c:strRef>
              <c:f>'Template_O2-background_high'!$D$38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'Template_O2-background_high'!$E$38:$F$38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'Template_O2-background_high'!$E$39:$F$39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908-4903-ABC4-E9970B83E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154560"/>
        <c:axId val="143185408"/>
      </c:scatterChart>
      <c:valAx>
        <c:axId val="143154560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185408"/>
        <c:crossesAt val="-5"/>
        <c:crossBetween val="midCat"/>
        <c:majorUnit val="100"/>
        <c:minorUnit val="50"/>
      </c:valAx>
      <c:valAx>
        <c:axId val="143185408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71E-2"/>
              <c:y val="0.109203956212790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154560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489" footer="0.49212598450000489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95226869096506"/>
          <c:y val="4.7477813598000497E-2"/>
          <c:w val="0.79179216370408789"/>
          <c:h val="0.783383924366998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'Template_O2-background_high'!$Q$17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'Template_O2-background_high'!$S$10:$JV$10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'Template_O2-background_high'!$S$17:$JV$17</c:f>
              <c:numCache>
                <c:formatCode>#,##0.00</c:formatCode>
                <c:ptCount val="26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F6-4A28-8D5B-C79733842B99}"/>
            </c:ext>
          </c:extLst>
        </c:ser>
        <c:ser>
          <c:idx val="1"/>
          <c:order val="1"/>
          <c:tx>
            <c:strRef>
              <c:f>'Template_O2-background_high'!$Q$19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'Template_O2-background_high'!$S$10:$JV$10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'Template_O2-background_high'!$S$19:$JV$19</c:f>
              <c:numCache>
                <c:formatCode>#,##0.00</c:formatCode>
                <c:ptCount val="26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9F6-4A28-8D5B-C79733842B9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3300864"/>
        <c:axId val="143311232"/>
      </c:scatterChart>
      <c:valAx>
        <c:axId val="143300864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68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311232"/>
        <c:crossesAt val="-4"/>
        <c:crossBetween val="midCat"/>
        <c:majorUnit val="100"/>
        <c:minorUnit val="50"/>
      </c:valAx>
      <c:valAx>
        <c:axId val="143311232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935436214185798E-2"/>
              <c:y val="0.23063574499996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300864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" footer="0.49212598450000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769"/>
          <c:y val="4.7477813598000497E-2"/>
          <c:w val="0.79977619564021551"/>
          <c:h val="0.783383924366998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'Template_O2-background'!$Q$58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'Template_O2-background'!$S$51:$BJ$51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'Template_O2-background'!$S$58:$BJ$58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AE-459C-9FB1-185EDDF3488D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'Template_O2-background'!$S$51:$BJ$51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'Template_O2-background'!$S$60:$BJ$60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7AE-459C-9FB1-185EDDF3488D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4587520"/>
        <c:axId val="74593792"/>
      </c:scatterChart>
      <c:valAx>
        <c:axId val="74587520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35"/>
              <c:y val="0.920871486808834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593792"/>
        <c:crossesAt val="-3"/>
        <c:crossBetween val="midCat"/>
        <c:majorUnit val="50"/>
        <c:minorUnit val="25"/>
      </c:valAx>
      <c:valAx>
        <c:axId val="74593792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1959388309994183E-2"/>
              <c:y val="0.198214265769970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587520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489" footer="0.49212598450000489"/>
    <c:pageSetup paperSize="9"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76"/>
          <c:y val="3.5590870613790002E-2"/>
          <c:w val="0.79514069832181189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'Template_O2-background_high'!$Q$37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711C-4764-ABD1-F369C2F39999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11C-4764-ABD1-F369C2F39999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711C-4764-ABD1-F369C2F39999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'Template_O2-background_high'!$S$30:$JV$30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'Template_O2-background_high'!$S$37:$JV$37</c:f>
              <c:numCache>
                <c:formatCode>#,##0.00</c:formatCode>
                <c:ptCount val="26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11C-4764-ABD1-F369C2F39999}"/>
            </c:ext>
          </c:extLst>
        </c:ser>
        <c:ser>
          <c:idx val="1"/>
          <c:order val="1"/>
          <c:tx>
            <c:strRef>
              <c:f>'Template_O2-background_high'!$Q$39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'Template_O2-background_high'!$S$30:$JV$30</c:f>
              <c:numCache>
                <c:formatCode>0.00</c:formatCode>
                <c:ptCount val="2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'Template_O2-background_high'!$S$39:$JV$39</c:f>
              <c:numCache>
                <c:formatCode>#,##0.00</c:formatCode>
                <c:ptCount val="26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11C-4764-ABD1-F369C2F39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616256"/>
        <c:axId val="143626624"/>
      </c:scatterChart>
      <c:valAx>
        <c:axId val="14361625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1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626624"/>
        <c:crossesAt val="-4"/>
        <c:crossBetween val="midCat"/>
        <c:majorUnit val="100"/>
        <c:minorUnit val="50"/>
      </c:valAx>
      <c:valAx>
        <c:axId val="143626624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616256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" footer="0.49212598450000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88"/>
          <c:y val="4.7477813598000497E-2"/>
          <c:w val="0.77183204752428625"/>
          <c:h val="0.783383924366998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'Template_O2-background_high'!$J$43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3191836095114987"/>
                  <c:y val="-1.7666515089869099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'Template_O2-background_high'!$T$51:$BJ$51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'Template_O2-background_high'!$T$52:$BJ$52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790-4919-A257-D531E435EE6F}"/>
            </c:ext>
          </c:extLst>
        </c:ser>
        <c:ser>
          <c:idx val="1"/>
          <c:order val="1"/>
          <c:tx>
            <c:strRef>
              <c:f>'Template_O2-background_high'!$B$59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'Template_O2-background_high'!$E$59:$F$59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'Template_O2-background_high'!$E$60:$F$60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790-4919-A257-D531E435EE6F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3677312"/>
        <c:axId val="143687680"/>
      </c:scatterChart>
      <c:valAx>
        <c:axId val="143677312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687680"/>
        <c:crossesAt val="-5"/>
        <c:crossBetween val="midCat"/>
        <c:majorUnit val="100"/>
        <c:minorUnit val="50"/>
      </c:valAx>
      <c:valAx>
        <c:axId val="143687680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677312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797"/>
          <c:y val="4.7477813598000497E-2"/>
          <c:w val="0.79977619564021551"/>
          <c:h val="0.783383924366997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'Template_O2-background_high'!$Q$58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'Template_O2-background_high'!$T$51:$BJ$51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'Template_O2-background_high'!$T$58:$BJ$58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AC-48DA-B38A-3D37FB60E74C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'Template_O2-background_high'!$T$51:$BJ$51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'Template_O2-background_high'!$T$60:$BJ$60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9AC-48DA-B38A-3D37FB60E74C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3792384"/>
        <c:axId val="143798656"/>
      </c:scatterChart>
      <c:valAx>
        <c:axId val="143792384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68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798656"/>
        <c:crossesAt val="-4"/>
        <c:crossBetween val="midCat"/>
        <c:majorUnit val="100"/>
        <c:minorUnit val="50"/>
      </c:valAx>
      <c:valAx>
        <c:axId val="143798656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1959388309994183E-2"/>
              <c:y val="0.198214265769970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792384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06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'Template_O2-background_high'!$J$63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8111-4C8F-B3E1-3053011B3979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111-4C8F-B3E1-3053011B3979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8111-4C8F-B3E1-3053011B3979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8.8560661260626145E-2"/>
                  <c:y val="2.9889251648422002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'Template_O2-background_high'!$T$71:$BJ$71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'Template_O2-background_high'!$T$72:$BJ$72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111-4C8F-B3E1-3053011B3979}"/>
            </c:ext>
          </c:extLst>
        </c:ser>
        <c:ser>
          <c:idx val="1"/>
          <c:order val="1"/>
          <c:tx>
            <c:strRef>
              <c:f>'Template_O2-background_high'!$D$79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'Template_O2-background_high'!$E$79:$F$79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'Template_O2-background_high'!$E$80:$F$80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111-4C8F-B3E1-3053011B3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850496"/>
        <c:axId val="143529088"/>
      </c:scatterChart>
      <c:valAx>
        <c:axId val="14385049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529088"/>
        <c:crossesAt val="-5"/>
        <c:crossBetween val="midCat"/>
        <c:majorUnit val="100"/>
        <c:minorUnit val="50"/>
      </c:valAx>
      <c:valAx>
        <c:axId val="143529088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71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850496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87"/>
          <c:y val="3.5590870613790002E-2"/>
          <c:w val="0.79514069832181233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'Template_O2-background_high'!$Q$78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0E09-48F1-A393-8AC1F0F986A9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E09-48F1-A393-8AC1F0F986A9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0E09-48F1-A393-8AC1F0F986A9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'Template_O2-background_high'!$T$71:$BJ$71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'Template_O2-background_high'!$T$78:$BJ$78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E09-48F1-A393-8AC1F0F986A9}"/>
            </c:ext>
          </c:extLst>
        </c:ser>
        <c:ser>
          <c:idx val="1"/>
          <c:order val="1"/>
          <c:tx>
            <c:strRef>
              <c:f>'Template_O2-background_high'!$Q$80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'Template_O2-background_high'!$T$71:$BJ$71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'Template_O2-background_high'!$T$80:$BJ$80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E09-48F1-A393-8AC1F0F98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852288"/>
        <c:axId val="143854208"/>
      </c:scatterChart>
      <c:valAx>
        <c:axId val="143852288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1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854208"/>
        <c:crossesAt val="-4"/>
        <c:crossBetween val="midCat"/>
        <c:majorUnit val="100"/>
        <c:minorUnit val="50"/>
      </c:valAx>
      <c:valAx>
        <c:axId val="143854208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852288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902"/>
          <c:y val="4.7477813598000497E-2"/>
          <c:w val="0.77183204752428691"/>
          <c:h val="0.783383924366997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'Template_O2-background_high'!$J$83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2176440631488229"/>
                  <c:y val="-0.14455097368148134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'Template_O2-background_high'!$T$91:$BJ$91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'Template_O2-background_high'!$T$92:$BJ$92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31E-41F0-9FAE-974280414B20}"/>
            </c:ext>
          </c:extLst>
        </c:ser>
        <c:ser>
          <c:idx val="1"/>
          <c:order val="1"/>
          <c:tx>
            <c:strRef>
              <c:f>'Template_O2-background_high'!$B$99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'Template_O2-background_high'!$E$99:$F$99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'Template_O2-background_high'!$E$100:$F$100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31E-41F0-9FAE-974280414B20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3913344"/>
        <c:axId val="143915264"/>
      </c:scatterChart>
      <c:valAx>
        <c:axId val="143913344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915264"/>
        <c:crossesAt val="-5"/>
        <c:crossBetween val="midCat"/>
        <c:majorUnit val="100"/>
        <c:minorUnit val="50"/>
      </c:valAx>
      <c:valAx>
        <c:axId val="143915264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913344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19"/>
          <c:y val="4.7477813598000497E-2"/>
          <c:w val="0.79977619564021551"/>
          <c:h val="0.783383924366997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'Template_O2-background_high'!$Q$98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'Template_O2-background_high'!$T$91:$BJ$91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'Template_O2-background_high'!$T$98:$BJ$98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EA5-41F7-8E62-CFF5DCF1DF2F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'Template_O2-background_high'!$T$91:$BJ$91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'Template_O2-background_high'!$T$100:$BJ$100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EA5-41F7-8E62-CFF5DCF1DF2F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3962880"/>
        <c:axId val="143964800"/>
      </c:scatterChart>
      <c:valAx>
        <c:axId val="143962880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96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964800"/>
        <c:crossesAt val="-4"/>
        <c:crossBetween val="midCat"/>
        <c:majorUnit val="100"/>
        <c:minorUnit val="50"/>
      </c:valAx>
      <c:valAx>
        <c:axId val="143964800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5951404278058114E-2"/>
              <c:y val="0.198214265769970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962880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84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'Template_O2-background_high'!$J$103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5674-4F15-B93E-9C46E2479E2D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5674-4F15-B93E-9C46E2479E2D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5674-4F15-B93E-9C46E2479E2D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2247392956477456"/>
                  <c:y val="-7.5644645029127461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'Template_O2-background_high'!$T$111:$BJ$111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'Template_O2-background_high'!$T$112:$BJ$112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674-4F15-B93E-9C46E2479E2D}"/>
            </c:ext>
          </c:extLst>
        </c:ser>
        <c:ser>
          <c:idx val="1"/>
          <c:order val="1"/>
          <c:tx>
            <c:strRef>
              <c:f>'Template_O2-background_high'!$D$119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'Template_O2-background_high'!$E$119:$F$119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'Template_O2-background_high'!$E$120:$F$120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674-4F15-B93E-9C46E2479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025088"/>
        <c:axId val="144027008"/>
      </c:scatterChart>
      <c:valAx>
        <c:axId val="144025088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027008"/>
        <c:crossesAt val="-5"/>
        <c:crossBetween val="midCat"/>
        <c:majorUnit val="100"/>
        <c:minorUnit val="50"/>
      </c:valAx>
      <c:valAx>
        <c:axId val="144027008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205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025088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501"/>
          <c:y val="3.5590870613790002E-2"/>
          <c:w val="0.79514069832181289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'Template_O2-background_high'!$Q$118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AD76-4749-B9F3-AC5BA9C06C9D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D76-4749-B9F3-AC5BA9C06C9D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AD76-4749-B9F3-AC5BA9C06C9D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'Template_O2-background_high'!$T$111:$BJ$111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'Template_O2-background_high'!$T$118:$BJ$118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D76-4749-B9F3-AC5BA9C06C9D}"/>
            </c:ext>
          </c:extLst>
        </c:ser>
        <c:ser>
          <c:idx val="1"/>
          <c:order val="1"/>
          <c:tx>
            <c:strRef>
              <c:f>'Template_O2-background_high'!$Q$120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'Template_O2-background_high'!$T$111:$BJ$111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'Template_O2-background_high'!$T$120:$BJ$120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D76-4749-B9F3-AC5BA9C06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088064"/>
        <c:axId val="144090240"/>
      </c:scatterChart>
      <c:valAx>
        <c:axId val="144088064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090240"/>
        <c:crossesAt val="-4"/>
        <c:crossBetween val="midCat"/>
        <c:majorUnit val="100"/>
        <c:minorUnit val="50"/>
      </c:valAx>
      <c:valAx>
        <c:axId val="144090240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088064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902"/>
          <c:y val="4.7477813598000497E-2"/>
          <c:w val="0.77183204752428691"/>
          <c:h val="0.783383924366997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'Template_O2-background_high'!$J$123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2446241234771027"/>
                  <c:y val="-0.1501363393405612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'Template_O2-background_high'!$T$131:$BJ$131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'Template_O2-background_high'!$T$132:$BJ$132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59E-4CC8-A665-023833ED9845}"/>
            </c:ext>
          </c:extLst>
        </c:ser>
        <c:ser>
          <c:idx val="1"/>
          <c:order val="1"/>
          <c:tx>
            <c:strRef>
              <c:f>'Template_O2-background_high'!$B$139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'Template_O2-background_high'!$E$139:$F$139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'Template_O2-background_high'!$E$140:$F$140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59E-4CC8-A665-023833ED9845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140928"/>
        <c:axId val="144155392"/>
      </c:scatterChart>
      <c:valAx>
        <c:axId val="144140928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155392"/>
        <c:crossesAt val="-5"/>
        <c:crossBetween val="midCat"/>
        <c:majorUnit val="100"/>
        <c:minorUnit val="50"/>
      </c:valAx>
      <c:valAx>
        <c:axId val="144155392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140928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006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'Template_O2-background'!$J$63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4A95-47CC-8CDC-940329BD7702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A95-47CC-8CDC-940329BD7702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4A95-47CC-8CDC-940329BD7702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1996124031008044"/>
                  <c:y val="0.1286128027100060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'Template_O2-background'!$S$71:$BJ$71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'Template_O2-background'!$S$72:$BJ$72</c:f>
              <c:numCache>
                <c:formatCode>0.00</c:formatCode>
                <c:ptCount val="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A95-47CC-8CDC-940329BD7702}"/>
            </c:ext>
          </c:extLst>
        </c:ser>
        <c:ser>
          <c:idx val="1"/>
          <c:order val="1"/>
          <c:tx>
            <c:strRef>
              <c:f>'Template_O2-background'!$D$79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'Template_O2-background'!$E$79:$F$79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'Template_O2-background'!$E$80:$F$80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A95-47CC-8CDC-940329BD7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781056"/>
        <c:axId val="74782976"/>
      </c:scatterChart>
      <c:valAx>
        <c:axId val="74781056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59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782976"/>
        <c:crossesAt val="-3"/>
        <c:crossBetween val="midCat"/>
        <c:majorUnit val="50"/>
        <c:minorUnit val="25"/>
      </c:valAx>
      <c:valAx>
        <c:axId val="74782976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01E-2"/>
              <c:y val="0.1010738749119777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781056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478" footer="0.49212598450000478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19"/>
          <c:y val="4.7477813598000497E-2"/>
          <c:w val="0.79977619564021551"/>
          <c:h val="0.783383924366997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'Template_O2-background_high'!$Q$138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'Template_O2-background_high'!$T$131:$BJ$131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'Template_O2-background_high'!$T$138:$BJ$138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CB-47DB-914A-B64213C91BB1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'Template_O2-background_high'!$T$131:$BJ$131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'Template_O2-background_high'!$T$140:$BJ$140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CB-47DB-914A-B64213C91BB1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202752"/>
        <c:axId val="144213120"/>
      </c:scatterChart>
      <c:valAx>
        <c:axId val="144202752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96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213120"/>
        <c:crossesAt val="-4"/>
        <c:crossBetween val="midCat"/>
        <c:majorUnit val="100"/>
        <c:minorUnit val="50"/>
      </c:valAx>
      <c:valAx>
        <c:axId val="144213120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9943420246122046E-2"/>
              <c:y val="0.198214265769970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202752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84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'Template_O2-background_high'!$J$143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8B89-4FB5-A4D9-F989088274A5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B89-4FB5-A4D9-F989088274A5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8B89-4FB5-A4D9-F989088274A5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1991224977474832"/>
                  <c:y val="-0.10477306190384744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'Template_O2-background_high'!$T$151:$BJ$151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'Template_O2-background_high'!$T$152:$BJ$152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B89-4FB5-A4D9-F989088274A5}"/>
            </c:ext>
          </c:extLst>
        </c:ser>
        <c:ser>
          <c:idx val="1"/>
          <c:order val="1"/>
          <c:tx>
            <c:strRef>
              <c:f>'Template_O2-background_high'!$D$159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'Template_O2-background_high'!$E$159:$F$159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'Template_O2-background_high'!$E$160:$F$160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B89-4FB5-A4D9-F9890882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327040"/>
        <c:axId val="144328960"/>
      </c:scatterChart>
      <c:valAx>
        <c:axId val="144327040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328960"/>
        <c:crossesAt val="-5"/>
        <c:crossBetween val="midCat"/>
        <c:majorUnit val="100"/>
        <c:minorUnit val="50"/>
      </c:valAx>
      <c:valAx>
        <c:axId val="144328960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205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327040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501"/>
          <c:y val="3.5590870613790002E-2"/>
          <c:w val="0.79514069832181289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'Template_O2-background_high'!$Q$158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4EA9-4A19-B5FB-7A1436085006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EA9-4A19-B5FB-7A1436085006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4EA9-4A19-B5FB-7A1436085006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'Template_O2-background_high'!$T$151:$BJ$151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'Template_O2-background_high'!$T$158:$BJ$158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EA9-4A19-B5FB-7A1436085006}"/>
            </c:ext>
          </c:extLst>
        </c:ser>
        <c:ser>
          <c:idx val="1"/>
          <c:order val="1"/>
          <c:tx>
            <c:strRef>
              <c:f>'Template_O2-background_high'!$Q$160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'Template_O2-background_high'!$T$151:$BJ$151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'Template_O2-background_high'!$T$160:$BJ$160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A9-4A19-B5FB-7A1436085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390016"/>
        <c:axId val="144400384"/>
      </c:scatterChart>
      <c:valAx>
        <c:axId val="14439001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400384"/>
        <c:crossesAt val="-4"/>
        <c:crossBetween val="midCat"/>
        <c:majorUnit val="100"/>
        <c:minorUnit val="50"/>
      </c:valAx>
      <c:valAx>
        <c:axId val="144400384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390016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924"/>
          <c:y val="4.7477813598000497E-2"/>
          <c:w val="0.77183204752428736"/>
          <c:h val="0.783383924366997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'Template_O2-background_high'!$J$163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51422415481647"/>
                  <c:y val="-8.7175486042968015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'Template_O2-background_high'!$S$171:$BJ$171</c:f>
              <c:numCache>
                <c:formatCode>0.00</c:formatCode>
                <c:ptCount val="44"/>
              </c:numCache>
            </c:numRef>
          </c:xVal>
          <c:yVal>
            <c:numRef>
              <c:f>'Template_O2-background_high'!$S$172:$BJ$172</c:f>
              <c:numCache>
                <c:formatCode>0.00</c:formatCode>
                <c:ptCount val="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778-486D-A5A1-8CA88FB01404}"/>
            </c:ext>
          </c:extLst>
        </c:ser>
        <c:ser>
          <c:idx val="1"/>
          <c:order val="1"/>
          <c:tx>
            <c:strRef>
              <c:f>'Template_O2-background_high'!$B$179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'Template_O2-background_high'!$E$179:$F$179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'Template_O2-background_high'!$E$180:$F$180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78-486D-A5A1-8CA88FB01404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451072"/>
        <c:axId val="144452992"/>
      </c:scatterChart>
      <c:valAx>
        <c:axId val="144451072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6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452992"/>
        <c:crossesAt val="-5"/>
        <c:crossBetween val="midCat"/>
        <c:majorUnit val="100"/>
        <c:minorUnit val="50"/>
      </c:valAx>
      <c:valAx>
        <c:axId val="144452992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451072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55" footer="0.4921259845000055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41"/>
          <c:y val="4.7477813598000497E-2"/>
          <c:w val="0.79977619564021551"/>
          <c:h val="0.7833839243669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'Template_O2-background_high'!$Q$178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'Template_O2-background_high'!$T$171:$BJ$171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'Template_O2-background_high'!$T$178:$BJ$178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38-4FC7-BE31-9B96E2694B60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'Template_O2-background_high'!$T$171:$BJ$171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'Template_O2-background_high'!$T$180:$BJ$180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038-4FC7-BE31-9B96E2694B60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254464"/>
        <c:axId val="144256384"/>
      </c:scatterChart>
      <c:valAx>
        <c:axId val="144254464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8018"/>
              <c:y val="0.920871486808836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256384"/>
        <c:crossesAt val="-4"/>
        <c:crossBetween val="midCat"/>
        <c:majorUnit val="100"/>
        <c:minorUnit val="50"/>
      </c:valAx>
      <c:valAx>
        <c:axId val="144256384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5951404278058114E-2"/>
              <c:y val="0.202266950673718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254464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66" footer="0.49212598450000566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251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'Template_O2-background_high'!$J$183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750B-47A9-9DC4-30B53239EE76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50B-47A9-9DC4-30B53239EE76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750B-47A9-9DC4-30B53239EE76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2882422533004267"/>
                  <c:y val="-3.575955444593816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'Template_O2-background_high'!$T$191:$BJ$191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'Template_O2-background_high'!$T$192:$BJ$192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50B-47A9-9DC4-30B53239EE76}"/>
            </c:ext>
          </c:extLst>
        </c:ser>
        <c:ser>
          <c:idx val="1"/>
          <c:order val="1"/>
          <c:tx>
            <c:strRef>
              <c:f>'Template_O2-background_high'!$D$199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'Template_O2-background_high'!$E$199:$F$199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'Template_O2-background_high'!$E$200:$F$200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50B-47A9-9DC4-30B53239E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525952"/>
        <c:axId val="144532224"/>
      </c:scatterChart>
      <c:valAx>
        <c:axId val="144525952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71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532224"/>
        <c:crossesAt val="-5"/>
        <c:crossBetween val="midCat"/>
        <c:majorUnit val="100"/>
        <c:minorUnit val="50"/>
      </c:valAx>
      <c:valAx>
        <c:axId val="144532224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233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525952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55" footer="0.4921259845000055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512"/>
          <c:y val="3.5590870613790002E-2"/>
          <c:w val="0.79514069832181333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'Template_O2-background_high'!$Q$198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6A4B-41D2-806C-B9328CC08908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A4B-41D2-806C-B9328CC08908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6A4B-41D2-806C-B9328CC08908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'Template_O2-background_high'!$T$191:$BJ$191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'Template_O2-background_high'!$T$198:$BJ$198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A4B-41D2-806C-B9328CC08908}"/>
            </c:ext>
          </c:extLst>
        </c:ser>
        <c:ser>
          <c:idx val="1"/>
          <c:order val="1"/>
          <c:tx>
            <c:strRef>
              <c:f>'Template_O2-background_high'!$Q$200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'Template_O2-background_high'!$T$191:$BJ$191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'Template_O2-background_high'!$T$200:$BJ$200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A4B-41D2-806C-B9328CC08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576896"/>
        <c:axId val="144578816"/>
      </c:scatterChart>
      <c:valAx>
        <c:axId val="14457689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578816"/>
        <c:crossesAt val="-4"/>
        <c:crossBetween val="midCat"/>
        <c:majorUnit val="100"/>
        <c:minorUnit val="50"/>
      </c:valAx>
      <c:valAx>
        <c:axId val="144578816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576896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66" footer="0.49212598450000566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902"/>
          <c:y val="4.7477813598000497E-2"/>
          <c:w val="0.77183204752428691"/>
          <c:h val="0.783383924366997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'Template_O2-background_high'!$J$203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1207145375484781"/>
                  <c:y val="9.8418974223966713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'Template_O2-background_high'!$T$211:$BJ$211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'Template_O2-background_high'!$T$212:$BJ$212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17-4849-9AFB-8FB0CBB58147}"/>
            </c:ext>
          </c:extLst>
        </c:ser>
        <c:ser>
          <c:idx val="1"/>
          <c:order val="1"/>
          <c:tx>
            <c:strRef>
              <c:f>'Template_O2-background_high'!$B$219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'Template_O2-background_high'!$E$219:$F$219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'Template_O2-background_high'!$E$220:$F$220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F17-4849-9AFB-8FB0CBB58147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601472"/>
        <c:axId val="144603392"/>
      </c:scatterChart>
      <c:valAx>
        <c:axId val="144601472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603392"/>
        <c:crossesAt val="-5"/>
        <c:crossBetween val="midCat"/>
        <c:majorUnit val="100"/>
        <c:minorUnit val="50"/>
      </c:valAx>
      <c:valAx>
        <c:axId val="144603392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601472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19"/>
          <c:y val="4.7477813598000497E-2"/>
          <c:w val="0.79977619564021551"/>
          <c:h val="0.783383924366997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'Template_O2-background_high'!$Q$218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'Template_O2-background_high'!$T$211:$BJ$211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'Template_O2-background_high'!$T$218:$BJ$218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EA-4248-A572-1BBF1778F696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'Template_O2-background_high'!$T$211:$BJ$211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'Template_O2-background_high'!$T$220:$BJ$220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2EA-4248-A572-1BBF1778F696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724736"/>
        <c:axId val="144726656"/>
      </c:scatterChart>
      <c:valAx>
        <c:axId val="14472473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96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726656"/>
        <c:crossesAt val="-4"/>
        <c:crossBetween val="midCat"/>
        <c:majorUnit val="100"/>
        <c:minorUnit val="50"/>
      </c:valAx>
      <c:valAx>
        <c:axId val="144726656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1959388309994183E-2"/>
              <c:y val="0.198214265769970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724736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84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'Template_O2-background_high'!$J$223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F960-4739-AC96-A7865D563A90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960-4739-AC96-A7865D563A90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F960-4739-AC96-A7865D563A90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1732079758686882"/>
                  <c:y val="-9.173548428397677E-4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'Template_O2-background_high'!$T$231:$BJ$231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'Template_O2-background_high'!$T$232:$BJ$232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960-4739-AC96-A7865D563A90}"/>
            </c:ext>
          </c:extLst>
        </c:ser>
        <c:ser>
          <c:idx val="1"/>
          <c:order val="1"/>
          <c:tx>
            <c:strRef>
              <c:f>'Template_O2-background_high'!$D$239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'Template_O2-background_high'!$E$239:$F$239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'Template_O2-background_high'!$E$240:$F$240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960-4739-AC96-A7865D563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647680"/>
        <c:axId val="144649600"/>
      </c:scatterChart>
      <c:valAx>
        <c:axId val="144647680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649600"/>
        <c:crossesAt val="-5"/>
        <c:crossBetween val="midCat"/>
        <c:majorUnit val="100"/>
        <c:minorUnit val="50"/>
      </c:valAx>
      <c:valAx>
        <c:axId val="144649600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205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647680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67"/>
          <c:y val="3.5590870613790002E-2"/>
          <c:w val="0.79514069832181156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'Template_O2-background'!$Q$78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4795-4345-BAB0-0A71F76915F6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795-4345-BAB0-0A71F76915F6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4795-4345-BAB0-0A71F76915F6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'Template_O2-background'!$S$71:$BJ$71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'Template_O2-background'!$S$78:$BJ$78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795-4345-BAB0-0A71F76915F6}"/>
            </c:ext>
          </c:extLst>
        </c:ser>
        <c:ser>
          <c:idx val="1"/>
          <c:order val="1"/>
          <c:tx>
            <c:strRef>
              <c:f>'Template_O2-background'!$Q$80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'Template_O2-background'!$S$71:$BJ$71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'Template_O2-background'!$S$80:$BJ$80</c:f>
              <c:numCache>
                <c:formatCode>#,##0.00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795-4345-BAB0-0A71F7691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839936"/>
        <c:axId val="74846208"/>
      </c:scatterChart>
      <c:valAx>
        <c:axId val="74839936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16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46208"/>
        <c:crossesAt val="-3"/>
        <c:crossBetween val="midCat"/>
        <c:majorUnit val="50"/>
        <c:minorUnit val="25"/>
      </c:valAx>
      <c:valAx>
        <c:axId val="74846208"/>
        <c:scaling>
          <c:orientation val="minMax"/>
          <c:max val="2"/>
          <c:min val="-2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398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39936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489" footer="0.49212598450000489"/>
    <c:pageSetup paperSize="9"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501"/>
          <c:y val="3.5590870613790002E-2"/>
          <c:w val="0.79514069832181289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'Template_O2-background_high'!$Q$238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FB7E-4E74-B783-BF924C66A42E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B7E-4E74-B783-BF924C66A42E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FB7E-4E74-B783-BF924C66A42E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'Template_O2-background_high'!$T$231:$BJ$231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'Template_O2-background_high'!$T$238:$BJ$238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B7E-4E74-B783-BF924C66A42E}"/>
            </c:ext>
          </c:extLst>
        </c:ser>
        <c:ser>
          <c:idx val="1"/>
          <c:order val="1"/>
          <c:tx>
            <c:strRef>
              <c:f>'Template_O2-background_high'!$Q$240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'Template_O2-background_high'!$T$231:$BJ$231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'Template_O2-background_high'!$T$240:$BJ$240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B7E-4E74-B783-BF924C66A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849920"/>
        <c:axId val="144856192"/>
      </c:scatterChart>
      <c:valAx>
        <c:axId val="144849920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856192"/>
        <c:crossesAt val="-4"/>
        <c:crossBetween val="midCat"/>
        <c:majorUnit val="100"/>
        <c:minorUnit val="50"/>
      </c:valAx>
      <c:valAx>
        <c:axId val="144856192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849920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924"/>
          <c:y val="4.7477813598000497E-2"/>
          <c:w val="0.77183204752428736"/>
          <c:h val="0.783383924366997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'Template_O2-background_high'!$J$243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0802648176440637"/>
                  <c:y val="-2.0547431571053619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'Template_O2-background_high'!$T$251:$BJ$251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'Template_O2-background_high'!$T$252:$BJ$252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12-4932-AAFF-2B421A12A8A1}"/>
            </c:ext>
          </c:extLst>
        </c:ser>
        <c:ser>
          <c:idx val="1"/>
          <c:order val="1"/>
          <c:tx>
            <c:strRef>
              <c:f>'Template_O2-background_high'!$B$259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'Template_O2-background_high'!$E$259:$F$259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'Template_O2-background_high'!$E$260:$F$260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A12-4932-AAFF-2B421A12A8A1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894208"/>
        <c:axId val="144781696"/>
      </c:scatterChart>
      <c:valAx>
        <c:axId val="144894208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6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781696"/>
        <c:crossesAt val="-5"/>
        <c:crossBetween val="midCat"/>
        <c:majorUnit val="100"/>
        <c:minorUnit val="50"/>
      </c:valAx>
      <c:valAx>
        <c:axId val="144781696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894208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55" footer="0.4921259845000055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41"/>
          <c:y val="4.7477813598000497E-2"/>
          <c:w val="0.79977619564021551"/>
          <c:h val="0.7833839243669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'Template_O2-background_high'!$Q$258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'Template_O2-background_high'!$T$251:$BJ$251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'Template_O2-background_high'!$T$258:$BJ$258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80-41C2-B873-2711950F02F9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'Template_O2-background_high'!$T$251:$BJ$251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'Template_O2-background_high'!$T$260:$BJ$260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B80-41C2-B873-2711950F02F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693888"/>
        <c:axId val="144900864"/>
      </c:scatterChart>
      <c:valAx>
        <c:axId val="144693888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8018"/>
              <c:y val="0.920871486808836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900864"/>
        <c:crossesAt val="-4"/>
        <c:crossBetween val="midCat"/>
        <c:majorUnit val="100"/>
        <c:minorUnit val="50"/>
      </c:valAx>
      <c:valAx>
        <c:axId val="144900864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5951404278058114E-2"/>
              <c:y val="0.198214265769970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693888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66" footer="0.49212598450000566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251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'Template_O2-background_high'!$J$263</c:f>
              <c:strCache>
                <c:ptCount val="1"/>
                <c:pt idx="0">
                  <c:v>Right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4698-4B00-8E63-362891DBC7DF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4698-4B00-8E63-362891DBC7DF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4698-4B00-8E63-362891DBC7DF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0140039957691856"/>
                  <c:y val="-9.0474361436527744E-3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'Template_O2-background_high'!$T$271:$BJ$271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'Template_O2-background_high'!$T$272:$BJ$272</c:f>
              <c:numCache>
                <c:formatCode>0.00</c:formatCode>
                <c:ptCount val="4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698-4B00-8E63-362891DBC7DF}"/>
            </c:ext>
          </c:extLst>
        </c:ser>
        <c:ser>
          <c:idx val="1"/>
          <c:order val="1"/>
          <c:tx>
            <c:strRef>
              <c:f>'Template_O2-background_high'!$D$279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'Template_O2-background_high'!$E$279:$F$279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'Template_O2-background_high'!$E$280:$F$280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698-4B00-8E63-362891DBC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960896"/>
        <c:axId val="144967168"/>
      </c:scatterChart>
      <c:valAx>
        <c:axId val="14496089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71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967168"/>
        <c:crossesAt val="-5"/>
        <c:crossBetween val="midCat"/>
        <c:majorUnit val="100"/>
        <c:minorUnit val="50"/>
      </c:valAx>
      <c:valAx>
        <c:axId val="144967168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233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960896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55" footer="0.4921259845000055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512"/>
          <c:y val="3.5590870613790002E-2"/>
          <c:w val="0.79514069832181333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'Template_O2-background_high'!$Q$278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0-F908-4CC9-8225-060656DB282F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908-4CC9-8225-060656DB282F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2-F908-4CC9-8225-060656DB282F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'Template_O2-background_high'!$T$271:$BJ$271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'Template_O2-background_high'!$T$278:$BJ$278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908-4CC9-8225-060656DB282F}"/>
            </c:ext>
          </c:extLst>
        </c:ser>
        <c:ser>
          <c:idx val="1"/>
          <c:order val="1"/>
          <c:tx>
            <c:strRef>
              <c:f>'Template_O2-background_high'!$Q$280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'Template_O2-background_high'!$T$271:$BJ$271</c:f>
              <c:numCache>
                <c:formatCode>0.00</c:formatCode>
                <c:ptCount val="43"/>
              </c:numCache>
            </c:numRef>
          </c:xVal>
          <c:yVal>
            <c:numRef>
              <c:f>'Template_O2-background_high'!$T$280:$BJ$280</c:f>
              <c:numCache>
                <c:formatCode>#,##0.00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908-4CC9-8225-060656DB2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007744"/>
        <c:axId val="145009664"/>
      </c:scatterChart>
      <c:valAx>
        <c:axId val="145007744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5009664"/>
        <c:crossesAt val="-4"/>
        <c:crossBetween val="midCat"/>
        <c:majorUnit val="100"/>
        <c:minorUnit val="50"/>
      </c:valAx>
      <c:valAx>
        <c:axId val="145009664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5007744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66" footer="0.49212598450000566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68"/>
          <c:y val="4.7477813598000497E-2"/>
          <c:w val="0.7718320475242858"/>
          <c:h val="0.7833839243669985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3768480432483252"/>
                  <c:y val="-7.6566067539429919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'Demo_O2-background_high'!$S$10:$JV$10</c:f>
              <c:numCache>
                <c:formatCode>0.00</c:formatCode>
                <c:ptCount val="264"/>
                <c:pt idx="0">
                  <c:v>#N/A</c:v>
                </c:pt>
                <c:pt idx="1">
                  <c:v>375.70420000000001</c:v>
                </c:pt>
                <c:pt idx="2">
                  <c:v>345.84190000000001</c:v>
                </c:pt>
                <c:pt idx="3">
                  <c:v>299.46069999999997</c:v>
                </c:pt>
                <c:pt idx="4">
                  <c:v>253.32810000000001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422.79289999999997</c:v>
                </c:pt>
                <c:pt idx="46">
                  <c:v>345.91489999999999</c:v>
                </c:pt>
                <c:pt idx="47">
                  <c:v>298.29090000000002</c:v>
                </c:pt>
                <c:pt idx="48">
                  <c:v>253.44579999999999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390.28300000000002</c:v>
                </c:pt>
                <c:pt idx="90">
                  <c:v>343.72730000000001</c:v>
                </c:pt>
                <c:pt idx="91">
                  <c:v>296.6506</c:v>
                </c:pt>
                <c:pt idx="92">
                  <c:v>252.35650000000001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401.54320000000001</c:v>
                </c:pt>
                <c:pt idx="134">
                  <c:v>334.83580000000001</c:v>
                </c:pt>
                <c:pt idx="135">
                  <c:v>287.81779999999998</c:v>
                </c:pt>
                <c:pt idx="136">
                  <c:v>247.5917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'Demo_O2-background_high'!$S$11:$JV$11</c:f>
              <c:numCache>
                <c:formatCode>0.00</c:formatCode>
                <c:ptCount val="264"/>
                <c:pt idx="0">
                  <c:v>#N/A</c:v>
                </c:pt>
                <c:pt idx="1">
                  <c:v>9.9021000000000008</c:v>
                </c:pt>
                <c:pt idx="2">
                  <c:v>7.9501999999999997</c:v>
                </c:pt>
                <c:pt idx="3">
                  <c:v>5.4747000000000003</c:v>
                </c:pt>
                <c:pt idx="4">
                  <c:v>3.7132999999999998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11.279199999999999</c:v>
                </c:pt>
                <c:pt idx="46">
                  <c:v>7.5842999999999998</c:v>
                </c:pt>
                <c:pt idx="47">
                  <c:v>4.4728000000000003</c:v>
                </c:pt>
                <c:pt idx="48">
                  <c:v>3.5004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12.3325</c:v>
                </c:pt>
                <c:pt idx="90">
                  <c:v>8.5112000000000005</c:v>
                </c:pt>
                <c:pt idx="91">
                  <c:v>5.5583</c:v>
                </c:pt>
                <c:pt idx="92">
                  <c:v>3.6476000000000002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12.6495</c:v>
                </c:pt>
                <c:pt idx="134">
                  <c:v>7.6074000000000002</c:v>
                </c:pt>
                <c:pt idx="135">
                  <c:v>4.9535999999999998</c:v>
                </c:pt>
                <c:pt idx="136">
                  <c:v>3.5383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75-47FE-9F45-6AE419CCA011}"/>
            </c:ext>
          </c:extLst>
        </c:ser>
        <c:ser>
          <c:idx val="1"/>
          <c:order val="1"/>
          <c:tx>
            <c:strRef>
              <c:f>'Demo_O2-background_high'!$B$18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'Demo_O2-background_high'!$E$18:$F$18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'Demo_O2-background_high'!$E$19:$F$19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075-47FE-9F45-6AE419CCA011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3342976"/>
        <c:axId val="143365632"/>
      </c:scatterChart>
      <c:valAx>
        <c:axId val="14334297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365632"/>
        <c:crossesAt val="-5"/>
        <c:crossBetween val="midCat"/>
        <c:majorUnit val="100"/>
        <c:minorUnit val="50"/>
      </c:valAx>
      <c:valAx>
        <c:axId val="143365632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342976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489" footer="0.49212598450000489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06"/>
          <c:h val="0.78805970149253735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EE7-426A-89F5-856A1FF7073C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EE7-426A-89F5-856A1FF7073C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EE7-426A-89F5-856A1FF7073C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1849383006228704"/>
                  <c:y val="-7.9642788553869782E-3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'Demo_O2-background_high'!$S$30:$JV$30</c:f>
              <c:numCache>
                <c:formatCode>0.00</c:formatCode>
                <c:ptCount val="264"/>
                <c:pt idx="0">
                  <c:v>#N/A</c:v>
                </c:pt>
                <c:pt idx="1">
                  <c:v>375.87200000000001</c:v>
                </c:pt>
                <c:pt idx="2">
                  <c:v>344.55180000000001</c:v>
                </c:pt>
                <c:pt idx="3">
                  <c:v>296.0215</c:v>
                </c:pt>
                <c:pt idx="4">
                  <c:v>248.65469999999999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418.46570000000003</c:v>
                </c:pt>
                <c:pt idx="46">
                  <c:v>339.99889999999999</c:v>
                </c:pt>
                <c:pt idx="47">
                  <c:v>290.95609999999999</c:v>
                </c:pt>
                <c:pt idx="48">
                  <c:v>244.9016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398.0872</c:v>
                </c:pt>
                <c:pt idx="90">
                  <c:v>349.65</c:v>
                </c:pt>
                <c:pt idx="91">
                  <c:v>299.64069999999998</c:v>
                </c:pt>
                <c:pt idx="92">
                  <c:v>253.43870000000001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397.66770000000002</c:v>
                </c:pt>
                <c:pt idx="134">
                  <c:v>330.46570000000003</c:v>
                </c:pt>
                <c:pt idx="135">
                  <c:v>281.56279999999998</c:v>
                </c:pt>
                <c:pt idx="136">
                  <c:v>241.619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'Demo_O2-background_high'!$S$31:$JV$31</c:f>
              <c:numCache>
                <c:formatCode>0.00</c:formatCode>
                <c:ptCount val="264"/>
                <c:pt idx="0">
                  <c:v>#N/A</c:v>
                </c:pt>
                <c:pt idx="1">
                  <c:v>9.0084</c:v>
                </c:pt>
                <c:pt idx="2">
                  <c:v>7.9381000000000004</c:v>
                </c:pt>
                <c:pt idx="3">
                  <c:v>4.9947999999999997</c:v>
                </c:pt>
                <c:pt idx="4">
                  <c:v>3.6568999999999998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10.1137</c:v>
                </c:pt>
                <c:pt idx="46">
                  <c:v>7.1170999999999998</c:v>
                </c:pt>
                <c:pt idx="47">
                  <c:v>4.9631999999999996</c:v>
                </c:pt>
                <c:pt idx="48">
                  <c:v>3.3712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13.0669</c:v>
                </c:pt>
                <c:pt idx="90">
                  <c:v>10.260300000000001</c:v>
                </c:pt>
                <c:pt idx="91">
                  <c:v>7.3616000000000001</c:v>
                </c:pt>
                <c:pt idx="92">
                  <c:v>5.0610999999999997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14.6408</c:v>
                </c:pt>
                <c:pt idx="134">
                  <c:v>8.5520999999999994</c:v>
                </c:pt>
                <c:pt idx="135">
                  <c:v>5.2986000000000004</c:v>
                </c:pt>
                <c:pt idx="136">
                  <c:v>3.0676000000000001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EE7-426A-89F5-856A1FF7073C}"/>
            </c:ext>
          </c:extLst>
        </c:ser>
        <c:ser>
          <c:idx val="1"/>
          <c:order val="1"/>
          <c:tx>
            <c:strRef>
              <c:f>'Demo_O2-background_high'!$D$38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'Demo_O2-background_high'!$E$38:$F$38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'Demo_O2-background_high'!$E$39:$F$39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EE7-426A-89F5-856A1FF70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154560"/>
        <c:axId val="143185408"/>
      </c:scatterChart>
      <c:valAx>
        <c:axId val="143154560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185408"/>
        <c:crossesAt val="-5"/>
        <c:crossBetween val="midCat"/>
        <c:majorUnit val="100"/>
        <c:minorUnit val="50"/>
      </c:valAx>
      <c:valAx>
        <c:axId val="143185408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71E-2"/>
              <c:y val="0.109203956212790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154560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489" footer="0.49212598450000489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95226869096506"/>
          <c:y val="4.7477813598000497E-2"/>
          <c:w val="0.79179216370408789"/>
          <c:h val="0.783383924366998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'Demo_O2-background_high'!$Q$17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'Demo_O2-background_high'!$S$10:$JV$10</c:f>
              <c:numCache>
                <c:formatCode>0.00</c:formatCode>
                <c:ptCount val="264"/>
                <c:pt idx="0">
                  <c:v>#N/A</c:v>
                </c:pt>
                <c:pt idx="1">
                  <c:v>375.70420000000001</c:v>
                </c:pt>
                <c:pt idx="2">
                  <c:v>345.84190000000001</c:v>
                </c:pt>
                <c:pt idx="3">
                  <c:v>299.46069999999997</c:v>
                </c:pt>
                <c:pt idx="4">
                  <c:v>253.32810000000001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422.79289999999997</c:v>
                </c:pt>
                <c:pt idx="46">
                  <c:v>345.91489999999999</c:v>
                </c:pt>
                <c:pt idx="47">
                  <c:v>298.29090000000002</c:v>
                </c:pt>
                <c:pt idx="48">
                  <c:v>253.44579999999999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390.28300000000002</c:v>
                </c:pt>
                <c:pt idx="90">
                  <c:v>343.72730000000001</c:v>
                </c:pt>
                <c:pt idx="91">
                  <c:v>296.6506</c:v>
                </c:pt>
                <c:pt idx="92">
                  <c:v>252.35650000000001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401.54320000000001</c:v>
                </c:pt>
                <c:pt idx="134">
                  <c:v>334.83580000000001</c:v>
                </c:pt>
                <c:pt idx="135">
                  <c:v>287.81779999999998</c:v>
                </c:pt>
                <c:pt idx="136">
                  <c:v>247.5917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'Demo_O2-background_high'!$S$17:$JV$17</c:f>
              <c:numCache>
                <c:formatCode>#,##0.00</c:formatCode>
                <c:ptCount val="264"/>
                <c:pt idx="1">
                  <c:v>-4.913806000000065E-2</c:v>
                </c:pt>
                <c:pt idx="2">
                  <c:v>-0.37951517000000035</c:v>
                </c:pt>
                <c:pt idx="3">
                  <c:v>-0.33651600999999864</c:v>
                </c:pt>
                <c:pt idx="4">
                  <c:v>0.40708417000000052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5">
                  <c:v>-1.2289544699999979</c:v>
                </c:pt>
                <c:pt idx="46">
                  <c:v>-0.74937906999999893</c:v>
                </c:pt>
                <c:pt idx="47">
                  <c:v>-1.2748958700000008</c:v>
                </c:pt>
                <c:pt idx="48">
                  <c:v>0.18779305999999973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9">
                  <c:v>1.5896331000000004</c:v>
                </c:pt>
                <c:pt idx="90">
                  <c:v>0.29630761000000128</c:v>
                </c:pt>
                <c:pt idx="91">
                  <c:v>-0.10032758000000097</c:v>
                </c:pt>
                <c:pt idx="92">
                  <c:v>0.39414205000000058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3">
                  <c:v>1.2952042400000003</c:v>
                </c:pt>
                <c:pt idx="134">
                  <c:v>-0.12468393999999883</c:v>
                </c:pt>
                <c:pt idx="135">
                  <c:v>-0.22540653999999805</c:v>
                </c:pt>
                <c:pt idx="136">
                  <c:v>0.54357068999999969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204-401D-A1DA-E144020635A9}"/>
            </c:ext>
          </c:extLst>
        </c:ser>
        <c:ser>
          <c:idx val="1"/>
          <c:order val="1"/>
          <c:tx>
            <c:strRef>
              <c:f>'Demo_O2-background_high'!$Q$19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'Demo_O2-background_high'!$S$10:$JV$10</c:f>
              <c:numCache>
                <c:formatCode>0.00</c:formatCode>
                <c:ptCount val="264"/>
                <c:pt idx="0">
                  <c:v>#N/A</c:v>
                </c:pt>
                <c:pt idx="1">
                  <c:v>375.70420000000001</c:v>
                </c:pt>
                <c:pt idx="2">
                  <c:v>345.84190000000001</c:v>
                </c:pt>
                <c:pt idx="3">
                  <c:v>299.46069999999997</c:v>
                </c:pt>
                <c:pt idx="4">
                  <c:v>253.32810000000001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422.79289999999997</c:v>
                </c:pt>
                <c:pt idx="46">
                  <c:v>345.91489999999999</c:v>
                </c:pt>
                <c:pt idx="47">
                  <c:v>298.29090000000002</c:v>
                </c:pt>
                <c:pt idx="48">
                  <c:v>253.44579999999999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390.28300000000002</c:v>
                </c:pt>
                <c:pt idx="90">
                  <c:v>343.72730000000001</c:v>
                </c:pt>
                <c:pt idx="91">
                  <c:v>296.6506</c:v>
                </c:pt>
                <c:pt idx="92">
                  <c:v>252.35650000000001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401.54320000000001</c:v>
                </c:pt>
                <c:pt idx="134">
                  <c:v>334.83580000000001</c:v>
                </c:pt>
                <c:pt idx="135">
                  <c:v>287.81779999999998</c:v>
                </c:pt>
                <c:pt idx="136">
                  <c:v>247.5917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'Demo_O2-background_high'!$S$19:$JV$19</c:f>
              <c:numCache>
                <c:formatCode>#,##0.00</c:formatCode>
                <c:ptCount val="264"/>
                <c:pt idx="1">
                  <c:v>2.5094949999999994</c:v>
                </c:pt>
                <c:pt idx="2">
                  <c:v>1.3041524999999998</c:v>
                </c:pt>
                <c:pt idx="3">
                  <c:v>-1.181749999999937E-2</c:v>
                </c:pt>
                <c:pt idx="4">
                  <c:v>-0.61990250000000069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5">
                  <c:v>2.7093774999999987</c:v>
                </c:pt>
                <c:pt idx="46">
                  <c:v>0.93642749999999975</c:v>
                </c:pt>
                <c:pt idx="47">
                  <c:v>-0.98447250000000075</c:v>
                </c:pt>
                <c:pt idx="48">
                  <c:v>-0.83574500000000018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9">
                  <c:v>4.5754249999999992</c:v>
                </c:pt>
                <c:pt idx="90">
                  <c:v>1.9180174999999995</c:v>
                </c:pt>
                <c:pt idx="91">
                  <c:v>0.14203499999999991</c:v>
                </c:pt>
                <c:pt idx="92">
                  <c:v>-0.66131250000000064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3">
                  <c:v>4.6109199999999984</c:v>
                </c:pt>
                <c:pt idx="134">
                  <c:v>1.2365049999999993</c:v>
                </c:pt>
                <c:pt idx="135">
                  <c:v>-0.24184499999999964</c:v>
                </c:pt>
                <c:pt idx="136">
                  <c:v>-0.65149250000000025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204-401D-A1DA-E144020635A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3300864"/>
        <c:axId val="143311232"/>
      </c:scatterChart>
      <c:valAx>
        <c:axId val="143300864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68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311232"/>
        <c:crossesAt val="-4"/>
        <c:crossBetween val="midCat"/>
        <c:majorUnit val="100"/>
        <c:minorUnit val="50"/>
      </c:valAx>
      <c:valAx>
        <c:axId val="143311232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935436214185798E-2"/>
              <c:y val="0.23063574499996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300864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" footer="0.49212598450000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76"/>
          <c:y val="3.5590870613790002E-2"/>
          <c:w val="0.79514069832181189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'Demo_O2-background_high'!$Q$37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80A-4E0D-8D19-0C09540952F9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80A-4E0D-8D19-0C09540952F9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80A-4E0D-8D19-0C09540952F9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'Demo_O2-background_high'!$S$30:$JV$30</c:f>
              <c:numCache>
                <c:formatCode>0.00</c:formatCode>
                <c:ptCount val="264"/>
                <c:pt idx="0">
                  <c:v>#N/A</c:v>
                </c:pt>
                <c:pt idx="1">
                  <c:v>375.87200000000001</c:v>
                </c:pt>
                <c:pt idx="2">
                  <c:v>344.55180000000001</c:v>
                </c:pt>
                <c:pt idx="3">
                  <c:v>296.0215</c:v>
                </c:pt>
                <c:pt idx="4">
                  <c:v>248.65469999999999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418.46570000000003</c:v>
                </c:pt>
                <c:pt idx="46">
                  <c:v>339.99889999999999</c:v>
                </c:pt>
                <c:pt idx="47">
                  <c:v>290.95609999999999</c:v>
                </c:pt>
                <c:pt idx="48">
                  <c:v>244.9016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398.0872</c:v>
                </c:pt>
                <c:pt idx="90">
                  <c:v>349.65</c:v>
                </c:pt>
                <c:pt idx="91">
                  <c:v>299.64069999999998</c:v>
                </c:pt>
                <c:pt idx="92">
                  <c:v>253.43870000000001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397.66770000000002</c:v>
                </c:pt>
                <c:pt idx="134">
                  <c:v>330.46570000000003</c:v>
                </c:pt>
                <c:pt idx="135">
                  <c:v>281.56279999999998</c:v>
                </c:pt>
                <c:pt idx="136">
                  <c:v>241.619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'Demo_O2-background_high'!$S$37:$JV$37</c:f>
              <c:numCache>
                <c:formatCode>#,##0.00</c:formatCode>
                <c:ptCount val="264"/>
                <c:pt idx="1">
                  <c:v>-1.4032903999999995</c:v>
                </c:pt>
                <c:pt idx="2">
                  <c:v>-0.80735576000000009</c:v>
                </c:pt>
                <c:pt idx="3">
                  <c:v>-1.1688437999999994</c:v>
                </c:pt>
                <c:pt idx="4">
                  <c:v>1.3169960000000369E-2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5">
                  <c:v>-2.5639752400000013</c:v>
                </c:pt>
                <c:pt idx="46">
                  <c:v>-1.3861414799999983</c:v>
                </c:pt>
                <c:pt idx="47">
                  <c:v>-0.93096451999999896</c:v>
                </c:pt>
                <c:pt idx="48">
                  <c:v>-7.286511999999945E-2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9">
                  <c:v>1.4733609600000026</c:v>
                </c:pt>
                <c:pt idx="90">
                  <c:v>1.2436200000000017</c:v>
                </c:pt>
                <c:pt idx="91">
                  <c:v>1.0054147600000016</c:v>
                </c:pt>
                <c:pt idx="92">
                  <c:v>1.1628611600000003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3">
                  <c:v>3.0695783600000013</c:v>
                </c:pt>
                <c:pt idx="134">
                  <c:v>0.5560247599999979</c:v>
                </c:pt>
                <c:pt idx="135">
                  <c:v>-9.5840959999998532E-2</c:v>
                </c:pt>
                <c:pt idx="136">
                  <c:v>-0.2018308000000002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80A-4E0D-8D19-0C09540952F9}"/>
            </c:ext>
          </c:extLst>
        </c:ser>
        <c:ser>
          <c:idx val="1"/>
          <c:order val="1"/>
          <c:tx>
            <c:strRef>
              <c:f>'Demo_O2-background_high'!$Q$39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'Demo_O2-background_high'!$S$30:$JV$30</c:f>
              <c:numCache>
                <c:formatCode>0.00</c:formatCode>
                <c:ptCount val="264"/>
                <c:pt idx="0">
                  <c:v>#N/A</c:v>
                </c:pt>
                <c:pt idx="1">
                  <c:v>375.87200000000001</c:v>
                </c:pt>
                <c:pt idx="2">
                  <c:v>344.55180000000001</c:v>
                </c:pt>
                <c:pt idx="3">
                  <c:v>296.0215</c:v>
                </c:pt>
                <c:pt idx="4">
                  <c:v>248.65469999999999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418.46570000000003</c:v>
                </c:pt>
                <c:pt idx="46">
                  <c:v>339.99889999999999</c:v>
                </c:pt>
                <c:pt idx="47">
                  <c:v>290.95609999999999</c:v>
                </c:pt>
                <c:pt idx="48">
                  <c:v>244.9016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398.0872</c:v>
                </c:pt>
                <c:pt idx="90">
                  <c:v>349.65</c:v>
                </c:pt>
                <c:pt idx="91">
                  <c:v>299.64069999999998</c:v>
                </c:pt>
                <c:pt idx="92">
                  <c:v>253.43870000000001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397.66770000000002</c:v>
                </c:pt>
                <c:pt idx="134">
                  <c:v>330.46570000000003</c:v>
                </c:pt>
                <c:pt idx="135">
                  <c:v>281.56279999999998</c:v>
                </c:pt>
                <c:pt idx="136">
                  <c:v>241.619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</c:numCache>
            </c:numRef>
          </c:xVal>
          <c:yVal>
            <c:numRef>
              <c:f>'Demo_O2-background_high'!$S$39:$JV$39</c:f>
              <c:numCache>
                <c:formatCode>#,##0.00</c:formatCode>
                <c:ptCount val="264"/>
                <c:pt idx="1">
                  <c:v>1.6115999999999993</c:v>
                </c:pt>
                <c:pt idx="2">
                  <c:v>1.324304999999999</c:v>
                </c:pt>
                <c:pt idx="3">
                  <c:v>-0.40573750000000075</c:v>
                </c:pt>
                <c:pt idx="4">
                  <c:v>-0.55946750000000067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5">
                  <c:v>1.652057499999998</c:v>
                </c:pt>
                <c:pt idx="46">
                  <c:v>0.61712749999999961</c:v>
                </c:pt>
                <c:pt idx="47">
                  <c:v>-0.31070250000000055</c:v>
                </c:pt>
                <c:pt idx="48">
                  <c:v>-0.75134000000000079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9">
                  <c:v>5.1147200000000002</c:v>
                </c:pt>
                <c:pt idx="90">
                  <c:v>3.5190500000000018</c:v>
                </c:pt>
                <c:pt idx="91">
                  <c:v>1.8705825000000003</c:v>
                </c:pt>
                <c:pt idx="92">
                  <c:v>0.72513249999999907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3">
                  <c:v>6.6991074999999984</c:v>
                </c:pt>
                <c:pt idx="134">
                  <c:v>2.2904574999999987</c:v>
                </c:pt>
                <c:pt idx="135">
                  <c:v>0.2595300000000007</c:v>
                </c:pt>
                <c:pt idx="136">
                  <c:v>-0.9728750000000006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80A-4E0D-8D19-0C0954095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616256"/>
        <c:axId val="143626624"/>
      </c:scatterChart>
      <c:valAx>
        <c:axId val="14361625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1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626624"/>
        <c:crossesAt val="-4"/>
        <c:crossBetween val="midCat"/>
        <c:majorUnit val="100"/>
        <c:minorUnit val="50"/>
      </c:valAx>
      <c:valAx>
        <c:axId val="143626624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616256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" footer="0.49212598450000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88"/>
          <c:y val="4.7477813598000497E-2"/>
          <c:w val="0.77183204752428625"/>
          <c:h val="0.783383924366998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'Demo_O2-background_high'!$J$43</c:f>
              <c:strCache>
                <c:ptCount val="1"/>
                <c:pt idx="0">
                  <c:v>2017-02-02 P7-01HIGH.DLD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3191836095114987"/>
                  <c:y val="-1.7666515089869099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'Demo_O2-background_high'!$T$51:$BJ$51</c:f>
              <c:numCache>
                <c:formatCode>0.00</c:formatCode>
                <c:ptCount val="43"/>
                <c:pt idx="0">
                  <c:v>375.70420000000001</c:v>
                </c:pt>
                <c:pt idx="1">
                  <c:v>345.84190000000001</c:v>
                </c:pt>
                <c:pt idx="2">
                  <c:v>299.46069999999997</c:v>
                </c:pt>
                <c:pt idx="3">
                  <c:v>253.32810000000001</c:v>
                </c:pt>
              </c:numCache>
            </c:numRef>
          </c:xVal>
          <c:yVal>
            <c:numRef>
              <c:f>'Demo_O2-background_high'!$T$52:$BJ$52</c:f>
              <c:numCache>
                <c:formatCode>0.00</c:formatCode>
                <c:ptCount val="43"/>
                <c:pt idx="0">
                  <c:v>9.9021000000000008</c:v>
                </c:pt>
                <c:pt idx="1">
                  <c:v>7.9501999999999997</c:v>
                </c:pt>
                <c:pt idx="2">
                  <c:v>5.4747000000000003</c:v>
                </c:pt>
                <c:pt idx="3">
                  <c:v>3.7132999999999998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3D-495F-80B3-0E0B0FCEAB72}"/>
            </c:ext>
          </c:extLst>
        </c:ser>
        <c:ser>
          <c:idx val="1"/>
          <c:order val="1"/>
          <c:tx>
            <c:strRef>
              <c:f>'Demo_O2-background_high'!$B$59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'Demo_O2-background_high'!$E$59:$F$59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'Demo_O2-background_high'!$E$60:$F$60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3D-495F-80B3-0E0B0FCEAB72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3677312"/>
        <c:axId val="143687680"/>
      </c:scatterChart>
      <c:valAx>
        <c:axId val="143677312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687680"/>
        <c:crossesAt val="-5"/>
        <c:crossBetween val="midCat"/>
        <c:majorUnit val="100"/>
        <c:minorUnit val="50"/>
      </c:valAx>
      <c:valAx>
        <c:axId val="143687680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677312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877"/>
          <c:y val="4.7477813598000497E-2"/>
          <c:w val="0.77183204752428602"/>
          <c:h val="0.78338392436699833"/>
        </c:manualLayout>
      </c:layout>
      <c:scatterChart>
        <c:scatterStyle val="lineMarker"/>
        <c:varyColors val="0"/>
        <c:ser>
          <c:idx val="0"/>
          <c:order val="0"/>
          <c:tx>
            <c:strRef>
              <c:f>'Template_O2-background'!$J$83</c:f>
              <c:strCache>
                <c:ptCount val="1"/>
                <c:pt idx="0">
                  <c:v>Left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34068887006248938"/>
                  <c:y val="0.1712038206438778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'Template_O2-background'!$S$91:$BJ$91</c:f>
              <c:numCache>
                <c:formatCode>0.00</c:formatCode>
                <c:ptCount val="44"/>
              </c:numCache>
            </c:numRef>
          </c:xVal>
          <c:yVal>
            <c:numRef>
              <c:f>'Template_O2-background'!$S$92:$BJ$92</c:f>
              <c:numCache>
                <c:formatCode>0.00</c:formatCode>
                <c:ptCount val="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AB-4AE1-B935-068E8F299494}"/>
            </c:ext>
          </c:extLst>
        </c:ser>
        <c:ser>
          <c:idx val="1"/>
          <c:order val="1"/>
          <c:tx>
            <c:strRef>
              <c:f>'Template_O2-background'!$B$99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'Template_O2-background'!$E$99:$F$99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'Template_O2-background'!$E$100:$F$100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AB-4AE1-B935-068E8F299494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74896512"/>
        <c:axId val="74898432"/>
      </c:scatterChart>
      <c:valAx>
        <c:axId val="74896512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98432"/>
        <c:crossesAt val="-3"/>
        <c:crossBetween val="midCat"/>
        <c:majorUnit val="50"/>
        <c:minorUnit val="25"/>
      </c:valAx>
      <c:valAx>
        <c:axId val="74898432"/>
        <c:scaling>
          <c:orientation val="minMax"/>
          <c:max val="4"/>
          <c:min val="-3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896512"/>
        <c:crossesAt val="0"/>
        <c:crossBetween val="midCat"/>
        <c:majorUnit val="1"/>
        <c:minorUnit val="0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" footer="0.492125984500005"/>
    <c:pageSetup paperSize="9"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797"/>
          <c:y val="4.7477813598000497E-2"/>
          <c:w val="0.79977619564021551"/>
          <c:h val="0.783383924366997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'Demo_O2-background_high'!$Q$58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'Demo_O2-background_high'!$T$51:$BJ$51</c:f>
              <c:numCache>
                <c:formatCode>0.00</c:formatCode>
                <c:ptCount val="43"/>
                <c:pt idx="0">
                  <c:v>375.70420000000001</c:v>
                </c:pt>
                <c:pt idx="1">
                  <c:v>345.84190000000001</c:v>
                </c:pt>
                <c:pt idx="2">
                  <c:v>299.46069999999997</c:v>
                </c:pt>
                <c:pt idx="3">
                  <c:v>253.32810000000001</c:v>
                </c:pt>
              </c:numCache>
            </c:numRef>
          </c:xVal>
          <c:yVal>
            <c:numRef>
              <c:f>'Demo_O2-background_high'!$T$58:$BJ$58</c:f>
              <c:numCache>
                <c:formatCode>#,##0.00</c:formatCode>
                <c:ptCount val="43"/>
                <c:pt idx="0">
                  <c:v>0.27700831999999842</c:v>
                </c:pt>
                <c:pt idx="1">
                  <c:v>-0.16983176000000189</c:v>
                </c:pt>
                <c:pt idx="2">
                  <c:v>-0.30771927999999882</c:v>
                </c:pt>
                <c:pt idx="3">
                  <c:v>0.25596375999999976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93-4E8A-B105-92FF704578DB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'Demo_O2-background_high'!$T$51:$BJ$51</c:f>
              <c:numCache>
                <c:formatCode>0.00</c:formatCode>
                <c:ptCount val="43"/>
                <c:pt idx="0">
                  <c:v>375.70420000000001</c:v>
                </c:pt>
                <c:pt idx="1">
                  <c:v>345.84190000000001</c:v>
                </c:pt>
                <c:pt idx="2">
                  <c:v>299.46069999999997</c:v>
                </c:pt>
                <c:pt idx="3">
                  <c:v>253.32810000000001</c:v>
                </c:pt>
              </c:numCache>
            </c:numRef>
          </c:xVal>
          <c:yVal>
            <c:numRef>
              <c:f>'Demo_O2-background_high'!$T$60:$BJ$60</c:f>
              <c:numCache>
                <c:formatCode>#,##0.00</c:formatCode>
                <c:ptCount val="43"/>
                <c:pt idx="0">
                  <c:v>2.5094949999999994</c:v>
                </c:pt>
                <c:pt idx="1">
                  <c:v>1.3041524999999998</c:v>
                </c:pt>
                <c:pt idx="2">
                  <c:v>-1.181749999999937E-2</c:v>
                </c:pt>
                <c:pt idx="3">
                  <c:v>-0.61990250000000069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193-4E8A-B105-92FF704578DB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3792384"/>
        <c:axId val="143798656"/>
      </c:scatterChart>
      <c:valAx>
        <c:axId val="143792384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68"/>
              <c:y val="0.92087148680883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798656"/>
        <c:crossesAt val="-4"/>
        <c:crossBetween val="midCat"/>
        <c:majorUnit val="100"/>
        <c:minorUnit val="50"/>
      </c:valAx>
      <c:valAx>
        <c:axId val="143798656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1959388309994183E-2"/>
              <c:y val="0.198214265769970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792384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06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'Demo_O2-background_high'!$J$63</c:f>
              <c:strCache>
                <c:ptCount val="1"/>
                <c:pt idx="0">
                  <c:v>2017-02-02 P7-01HIGH.DLD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104A-4EB9-9D15-6FB4F70A6866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04A-4EB9-9D15-6FB4F70A6866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104A-4EB9-9D15-6FB4F70A6866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8.8560661260626145E-2"/>
                  <c:y val="2.9889251648422002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'Demo_O2-background_high'!$T$71:$BJ$71</c:f>
              <c:numCache>
                <c:formatCode>0.00</c:formatCode>
                <c:ptCount val="43"/>
                <c:pt idx="0">
                  <c:v>375.87200000000001</c:v>
                </c:pt>
                <c:pt idx="1">
                  <c:v>344.55180000000001</c:v>
                </c:pt>
                <c:pt idx="2">
                  <c:v>296.0215</c:v>
                </c:pt>
                <c:pt idx="3">
                  <c:v>248.65469999999999</c:v>
                </c:pt>
              </c:numCache>
            </c:numRef>
          </c:xVal>
          <c:yVal>
            <c:numRef>
              <c:f>'Demo_O2-background_high'!$T$72:$BJ$72</c:f>
              <c:numCache>
                <c:formatCode>0.00</c:formatCode>
                <c:ptCount val="43"/>
                <c:pt idx="0">
                  <c:v>9.0084</c:v>
                </c:pt>
                <c:pt idx="1">
                  <c:v>7.9381000000000004</c:v>
                </c:pt>
                <c:pt idx="2">
                  <c:v>4.9947999999999997</c:v>
                </c:pt>
                <c:pt idx="3">
                  <c:v>3.6568999999999998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04A-4EB9-9D15-6FB4F70A6866}"/>
            </c:ext>
          </c:extLst>
        </c:ser>
        <c:ser>
          <c:idx val="1"/>
          <c:order val="1"/>
          <c:tx>
            <c:strRef>
              <c:f>'Demo_O2-background_high'!$D$79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'Demo_O2-background_high'!$E$79:$F$79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'Demo_O2-background_high'!$E$80:$F$80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04A-4EB9-9D15-6FB4F70A6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850496"/>
        <c:axId val="143529088"/>
      </c:scatterChart>
      <c:valAx>
        <c:axId val="143850496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529088"/>
        <c:crossesAt val="-5"/>
        <c:crossBetween val="midCat"/>
        <c:majorUnit val="100"/>
        <c:minorUnit val="50"/>
      </c:valAx>
      <c:valAx>
        <c:axId val="143529088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171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850496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11" footer="0.49212598450000511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487"/>
          <c:y val="3.5590870613790002E-2"/>
          <c:w val="0.79514069832181233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'Demo_O2-background_high'!$Q$78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D50-4202-94BA-894DB425B685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D50-4202-94BA-894DB425B685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D50-4202-94BA-894DB425B685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'Demo_O2-background_high'!$T$71:$BJ$71</c:f>
              <c:numCache>
                <c:formatCode>0.00</c:formatCode>
                <c:ptCount val="43"/>
                <c:pt idx="0">
                  <c:v>375.87200000000001</c:v>
                </c:pt>
                <c:pt idx="1">
                  <c:v>344.55180000000001</c:v>
                </c:pt>
                <c:pt idx="2">
                  <c:v>296.0215</c:v>
                </c:pt>
                <c:pt idx="3">
                  <c:v>248.65469999999999</c:v>
                </c:pt>
              </c:numCache>
            </c:numRef>
          </c:xVal>
          <c:yVal>
            <c:numRef>
              <c:f>'Demo_O2-background_high'!$T$78:$BJ$78</c:f>
              <c:numCache>
                <c:formatCode>#,##0.00</c:formatCode>
                <c:ptCount val="43"/>
                <c:pt idx="0">
                  <c:v>-1.4242399999998767E-2</c:v>
                </c:pt>
                <c:pt idx="1">
                  <c:v>0.29981043999999901</c:v>
                </c:pt>
                <c:pt idx="2">
                  <c:v>-0.4984503000000009</c:v>
                </c:pt>
                <c:pt idx="3">
                  <c:v>0.25726225999999963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D50-4202-94BA-894DB425B685}"/>
            </c:ext>
          </c:extLst>
        </c:ser>
        <c:ser>
          <c:idx val="1"/>
          <c:order val="1"/>
          <c:tx>
            <c:strRef>
              <c:f>'Demo_O2-background_high'!$Q$80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'Demo_O2-background_high'!$T$71:$BJ$71</c:f>
              <c:numCache>
                <c:formatCode>0.00</c:formatCode>
                <c:ptCount val="43"/>
                <c:pt idx="0">
                  <c:v>375.87200000000001</c:v>
                </c:pt>
                <c:pt idx="1">
                  <c:v>344.55180000000001</c:v>
                </c:pt>
                <c:pt idx="2">
                  <c:v>296.0215</c:v>
                </c:pt>
                <c:pt idx="3">
                  <c:v>248.65469999999999</c:v>
                </c:pt>
              </c:numCache>
            </c:numRef>
          </c:xVal>
          <c:yVal>
            <c:numRef>
              <c:f>'Demo_O2-background_high'!$T$80:$BJ$80</c:f>
              <c:numCache>
                <c:formatCode>#,##0.00</c:formatCode>
                <c:ptCount val="43"/>
                <c:pt idx="0">
                  <c:v>1.6115999999999993</c:v>
                </c:pt>
                <c:pt idx="1">
                  <c:v>1.324304999999999</c:v>
                </c:pt>
                <c:pt idx="2">
                  <c:v>-0.40573750000000075</c:v>
                </c:pt>
                <c:pt idx="3">
                  <c:v>-0.55946750000000067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D50-4202-94BA-894DB425B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852288"/>
        <c:axId val="143854208"/>
      </c:scatterChart>
      <c:valAx>
        <c:axId val="143852288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14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854208"/>
        <c:crossesAt val="-4"/>
        <c:crossBetween val="midCat"/>
        <c:majorUnit val="100"/>
        <c:minorUnit val="50"/>
      </c:valAx>
      <c:valAx>
        <c:axId val="143854208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852288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22" footer="0.49212598450000522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902"/>
          <c:y val="4.7477813598000497E-2"/>
          <c:w val="0.77183204752428691"/>
          <c:h val="0.783383924366997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'Demo_O2-background_high'!$J$83</c:f>
              <c:strCache>
                <c:ptCount val="1"/>
                <c:pt idx="0">
                  <c:v>2017-03-24 P7-01HIGH.DLD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2176440631488229"/>
                  <c:y val="-0.14455097368148134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'Demo_O2-background_high'!$T$91:$BJ$91</c:f>
              <c:numCache>
                <c:formatCode>0.00</c:formatCode>
                <c:ptCount val="43"/>
                <c:pt idx="0">
                  <c:v>422.79289999999997</c:v>
                </c:pt>
                <c:pt idx="1">
                  <c:v>345.91489999999999</c:v>
                </c:pt>
                <c:pt idx="2">
                  <c:v>298.29090000000002</c:v>
                </c:pt>
                <c:pt idx="3">
                  <c:v>253.44579999999999</c:v>
                </c:pt>
              </c:numCache>
            </c:numRef>
          </c:xVal>
          <c:yVal>
            <c:numRef>
              <c:f>'Demo_O2-background_high'!$T$92:$BJ$92</c:f>
              <c:numCache>
                <c:formatCode>0.00</c:formatCode>
                <c:ptCount val="43"/>
                <c:pt idx="0">
                  <c:v>11.279199999999999</c:v>
                </c:pt>
                <c:pt idx="1">
                  <c:v>7.5842999999999998</c:v>
                </c:pt>
                <c:pt idx="2">
                  <c:v>4.4728000000000003</c:v>
                </c:pt>
                <c:pt idx="3">
                  <c:v>3.5004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1F1-49EC-BCE7-51DBD40AC4C3}"/>
            </c:ext>
          </c:extLst>
        </c:ser>
        <c:ser>
          <c:idx val="1"/>
          <c:order val="1"/>
          <c:tx>
            <c:strRef>
              <c:f>'Demo_O2-background_high'!$B$99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'Demo_O2-background_high'!$E$99:$F$99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'Demo_O2-background_high'!$E$100:$F$100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1F1-49EC-BCE7-51DBD40AC4C3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3913344"/>
        <c:axId val="143915264"/>
      </c:scatterChart>
      <c:valAx>
        <c:axId val="143913344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915264"/>
        <c:crossesAt val="-5"/>
        <c:crossBetween val="midCat"/>
        <c:majorUnit val="100"/>
        <c:minorUnit val="50"/>
      </c:valAx>
      <c:valAx>
        <c:axId val="143915264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913344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19"/>
          <c:y val="4.7477813598000497E-2"/>
          <c:w val="0.79977619564021551"/>
          <c:h val="0.783383924366997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'Demo_O2-background_high'!$Q$98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'Demo_O2-background_high'!$T$91:$BJ$91</c:f>
              <c:numCache>
                <c:formatCode>0.00</c:formatCode>
                <c:ptCount val="43"/>
                <c:pt idx="0">
                  <c:v>422.79289999999997</c:v>
                </c:pt>
                <c:pt idx="1">
                  <c:v>345.91489999999999</c:v>
                </c:pt>
                <c:pt idx="2">
                  <c:v>298.29090000000002</c:v>
                </c:pt>
                <c:pt idx="3">
                  <c:v>253.44579999999999</c:v>
                </c:pt>
              </c:numCache>
            </c:numRef>
          </c:xVal>
          <c:yVal>
            <c:numRef>
              <c:f>'Demo_O2-background_high'!$T$98:$BJ$98</c:f>
              <c:numCache>
                <c:formatCode>#,##0.00</c:formatCode>
                <c:ptCount val="43"/>
                <c:pt idx="0">
                  <c:v>0.11134080000000068</c:v>
                </c:pt>
                <c:pt idx="1">
                  <c:v>0.10658480000000115</c:v>
                </c:pt>
                <c:pt idx="2">
                  <c:v>-0.71896320000000014</c:v>
                </c:pt>
                <c:pt idx="3">
                  <c:v>0.46120160000000165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A0-4C2B-AA48-D237963094FB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'Demo_O2-background_high'!$T$91:$BJ$91</c:f>
              <c:numCache>
                <c:formatCode>0.00</c:formatCode>
                <c:ptCount val="43"/>
                <c:pt idx="0">
                  <c:v>422.79289999999997</c:v>
                </c:pt>
                <c:pt idx="1">
                  <c:v>345.91489999999999</c:v>
                </c:pt>
                <c:pt idx="2">
                  <c:v>298.29090000000002</c:v>
                </c:pt>
                <c:pt idx="3">
                  <c:v>253.44579999999999</c:v>
                </c:pt>
              </c:numCache>
            </c:numRef>
          </c:xVal>
          <c:yVal>
            <c:numRef>
              <c:f>'Demo_O2-background_high'!$T$100:$BJ$100</c:f>
              <c:numCache>
                <c:formatCode>#,##0.00</c:formatCode>
                <c:ptCount val="43"/>
                <c:pt idx="0">
                  <c:v>2.7093774999999987</c:v>
                </c:pt>
                <c:pt idx="1">
                  <c:v>0.93642749999999975</c:v>
                </c:pt>
                <c:pt idx="2">
                  <c:v>-0.98447250000000075</c:v>
                </c:pt>
                <c:pt idx="3">
                  <c:v>-0.83574500000000018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A0-4C2B-AA48-D237963094FB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3962880"/>
        <c:axId val="143964800"/>
      </c:scatterChart>
      <c:valAx>
        <c:axId val="143962880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96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964800"/>
        <c:crossesAt val="-4"/>
        <c:crossBetween val="midCat"/>
        <c:majorUnit val="100"/>
        <c:minorUnit val="50"/>
      </c:valAx>
      <c:valAx>
        <c:axId val="143964800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5951404278058114E-2"/>
              <c:y val="0.198214265769970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3962880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84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'Demo_O2-background_high'!$J$103</c:f>
              <c:strCache>
                <c:ptCount val="1"/>
                <c:pt idx="0">
                  <c:v>2017-03-24 P7-01HIGH.DLD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DE01-480C-A15E-0C23514FEBAD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DE01-480C-A15E-0C23514FEBAD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DE01-480C-A15E-0C23514FEBAD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2247392956477456"/>
                  <c:y val="-7.5644645029127461E-2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'Demo_O2-background_high'!$T$111:$BJ$111</c:f>
              <c:numCache>
                <c:formatCode>0.00</c:formatCode>
                <c:ptCount val="43"/>
                <c:pt idx="0">
                  <c:v>418.46570000000003</c:v>
                </c:pt>
                <c:pt idx="1">
                  <c:v>339.99889999999999</c:v>
                </c:pt>
                <c:pt idx="2">
                  <c:v>290.95609999999999</c:v>
                </c:pt>
                <c:pt idx="3">
                  <c:v>244.9016</c:v>
                </c:pt>
              </c:numCache>
            </c:numRef>
          </c:xVal>
          <c:yVal>
            <c:numRef>
              <c:f>'Demo_O2-background_high'!$T$112:$BJ$112</c:f>
              <c:numCache>
                <c:formatCode>0.00</c:formatCode>
                <c:ptCount val="43"/>
                <c:pt idx="0">
                  <c:v>10.1137</c:v>
                </c:pt>
                <c:pt idx="1">
                  <c:v>7.1170999999999998</c:v>
                </c:pt>
                <c:pt idx="2">
                  <c:v>4.9631999999999996</c:v>
                </c:pt>
                <c:pt idx="3">
                  <c:v>3.3712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E01-480C-A15E-0C23514FEBAD}"/>
            </c:ext>
          </c:extLst>
        </c:ser>
        <c:ser>
          <c:idx val="1"/>
          <c:order val="1"/>
          <c:tx>
            <c:strRef>
              <c:f>'Demo_O2-background_high'!$D$119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'Demo_O2-background_high'!$E$119:$F$119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'Demo_O2-background_high'!$E$120:$F$120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E01-480C-A15E-0C23514FE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025088"/>
        <c:axId val="144027008"/>
      </c:scatterChart>
      <c:valAx>
        <c:axId val="144025088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027008"/>
        <c:crossesAt val="-5"/>
        <c:crossBetween val="midCat"/>
        <c:majorUnit val="100"/>
        <c:minorUnit val="50"/>
      </c:valAx>
      <c:valAx>
        <c:axId val="144027008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205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025088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90972719319501"/>
          <c:y val="3.5590870613790002E-2"/>
          <c:w val="0.79514069832181289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'Demo_O2-background_high'!$Q$118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B3F-4122-8E8A-FA3C165558BF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B3F-4122-8E8A-FA3C165558BF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B3F-4122-8E8A-FA3C165558BF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'Demo_O2-background_high'!$T$111:$BJ$111</c:f>
              <c:numCache>
                <c:formatCode>0.00</c:formatCode>
                <c:ptCount val="43"/>
                <c:pt idx="0">
                  <c:v>418.46570000000003</c:v>
                </c:pt>
                <c:pt idx="1">
                  <c:v>339.99889999999999</c:v>
                </c:pt>
                <c:pt idx="2">
                  <c:v>290.95609999999999</c:v>
                </c:pt>
                <c:pt idx="3">
                  <c:v>244.9016</c:v>
                </c:pt>
              </c:numCache>
            </c:numRef>
          </c:xVal>
          <c:yVal>
            <c:numRef>
              <c:f>'Demo_O2-background_high'!$T$118:$BJ$118</c:f>
              <c:numCache>
                <c:formatCode>#,##0.00</c:formatCode>
                <c:ptCount val="43"/>
                <c:pt idx="0">
                  <c:v>-1.0602010000001272E-2</c:v>
                </c:pt>
                <c:pt idx="1">
                  <c:v>7.654322999999863E-2</c:v>
                </c:pt>
                <c:pt idx="2">
                  <c:v>-0.14997473000000028</c:v>
                </c:pt>
                <c:pt idx="3">
                  <c:v>6.7967119999999603E-2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B3F-4122-8E8A-FA3C165558BF}"/>
            </c:ext>
          </c:extLst>
        </c:ser>
        <c:ser>
          <c:idx val="1"/>
          <c:order val="1"/>
          <c:tx>
            <c:strRef>
              <c:f>'Demo_O2-background_high'!$Q$120</c:f>
              <c:strCache>
                <c:ptCount val="1"/>
                <c:pt idx="0">
                  <c:v>Error with default values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'Demo_O2-background_high'!$T$111:$BJ$111</c:f>
              <c:numCache>
                <c:formatCode>0.00</c:formatCode>
                <c:ptCount val="43"/>
                <c:pt idx="0">
                  <c:v>418.46570000000003</c:v>
                </c:pt>
                <c:pt idx="1">
                  <c:v>339.99889999999999</c:v>
                </c:pt>
                <c:pt idx="2">
                  <c:v>290.95609999999999</c:v>
                </c:pt>
                <c:pt idx="3">
                  <c:v>244.9016</c:v>
                </c:pt>
              </c:numCache>
            </c:numRef>
          </c:xVal>
          <c:yVal>
            <c:numRef>
              <c:f>'Demo_O2-background_high'!$T$120:$BJ$120</c:f>
              <c:numCache>
                <c:formatCode>#,##0.00</c:formatCode>
                <c:ptCount val="43"/>
                <c:pt idx="0">
                  <c:v>1.652057499999998</c:v>
                </c:pt>
                <c:pt idx="1">
                  <c:v>0.61712749999999961</c:v>
                </c:pt>
                <c:pt idx="2">
                  <c:v>-0.31070250000000055</c:v>
                </c:pt>
                <c:pt idx="3">
                  <c:v>-0.75134000000000079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B3F-4122-8E8A-FA3C16555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088064"/>
        <c:axId val="144090240"/>
      </c:scatterChart>
      <c:valAx>
        <c:axId val="144088064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47699876247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090240"/>
        <c:crossesAt val="-4"/>
        <c:crossBetween val="midCat"/>
        <c:majorUnit val="100"/>
        <c:minorUnit val="50"/>
      </c:valAx>
      <c:valAx>
        <c:axId val="144090240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2.3644993477611852E-2"/>
              <c:y val="0.195418987260740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088064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09884339079902"/>
          <c:y val="4.7477813598000497E-2"/>
          <c:w val="0.77183204752428691"/>
          <c:h val="0.783383924366997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'Demo_O2-background_high'!$J$123</c:f>
              <c:strCache>
                <c:ptCount val="1"/>
                <c:pt idx="0">
                  <c:v>2017-04-25 P7-01HIGH.DLD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2446241234771027"/>
                  <c:y val="-0.15013633934056128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'Demo_O2-background_high'!$T$131:$BJ$131</c:f>
              <c:numCache>
                <c:formatCode>0.00</c:formatCode>
                <c:ptCount val="43"/>
                <c:pt idx="0">
                  <c:v>390.28300000000002</c:v>
                </c:pt>
                <c:pt idx="1">
                  <c:v>343.72730000000001</c:v>
                </c:pt>
                <c:pt idx="2">
                  <c:v>296.6506</c:v>
                </c:pt>
                <c:pt idx="3">
                  <c:v>252.35650000000001</c:v>
                </c:pt>
              </c:numCache>
            </c:numRef>
          </c:xVal>
          <c:yVal>
            <c:numRef>
              <c:f>'Demo_O2-background_high'!$T$132:$BJ$132</c:f>
              <c:numCache>
                <c:formatCode>0.00</c:formatCode>
                <c:ptCount val="43"/>
                <c:pt idx="0">
                  <c:v>12.3325</c:v>
                </c:pt>
                <c:pt idx="1">
                  <c:v>8.5112000000000005</c:v>
                </c:pt>
                <c:pt idx="2">
                  <c:v>5.5583</c:v>
                </c:pt>
                <c:pt idx="3">
                  <c:v>3.6476000000000002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ABD-4203-97D4-28D66D90E59F}"/>
            </c:ext>
          </c:extLst>
        </c:ser>
        <c:ser>
          <c:idx val="1"/>
          <c:order val="1"/>
          <c:tx>
            <c:strRef>
              <c:f>'Demo_O2-background_high'!$B$139</c:f>
              <c:strCache>
                <c:ptCount val="1"/>
                <c:pt idx="0">
                  <c:v>Default</c:v>
                </c:pt>
              </c:strCache>
            </c:strRef>
          </c:tx>
          <c:spPr>
            <a:ln w="28575">
              <a:solidFill>
                <a:srgbClr val="FF0000"/>
              </a:solidFill>
              <a:prstDash val="dash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'Demo_O2-background_high'!$E$139:$F$139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'Demo_O2-background_high'!$E$140:$F$140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ABD-4203-97D4-28D66D90E59F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140928"/>
        <c:axId val="144155392"/>
      </c:scatterChart>
      <c:valAx>
        <c:axId val="144140928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5343753673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155392"/>
        <c:crossesAt val="-5"/>
        <c:crossBetween val="midCat"/>
        <c:majorUnit val="100"/>
        <c:minorUnit val="50"/>
      </c:valAx>
      <c:valAx>
        <c:axId val="144155392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4.7887491675480932E-2"/>
              <c:y val="9.1180623698633445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140928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96823675483819"/>
          <c:y val="4.7477813598000497E-2"/>
          <c:w val="0.79977619564021551"/>
          <c:h val="0.783383924366997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'Demo_O2-background_high'!$Q$138</c:f>
              <c:strCache>
                <c:ptCount val="1"/>
                <c:pt idx="0">
                  <c:v>Residuals, error after BG correction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10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elete val="1"/>
          </c:dLbls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0"/>
          </c:trendline>
          <c:xVal>
            <c:numRef>
              <c:f>'Demo_O2-background_high'!$T$131:$BJ$131</c:f>
              <c:numCache>
                <c:formatCode>0.00</c:formatCode>
                <c:ptCount val="43"/>
                <c:pt idx="0">
                  <c:v>390.28300000000002</c:v>
                </c:pt>
                <c:pt idx="1">
                  <c:v>343.72730000000001</c:v>
                </c:pt>
                <c:pt idx="2">
                  <c:v>296.6506</c:v>
                </c:pt>
                <c:pt idx="3">
                  <c:v>252.35650000000001</c:v>
                </c:pt>
              </c:numCache>
            </c:numRef>
          </c:xVal>
          <c:yVal>
            <c:numRef>
              <c:f>'Demo_O2-background_high'!$T$138:$BJ$138</c:f>
              <c:numCache>
                <c:formatCode>#,##0.00</c:formatCode>
                <c:ptCount val="43"/>
                <c:pt idx="0">
                  <c:v>0.45147099999999618</c:v>
                </c:pt>
                <c:pt idx="1">
                  <c:v>-0.43681989999999971</c:v>
                </c:pt>
                <c:pt idx="2">
                  <c:v>-0.42388780000000015</c:v>
                </c:pt>
                <c:pt idx="3">
                  <c:v>0.45594049999999831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32-4B5D-83DF-D9900AAA14CC}"/>
            </c:ext>
          </c:extLst>
        </c:ser>
        <c:ser>
          <c:idx val="1"/>
          <c:order val="1"/>
          <c:tx>
            <c:v/>
          </c:tx>
          <c:spPr>
            <a:ln w="28575">
              <a:solidFill>
                <a:schemeClr val="bg1">
                  <a:lumMod val="65000"/>
                </a:schemeClr>
              </a:solidFill>
              <a:prstDash val="sysDot"/>
            </a:ln>
          </c:spPr>
          <c:marker>
            <c:symbol val="none"/>
          </c:marker>
          <c:dLbls>
            <c:delete val="1"/>
          </c:dLbls>
          <c:xVal>
            <c:numRef>
              <c:f>'Demo_O2-background_high'!$T$131:$BJ$131</c:f>
              <c:numCache>
                <c:formatCode>0.00</c:formatCode>
                <c:ptCount val="43"/>
                <c:pt idx="0">
                  <c:v>390.28300000000002</c:v>
                </c:pt>
                <c:pt idx="1">
                  <c:v>343.72730000000001</c:v>
                </c:pt>
                <c:pt idx="2">
                  <c:v>296.6506</c:v>
                </c:pt>
                <c:pt idx="3">
                  <c:v>252.35650000000001</c:v>
                </c:pt>
              </c:numCache>
            </c:numRef>
          </c:xVal>
          <c:yVal>
            <c:numRef>
              <c:f>'Demo_O2-background_high'!$T$140:$BJ$140</c:f>
              <c:numCache>
                <c:formatCode>#,##0.00</c:formatCode>
                <c:ptCount val="43"/>
                <c:pt idx="0">
                  <c:v>4.5754249999999992</c:v>
                </c:pt>
                <c:pt idx="1">
                  <c:v>1.9180174999999995</c:v>
                </c:pt>
                <c:pt idx="2">
                  <c:v>0.14203499999999991</c:v>
                </c:pt>
                <c:pt idx="3">
                  <c:v>-0.66131250000000064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A32-4B5D-83DF-D9900AAA14CC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eparator>
</c:separator>
        </c:dLbls>
        <c:axId val="144202752"/>
        <c:axId val="144213120"/>
      </c:scatterChart>
      <c:valAx>
        <c:axId val="144202752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6121740770427996"/>
              <c:y val="0.92087148680883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213120"/>
        <c:crossesAt val="-4"/>
        <c:crossBetween val="midCat"/>
        <c:majorUnit val="100"/>
        <c:minorUnit val="50"/>
      </c:valAx>
      <c:valAx>
        <c:axId val="144213120"/>
        <c:scaling>
          <c:orientation val="minMax"/>
          <c:max val="4"/>
          <c:min val="-4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flux per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V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1.9943420246122046E-2"/>
              <c:y val="0.198214265769970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202752"/>
        <c:crossesAt val="0"/>
        <c:crossBetween val="midCat"/>
        <c:majorUnit val="1"/>
        <c:minorUnit val="1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44" footer="0.49212598450000544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83025815802876"/>
          <c:y val="3.5590870613790002E-2"/>
          <c:w val="0.77922043326674184"/>
          <c:h val="0.78805970149253735"/>
        </c:manualLayout>
      </c:layout>
      <c:scatterChart>
        <c:scatterStyle val="lineMarker"/>
        <c:varyColors val="0"/>
        <c:ser>
          <c:idx val="0"/>
          <c:order val="0"/>
          <c:tx>
            <c:strRef>
              <c:f>'Demo_O2-background_high'!$J$143</c:f>
              <c:strCache>
                <c:ptCount val="1"/>
                <c:pt idx="0">
                  <c:v>2017-04-25 P7-01HIGH.DLD</c:v>
                </c:pt>
              </c:strCache>
            </c:strRef>
          </c:tx>
          <c:spPr>
            <a:ln w="25400">
              <a:noFill/>
              <a:prstDash val="solid"/>
            </a:ln>
          </c:spPr>
          <c:marker>
            <c:symbol val="circle"/>
            <c:size val="10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Pt>
            <c:idx val="1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76F-41B7-B6E6-7D30DCFD349F}"/>
              </c:ext>
            </c:extLst>
          </c:dPt>
          <c:dPt>
            <c:idx val="2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76F-41B7-B6E6-7D30DCFD349F}"/>
              </c:ext>
            </c:extLst>
          </c:dPt>
          <c:dPt>
            <c:idx val="3"/>
            <c:bubble3D val="0"/>
            <c:spPr>
              <a:ln w="285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76F-41B7-B6E6-7D30DCFD349F}"/>
              </c:ext>
            </c:extLst>
          </c:dPt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linear"/>
            <c:forward val="50"/>
            <c:backward val="50"/>
            <c:dispRSqr val="0"/>
            <c:dispEq val="1"/>
            <c:trendlineLbl>
              <c:layout>
                <c:manualLayout>
                  <c:x val="-0.11991224977474832"/>
                  <c:y val="-0.10477306190384744"/>
                </c:manualLayout>
              </c:layout>
              <c:numFmt formatCode="#,##0.000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de-DE"/>
                </a:p>
              </c:txPr>
            </c:trendlineLbl>
          </c:trendline>
          <c:xVal>
            <c:numRef>
              <c:f>'Demo_O2-background_high'!$T$151:$BJ$151</c:f>
              <c:numCache>
                <c:formatCode>0.00</c:formatCode>
                <c:ptCount val="43"/>
                <c:pt idx="0">
                  <c:v>398.0872</c:v>
                </c:pt>
                <c:pt idx="1">
                  <c:v>349.65</c:v>
                </c:pt>
                <c:pt idx="2">
                  <c:v>299.64069999999998</c:v>
                </c:pt>
                <c:pt idx="3">
                  <c:v>253.43870000000001</c:v>
                </c:pt>
              </c:numCache>
            </c:numRef>
          </c:xVal>
          <c:yVal>
            <c:numRef>
              <c:f>'Demo_O2-background_high'!$T$152:$BJ$152</c:f>
              <c:numCache>
                <c:formatCode>0.00</c:formatCode>
                <c:ptCount val="43"/>
                <c:pt idx="0">
                  <c:v>13.0669</c:v>
                </c:pt>
                <c:pt idx="1">
                  <c:v>10.260300000000001</c:v>
                </c:pt>
                <c:pt idx="2">
                  <c:v>7.3616000000000001</c:v>
                </c:pt>
                <c:pt idx="3">
                  <c:v>5.0610999999999997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76F-41B7-B6E6-7D30DCFD349F}"/>
            </c:ext>
          </c:extLst>
        </c:ser>
        <c:ser>
          <c:idx val="1"/>
          <c:order val="1"/>
          <c:tx>
            <c:strRef>
              <c:f>'Demo_O2-background_high'!$D$159</c:f>
              <c:strCache>
                <c:ptCount val="1"/>
                <c:pt idx="0">
                  <c:v>-2</c:v>
                </c:pt>
              </c:strCache>
            </c:strRef>
          </c:tx>
          <c:spPr>
            <a:ln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'Demo_O2-background_high'!$E$159:$F$159</c:f>
              <c:numCache>
                <c:formatCode>General</c:formatCode>
                <c:ptCount val="2"/>
                <c:pt idx="0">
                  <c:v>250</c:v>
                </c:pt>
                <c:pt idx="1">
                  <c:v>0</c:v>
                </c:pt>
              </c:numCache>
            </c:numRef>
          </c:xVal>
          <c:yVal>
            <c:numRef>
              <c:f>'Demo_O2-background_high'!$E$160:$F$160</c:f>
              <c:numCache>
                <c:formatCode>General</c:formatCode>
                <c:ptCount val="2"/>
                <c:pt idx="0">
                  <c:v>4.25</c:v>
                </c:pt>
                <c:pt idx="1">
                  <c:v>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76F-41B7-B6E6-7D30DCFD3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327040"/>
        <c:axId val="144328960"/>
      </c:scatterChart>
      <c:valAx>
        <c:axId val="144327040"/>
        <c:scaling>
          <c:orientation val="minMax"/>
          <c:max val="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concentration, </a:t>
                </a:r>
                <a:r>
                  <a:rPr lang="de-AT" sz="875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O2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[µM]</a:t>
                </a:r>
              </a:p>
            </c:rich>
          </c:tx>
          <c:layout>
            <c:manualLayout>
              <c:xMode val="edge"/>
              <c:yMode val="edge"/>
              <c:x val="0.35295052297567686"/>
              <c:y val="0.9164176429165866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328960"/>
        <c:crossesAt val="-5"/>
        <c:crossBetween val="midCat"/>
        <c:majorUnit val="100"/>
        <c:minorUnit val="50"/>
      </c:valAx>
      <c:valAx>
        <c:axId val="144328960"/>
        <c:scaling>
          <c:orientation val="minMax"/>
          <c:max val="20"/>
          <c:min val="-5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Background O</a:t>
                </a:r>
                <a:r>
                  <a:rPr lang="de-AT" sz="875" b="0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slope neg.  [pmol.s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-1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.cm</a:t>
                </a:r>
                <a:r>
                  <a:rPr lang="de-AT" sz="875" b="0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-3</a:t>
                </a:r>
                <a:r>
                  <a:rPr lang="de-AT" sz="875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]</a:t>
                </a:r>
              </a:p>
            </c:rich>
          </c:tx>
          <c:layout>
            <c:manualLayout>
              <c:xMode val="edge"/>
              <c:yMode val="edge"/>
              <c:x val="3.5585223488855205E-2"/>
              <c:y val="0.101073874911977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4327040"/>
        <c:crossesAt val="0"/>
        <c:crossBetween val="midCat"/>
        <c:majorUnit val="5"/>
        <c:minorUnit val="2.5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533" footer="0.49212598450000533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9" Type="http://schemas.openxmlformats.org/officeDocument/2006/relationships/image" Target="../media/image11.emf"/><Relationship Id="rId21" Type="http://schemas.openxmlformats.org/officeDocument/2006/relationships/chart" Target="../charts/chart49.xml"/><Relationship Id="rId34" Type="http://schemas.openxmlformats.org/officeDocument/2006/relationships/image" Target="../media/image6.emf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33" Type="http://schemas.openxmlformats.org/officeDocument/2006/relationships/image" Target="../media/image5.emf"/><Relationship Id="rId38" Type="http://schemas.openxmlformats.org/officeDocument/2006/relationships/image" Target="../media/image10.emf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29" Type="http://schemas.openxmlformats.org/officeDocument/2006/relationships/image" Target="../media/image1.emf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32" Type="http://schemas.openxmlformats.org/officeDocument/2006/relationships/image" Target="../media/image4.emf"/><Relationship Id="rId37" Type="http://schemas.openxmlformats.org/officeDocument/2006/relationships/image" Target="../media/image9.emf"/><Relationship Id="rId40" Type="http://schemas.openxmlformats.org/officeDocument/2006/relationships/image" Target="../media/image12.emf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chart" Target="../charts/chart56.xml"/><Relationship Id="rId36" Type="http://schemas.openxmlformats.org/officeDocument/2006/relationships/image" Target="../media/image8.emf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31" Type="http://schemas.openxmlformats.org/officeDocument/2006/relationships/image" Target="../media/image3.emf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Relationship Id="rId30" Type="http://schemas.openxmlformats.org/officeDocument/2006/relationships/image" Target="../media/image2.emf"/><Relationship Id="rId35" Type="http://schemas.openxmlformats.org/officeDocument/2006/relationships/image" Target="../media/image7.emf"/><Relationship Id="rId8" Type="http://schemas.openxmlformats.org/officeDocument/2006/relationships/chart" Target="../charts/chart36.xml"/><Relationship Id="rId3" Type="http://schemas.openxmlformats.org/officeDocument/2006/relationships/chart" Target="../charts/chart3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34" Type="http://schemas.openxmlformats.org/officeDocument/2006/relationships/image" Target="../media/image18.emf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33" Type="http://schemas.openxmlformats.org/officeDocument/2006/relationships/image" Target="../media/image17.emf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29" Type="http://schemas.openxmlformats.org/officeDocument/2006/relationships/image" Target="../media/image13.emf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32" Type="http://schemas.openxmlformats.org/officeDocument/2006/relationships/image" Target="../media/image16.emf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36" Type="http://schemas.openxmlformats.org/officeDocument/2006/relationships/image" Target="../media/image20.emf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31" Type="http://schemas.openxmlformats.org/officeDocument/2006/relationships/image" Target="../media/image15.emf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Relationship Id="rId30" Type="http://schemas.openxmlformats.org/officeDocument/2006/relationships/image" Target="../media/image14.emf"/><Relationship Id="rId35" Type="http://schemas.openxmlformats.org/officeDocument/2006/relationships/image" Target="../media/image19.emf"/><Relationship Id="rId8" Type="http://schemas.openxmlformats.org/officeDocument/2006/relationships/chart" Target="../charts/char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66675</xdr:rowOff>
    </xdr:from>
    <xdr:to>
      <xdr:col>8</xdr:col>
      <xdr:colOff>9525</xdr:colOff>
      <xdr:row>19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85725</xdr:colOff>
      <xdr:row>20</xdr:row>
      <xdr:rowOff>19050</xdr:rowOff>
    </xdr:from>
    <xdr:to>
      <xdr:col>8</xdr:col>
      <xdr:colOff>9525</xdr:colOff>
      <xdr:row>39</xdr:row>
      <xdr:rowOff>66675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0</xdr:row>
      <xdr:rowOff>66675</xdr:rowOff>
    </xdr:from>
    <xdr:to>
      <xdr:col>8</xdr:col>
      <xdr:colOff>3181350</xdr:colOff>
      <xdr:row>19</xdr:row>
      <xdr:rowOff>123825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0</xdr:colOff>
      <xdr:row>20</xdr:row>
      <xdr:rowOff>19050</xdr:rowOff>
    </xdr:from>
    <xdr:to>
      <xdr:col>8</xdr:col>
      <xdr:colOff>3181350</xdr:colOff>
      <xdr:row>39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85725</xdr:colOff>
      <xdr:row>41</xdr:row>
      <xdr:rowOff>66675</xdr:rowOff>
    </xdr:from>
    <xdr:to>
      <xdr:col>8</xdr:col>
      <xdr:colOff>9525</xdr:colOff>
      <xdr:row>60</xdr:row>
      <xdr:rowOff>123825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41</xdr:row>
      <xdr:rowOff>66675</xdr:rowOff>
    </xdr:from>
    <xdr:to>
      <xdr:col>8</xdr:col>
      <xdr:colOff>3181350</xdr:colOff>
      <xdr:row>60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85725</xdr:colOff>
      <xdr:row>61</xdr:row>
      <xdr:rowOff>19050</xdr:rowOff>
    </xdr:from>
    <xdr:to>
      <xdr:col>8</xdr:col>
      <xdr:colOff>9525</xdr:colOff>
      <xdr:row>80</xdr:row>
      <xdr:rowOff>66675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61</xdr:row>
      <xdr:rowOff>19050</xdr:rowOff>
    </xdr:from>
    <xdr:to>
      <xdr:col>8</xdr:col>
      <xdr:colOff>3181350</xdr:colOff>
      <xdr:row>80</xdr:row>
      <xdr:rowOff>66675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85725</xdr:colOff>
      <xdr:row>81</xdr:row>
      <xdr:rowOff>66675</xdr:rowOff>
    </xdr:from>
    <xdr:to>
      <xdr:col>8</xdr:col>
      <xdr:colOff>9525</xdr:colOff>
      <xdr:row>100</xdr:row>
      <xdr:rowOff>123825</xdr:rowOff>
    </xdr:to>
    <xdr:graphicFrame macro="">
      <xdr:nvGraphicFramePr>
        <xdr:cNvPr id="70" name="Chart 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81</xdr:row>
      <xdr:rowOff>66675</xdr:rowOff>
    </xdr:from>
    <xdr:to>
      <xdr:col>8</xdr:col>
      <xdr:colOff>3181350</xdr:colOff>
      <xdr:row>100</xdr:row>
      <xdr:rowOff>123825</xdr:rowOff>
    </xdr:to>
    <xdr:graphicFrame macro="">
      <xdr:nvGraphicFramePr>
        <xdr:cNvPr id="71" name="Chart 1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85725</xdr:colOff>
      <xdr:row>101</xdr:row>
      <xdr:rowOff>19050</xdr:rowOff>
    </xdr:from>
    <xdr:to>
      <xdr:col>8</xdr:col>
      <xdr:colOff>9525</xdr:colOff>
      <xdr:row>120</xdr:row>
      <xdr:rowOff>66675</xdr:rowOff>
    </xdr:to>
    <xdr:graphicFrame macro="">
      <xdr:nvGraphicFramePr>
        <xdr:cNvPr id="72" name="Chart 1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101</xdr:row>
      <xdr:rowOff>19050</xdr:rowOff>
    </xdr:from>
    <xdr:to>
      <xdr:col>8</xdr:col>
      <xdr:colOff>3181350</xdr:colOff>
      <xdr:row>120</xdr:row>
      <xdr:rowOff>66675</xdr:rowOff>
    </xdr:to>
    <xdr:graphicFrame macro="">
      <xdr:nvGraphicFramePr>
        <xdr:cNvPr id="73" name="Chart 1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85725</xdr:colOff>
      <xdr:row>121</xdr:row>
      <xdr:rowOff>66675</xdr:rowOff>
    </xdr:from>
    <xdr:to>
      <xdr:col>8</xdr:col>
      <xdr:colOff>9525</xdr:colOff>
      <xdr:row>140</xdr:row>
      <xdr:rowOff>123825</xdr:rowOff>
    </xdr:to>
    <xdr:graphicFrame macro="">
      <xdr:nvGraphicFramePr>
        <xdr:cNvPr id="74" name="Chart 1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121</xdr:row>
      <xdr:rowOff>66675</xdr:rowOff>
    </xdr:from>
    <xdr:to>
      <xdr:col>8</xdr:col>
      <xdr:colOff>3181350</xdr:colOff>
      <xdr:row>140</xdr:row>
      <xdr:rowOff>123825</xdr:rowOff>
    </xdr:to>
    <xdr:graphicFrame macro="">
      <xdr:nvGraphicFramePr>
        <xdr:cNvPr id="75" name="Chart 1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85725</xdr:colOff>
      <xdr:row>141</xdr:row>
      <xdr:rowOff>19050</xdr:rowOff>
    </xdr:from>
    <xdr:to>
      <xdr:col>8</xdr:col>
      <xdr:colOff>9525</xdr:colOff>
      <xdr:row>160</xdr:row>
      <xdr:rowOff>66675</xdr:rowOff>
    </xdr:to>
    <xdr:graphicFrame macro="">
      <xdr:nvGraphicFramePr>
        <xdr:cNvPr id="76" name="Chart 1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141</xdr:row>
      <xdr:rowOff>19050</xdr:rowOff>
    </xdr:from>
    <xdr:to>
      <xdr:col>8</xdr:col>
      <xdr:colOff>3181350</xdr:colOff>
      <xdr:row>160</xdr:row>
      <xdr:rowOff>66675</xdr:rowOff>
    </xdr:to>
    <xdr:graphicFrame macro="">
      <xdr:nvGraphicFramePr>
        <xdr:cNvPr id="77" name="Chart 1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85725</xdr:colOff>
      <xdr:row>161</xdr:row>
      <xdr:rowOff>66675</xdr:rowOff>
    </xdr:from>
    <xdr:to>
      <xdr:col>8</xdr:col>
      <xdr:colOff>9525</xdr:colOff>
      <xdr:row>180</xdr:row>
      <xdr:rowOff>123825</xdr:rowOff>
    </xdr:to>
    <xdr:graphicFrame macro="">
      <xdr:nvGraphicFramePr>
        <xdr:cNvPr id="78" name="Chart 1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0</xdr:colOff>
      <xdr:row>161</xdr:row>
      <xdr:rowOff>66675</xdr:rowOff>
    </xdr:from>
    <xdr:to>
      <xdr:col>8</xdr:col>
      <xdr:colOff>3181350</xdr:colOff>
      <xdr:row>180</xdr:row>
      <xdr:rowOff>123825</xdr:rowOff>
    </xdr:to>
    <xdr:graphicFrame macro="">
      <xdr:nvGraphicFramePr>
        <xdr:cNvPr id="79" name="Chart 1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85725</xdr:colOff>
      <xdr:row>181</xdr:row>
      <xdr:rowOff>19050</xdr:rowOff>
    </xdr:from>
    <xdr:to>
      <xdr:col>8</xdr:col>
      <xdr:colOff>9525</xdr:colOff>
      <xdr:row>200</xdr:row>
      <xdr:rowOff>66675</xdr:rowOff>
    </xdr:to>
    <xdr:graphicFrame macro="">
      <xdr:nvGraphicFramePr>
        <xdr:cNvPr id="80" name="Chart 1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181</xdr:row>
      <xdr:rowOff>19050</xdr:rowOff>
    </xdr:from>
    <xdr:to>
      <xdr:col>8</xdr:col>
      <xdr:colOff>3181350</xdr:colOff>
      <xdr:row>200</xdr:row>
      <xdr:rowOff>66675</xdr:rowOff>
    </xdr:to>
    <xdr:graphicFrame macro="">
      <xdr:nvGraphicFramePr>
        <xdr:cNvPr id="81" name="Chart 2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85725</xdr:colOff>
      <xdr:row>201</xdr:row>
      <xdr:rowOff>66675</xdr:rowOff>
    </xdr:from>
    <xdr:to>
      <xdr:col>8</xdr:col>
      <xdr:colOff>9525</xdr:colOff>
      <xdr:row>220</xdr:row>
      <xdr:rowOff>123825</xdr:rowOff>
    </xdr:to>
    <xdr:graphicFrame macro="">
      <xdr:nvGraphicFramePr>
        <xdr:cNvPr id="82" name="Chart 2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0</xdr:colOff>
      <xdr:row>201</xdr:row>
      <xdr:rowOff>66675</xdr:rowOff>
    </xdr:from>
    <xdr:to>
      <xdr:col>8</xdr:col>
      <xdr:colOff>3181350</xdr:colOff>
      <xdr:row>220</xdr:row>
      <xdr:rowOff>123825</xdr:rowOff>
    </xdr:to>
    <xdr:graphicFrame macro="">
      <xdr:nvGraphicFramePr>
        <xdr:cNvPr id="83" name="Chart 2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85725</xdr:colOff>
      <xdr:row>221</xdr:row>
      <xdr:rowOff>19050</xdr:rowOff>
    </xdr:from>
    <xdr:to>
      <xdr:col>8</xdr:col>
      <xdr:colOff>9525</xdr:colOff>
      <xdr:row>240</xdr:row>
      <xdr:rowOff>66675</xdr:rowOff>
    </xdr:to>
    <xdr:graphicFrame macro="">
      <xdr:nvGraphicFramePr>
        <xdr:cNvPr id="84" name="Chart 2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0</xdr:colOff>
      <xdr:row>221</xdr:row>
      <xdr:rowOff>19050</xdr:rowOff>
    </xdr:from>
    <xdr:to>
      <xdr:col>8</xdr:col>
      <xdr:colOff>3181350</xdr:colOff>
      <xdr:row>240</xdr:row>
      <xdr:rowOff>66675</xdr:rowOff>
    </xdr:to>
    <xdr:graphicFrame macro="">
      <xdr:nvGraphicFramePr>
        <xdr:cNvPr id="85" name="Chart 2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85725</xdr:colOff>
      <xdr:row>241</xdr:row>
      <xdr:rowOff>66675</xdr:rowOff>
    </xdr:from>
    <xdr:to>
      <xdr:col>8</xdr:col>
      <xdr:colOff>9525</xdr:colOff>
      <xdr:row>260</xdr:row>
      <xdr:rowOff>123825</xdr:rowOff>
    </xdr:to>
    <xdr:graphicFrame macro="">
      <xdr:nvGraphicFramePr>
        <xdr:cNvPr id="86" name="Chart 2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0</xdr:colOff>
      <xdr:row>241</xdr:row>
      <xdr:rowOff>66675</xdr:rowOff>
    </xdr:from>
    <xdr:to>
      <xdr:col>8</xdr:col>
      <xdr:colOff>3181350</xdr:colOff>
      <xdr:row>260</xdr:row>
      <xdr:rowOff>123825</xdr:rowOff>
    </xdr:to>
    <xdr:graphicFrame macro="">
      <xdr:nvGraphicFramePr>
        <xdr:cNvPr id="87" name="Chart 2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85725</xdr:colOff>
      <xdr:row>261</xdr:row>
      <xdr:rowOff>19050</xdr:rowOff>
    </xdr:from>
    <xdr:to>
      <xdr:col>8</xdr:col>
      <xdr:colOff>9525</xdr:colOff>
      <xdr:row>280</xdr:row>
      <xdr:rowOff>66675</xdr:rowOff>
    </xdr:to>
    <xdr:graphicFrame macro="">
      <xdr:nvGraphicFramePr>
        <xdr:cNvPr id="88" name="Chart 2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8</xdr:col>
      <xdr:colOff>0</xdr:colOff>
      <xdr:row>261</xdr:row>
      <xdr:rowOff>19050</xdr:rowOff>
    </xdr:from>
    <xdr:to>
      <xdr:col>8</xdr:col>
      <xdr:colOff>3181350</xdr:colOff>
      <xdr:row>280</xdr:row>
      <xdr:rowOff>66675</xdr:rowOff>
    </xdr:to>
    <xdr:graphicFrame macro="">
      <xdr:nvGraphicFramePr>
        <xdr:cNvPr id="89" name="Chart 2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66675</xdr:rowOff>
    </xdr:from>
    <xdr:to>
      <xdr:col>8</xdr:col>
      <xdr:colOff>9525</xdr:colOff>
      <xdr:row>19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85725</xdr:colOff>
      <xdr:row>20</xdr:row>
      <xdr:rowOff>19050</xdr:rowOff>
    </xdr:from>
    <xdr:to>
      <xdr:col>8</xdr:col>
      <xdr:colOff>9525</xdr:colOff>
      <xdr:row>39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0</xdr:row>
      <xdr:rowOff>66675</xdr:rowOff>
    </xdr:from>
    <xdr:to>
      <xdr:col>8</xdr:col>
      <xdr:colOff>3181350</xdr:colOff>
      <xdr:row>19</xdr:row>
      <xdr:rowOff>123825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0</xdr:colOff>
      <xdr:row>20</xdr:row>
      <xdr:rowOff>19050</xdr:rowOff>
    </xdr:from>
    <xdr:to>
      <xdr:col>8</xdr:col>
      <xdr:colOff>3181350</xdr:colOff>
      <xdr:row>39</xdr:row>
      <xdr:rowOff>66675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85725</xdr:colOff>
      <xdr:row>41</xdr:row>
      <xdr:rowOff>66675</xdr:rowOff>
    </xdr:from>
    <xdr:to>
      <xdr:col>8</xdr:col>
      <xdr:colOff>9525</xdr:colOff>
      <xdr:row>60</xdr:row>
      <xdr:rowOff>123825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41</xdr:row>
      <xdr:rowOff>66675</xdr:rowOff>
    </xdr:from>
    <xdr:to>
      <xdr:col>8</xdr:col>
      <xdr:colOff>3181350</xdr:colOff>
      <xdr:row>60</xdr:row>
      <xdr:rowOff>123825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85725</xdr:colOff>
      <xdr:row>61</xdr:row>
      <xdr:rowOff>19050</xdr:rowOff>
    </xdr:from>
    <xdr:to>
      <xdr:col>8</xdr:col>
      <xdr:colOff>9525</xdr:colOff>
      <xdr:row>80</xdr:row>
      <xdr:rowOff>66675</xdr:rowOff>
    </xdr:to>
    <xdr:graphicFrame macro="">
      <xdr:nvGraphicFramePr>
        <xdr:cNvPr id="8" name="Chart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61</xdr:row>
      <xdr:rowOff>19050</xdr:rowOff>
    </xdr:from>
    <xdr:to>
      <xdr:col>8</xdr:col>
      <xdr:colOff>3181350</xdr:colOff>
      <xdr:row>80</xdr:row>
      <xdr:rowOff>66675</xdr:rowOff>
    </xdr:to>
    <xdr:graphicFrame macro="">
      <xdr:nvGraphicFramePr>
        <xdr:cNvPr id="9" name="Chart 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85725</xdr:colOff>
      <xdr:row>81</xdr:row>
      <xdr:rowOff>66675</xdr:rowOff>
    </xdr:from>
    <xdr:to>
      <xdr:col>8</xdr:col>
      <xdr:colOff>9525</xdr:colOff>
      <xdr:row>100</xdr:row>
      <xdr:rowOff>123825</xdr:rowOff>
    </xdr:to>
    <xdr:graphicFrame macro="">
      <xdr:nvGraphicFramePr>
        <xdr:cNvPr id="10" name="Chart 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81</xdr:row>
      <xdr:rowOff>66675</xdr:rowOff>
    </xdr:from>
    <xdr:to>
      <xdr:col>8</xdr:col>
      <xdr:colOff>3181350</xdr:colOff>
      <xdr:row>100</xdr:row>
      <xdr:rowOff>123825</xdr:rowOff>
    </xdr:to>
    <xdr:graphicFrame macro="">
      <xdr:nvGraphicFramePr>
        <xdr:cNvPr id="11" name="Chart 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85725</xdr:colOff>
      <xdr:row>101</xdr:row>
      <xdr:rowOff>19050</xdr:rowOff>
    </xdr:from>
    <xdr:to>
      <xdr:col>8</xdr:col>
      <xdr:colOff>9525</xdr:colOff>
      <xdr:row>120</xdr:row>
      <xdr:rowOff>66675</xdr:rowOff>
    </xdr:to>
    <xdr:graphicFrame macro="">
      <xdr:nvGraphicFramePr>
        <xdr:cNvPr id="12" name="Chart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101</xdr:row>
      <xdr:rowOff>19050</xdr:rowOff>
    </xdr:from>
    <xdr:to>
      <xdr:col>8</xdr:col>
      <xdr:colOff>3181350</xdr:colOff>
      <xdr:row>120</xdr:row>
      <xdr:rowOff>66675</xdr:rowOff>
    </xdr:to>
    <xdr:graphicFrame macro="">
      <xdr:nvGraphicFramePr>
        <xdr:cNvPr id="13" name="Chart 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85725</xdr:colOff>
      <xdr:row>121</xdr:row>
      <xdr:rowOff>66675</xdr:rowOff>
    </xdr:from>
    <xdr:to>
      <xdr:col>8</xdr:col>
      <xdr:colOff>9525</xdr:colOff>
      <xdr:row>140</xdr:row>
      <xdr:rowOff>123825</xdr:rowOff>
    </xdr:to>
    <xdr:graphicFrame macro="">
      <xdr:nvGraphicFramePr>
        <xdr:cNvPr id="14" name="Chart 1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121</xdr:row>
      <xdr:rowOff>66675</xdr:rowOff>
    </xdr:from>
    <xdr:to>
      <xdr:col>8</xdr:col>
      <xdr:colOff>3181350</xdr:colOff>
      <xdr:row>140</xdr:row>
      <xdr:rowOff>123825</xdr:rowOff>
    </xdr:to>
    <xdr:graphicFrame macro="">
      <xdr:nvGraphicFramePr>
        <xdr:cNvPr id="15" name="Chart 1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85725</xdr:colOff>
      <xdr:row>141</xdr:row>
      <xdr:rowOff>19050</xdr:rowOff>
    </xdr:from>
    <xdr:to>
      <xdr:col>8</xdr:col>
      <xdr:colOff>9525</xdr:colOff>
      <xdr:row>160</xdr:row>
      <xdr:rowOff>66675</xdr:rowOff>
    </xdr:to>
    <xdr:graphicFrame macro="">
      <xdr:nvGraphicFramePr>
        <xdr:cNvPr id="16" name="Chart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141</xdr:row>
      <xdr:rowOff>19050</xdr:rowOff>
    </xdr:from>
    <xdr:to>
      <xdr:col>8</xdr:col>
      <xdr:colOff>3181350</xdr:colOff>
      <xdr:row>160</xdr:row>
      <xdr:rowOff>66675</xdr:rowOff>
    </xdr:to>
    <xdr:graphicFrame macro="">
      <xdr:nvGraphicFramePr>
        <xdr:cNvPr id="17" name="Chart 2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85725</xdr:colOff>
      <xdr:row>161</xdr:row>
      <xdr:rowOff>66675</xdr:rowOff>
    </xdr:from>
    <xdr:to>
      <xdr:col>8</xdr:col>
      <xdr:colOff>9525</xdr:colOff>
      <xdr:row>180</xdr:row>
      <xdr:rowOff>123825</xdr:rowOff>
    </xdr:to>
    <xdr:graphicFrame macro="">
      <xdr:nvGraphicFramePr>
        <xdr:cNvPr id="18" name="Chart 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0</xdr:colOff>
      <xdr:row>161</xdr:row>
      <xdr:rowOff>66675</xdr:rowOff>
    </xdr:from>
    <xdr:to>
      <xdr:col>8</xdr:col>
      <xdr:colOff>3181350</xdr:colOff>
      <xdr:row>180</xdr:row>
      <xdr:rowOff>123825</xdr:rowOff>
    </xdr:to>
    <xdr:graphicFrame macro="">
      <xdr:nvGraphicFramePr>
        <xdr:cNvPr id="19" name="Chart 1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85725</xdr:colOff>
      <xdr:row>181</xdr:row>
      <xdr:rowOff>19050</xdr:rowOff>
    </xdr:from>
    <xdr:to>
      <xdr:col>8</xdr:col>
      <xdr:colOff>9525</xdr:colOff>
      <xdr:row>200</xdr:row>
      <xdr:rowOff>66675</xdr:rowOff>
    </xdr:to>
    <xdr:graphicFrame macro="">
      <xdr:nvGraphicFramePr>
        <xdr:cNvPr id="20" name="Chart 2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181</xdr:row>
      <xdr:rowOff>19050</xdr:rowOff>
    </xdr:from>
    <xdr:to>
      <xdr:col>8</xdr:col>
      <xdr:colOff>3181350</xdr:colOff>
      <xdr:row>200</xdr:row>
      <xdr:rowOff>66675</xdr:rowOff>
    </xdr:to>
    <xdr:graphicFrame macro="">
      <xdr:nvGraphicFramePr>
        <xdr:cNvPr id="21" name="Chart 2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85725</xdr:colOff>
      <xdr:row>201</xdr:row>
      <xdr:rowOff>66675</xdr:rowOff>
    </xdr:from>
    <xdr:to>
      <xdr:col>8</xdr:col>
      <xdr:colOff>9525</xdr:colOff>
      <xdr:row>220</xdr:row>
      <xdr:rowOff>123825</xdr:rowOff>
    </xdr:to>
    <xdr:graphicFrame macro="">
      <xdr:nvGraphicFramePr>
        <xdr:cNvPr id="22" name="Chart 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0</xdr:colOff>
      <xdr:row>201</xdr:row>
      <xdr:rowOff>66675</xdr:rowOff>
    </xdr:from>
    <xdr:to>
      <xdr:col>8</xdr:col>
      <xdr:colOff>3181350</xdr:colOff>
      <xdr:row>220</xdr:row>
      <xdr:rowOff>123825</xdr:rowOff>
    </xdr:to>
    <xdr:graphicFrame macro="">
      <xdr:nvGraphicFramePr>
        <xdr:cNvPr id="23" name="Chart 1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85725</xdr:colOff>
      <xdr:row>221</xdr:row>
      <xdr:rowOff>19050</xdr:rowOff>
    </xdr:from>
    <xdr:to>
      <xdr:col>8</xdr:col>
      <xdr:colOff>9525</xdr:colOff>
      <xdr:row>240</xdr:row>
      <xdr:rowOff>66675</xdr:rowOff>
    </xdr:to>
    <xdr:graphicFrame macro="">
      <xdr:nvGraphicFramePr>
        <xdr:cNvPr id="24" name="Chart 2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0</xdr:colOff>
      <xdr:row>221</xdr:row>
      <xdr:rowOff>19050</xdr:rowOff>
    </xdr:from>
    <xdr:to>
      <xdr:col>8</xdr:col>
      <xdr:colOff>3181350</xdr:colOff>
      <xdr:row>240</xdr:row>
      <xdr:rowOff>66675</xdr:rowOff>
    </xdr:to>
    <xdr:graphicFrame macro="">
      <xdr:nvGraphicFramePr>
        <xdr:cNvPr id="25" name="Chart 2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85725</xdr:colOff>
      <xdr:row>241</xdr:row>
      <xdr:rowOff>66675</xdr:rowOff>
    </xdr:from>
    <xdr:to>
      <xdr:col>8</xdr:col>
      <xdr:colOff>9525</xdr:colOff>
      <xdr:row>260</xdr:row>
      <xdr:rowOff>123825</xdr:rowOff>
    </xdr:to>
    <xdr:graphicFrame macro="">
      <xdr:nvGraphicFramePr>
        <xdr:cNvPr id="26" name="Chart 1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0</xdr:colOff>
      <xdr:row>241</xdr:row>
      <xdr:rowOff>66675</xdr:rowOff>
    </xdr:from>
    <xdr:to>
      <xdr:col>8</xdr:col>
      <xdr:colOff>3181350</xdr:colOff>
      <xdr:row>260</xdr:row>
      <xdr:rowOff>123825</xdr:rowOff>
    </xdr:to>
    <xdr:graphicFrame macro="">
      <xdr:nvGraphicFramePr>
        <xdr:cNvPr id="27" name="Chart 1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85725</xdr:colOff>
      <xdr:row>261</xdr:row>
      <xdr:rowOff>19050</xdr:rowOff>
    </xdr:from>
    <xdr:to>
      <xdr:col>8</xdr:col>
      <xdr:colOff>9525</xdr:colOff>
      <xdr:row>280</xdr:row>
      <xdr:rowOff>66675</xdr:rowOff>
    </xdr:to>
    <xdr:graphicFrame macro="">
      <xdr:nvGraphicFramePr>
        <xdr:cNvPr id="28" name="Chart 2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8</xdr:col>
      <xdr:colOff>0</xdr:colOff>
      <xdr:row>261</xdr:row>
      <xdr:rowOff>19050</xdr:rowOff>
    </xdr:from>
    <xdr:to>
      <xdr:col>8</xdr:col>
      <xdr:colOff>3181350</xdr:colOff>
      <xdr:row>280</xdr:row>
      <xdr:rowOff>66675</xdr:rowOff>
    </xdr:to>
    <xdr:graphicFrame macro="">
      <xdr:nvGraphicFramePr>
        <xdr:cNvPr id="29" name="Chart 2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</xdr:col>
      <xdr:colOff>0</xdr:colOff>
      <xdr:row>126</xdr:row>
      <xdr:rowOff>0</xdr:rowOff>
    </xdr:from>
    <xdr:to>
      <xdr:col>7</xdr:col>
      <xdr:colOff>27900</xdr:colOff>
      <xdr:row>135</xdr:row>
      <xdr:rowOff>144757</xdr:rowOff>
    </xdr:to>
    <xdr:pic>
      <xdr:nvPicPr>
        <xdr:cNvPr id="2094" name="Picture 46">
          <a:extLst>
            <a:ext uri="{FF2B5EF4-FFF2-40B4-BE49-F238E27FC236}">
              <a16:creationId xmlns:a16="http://schemas.microsoft.com/office/drawing/2014/main" id="{00000000-0008-0000-0100-00002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38150" y="20707350"/>
          <a:ext cx="5400000" cy="16020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7</xdr:col>
      <xdr:colOff>27900</xdr:colOff>
      <xdr:row>155</xdr:row>
      <xdr:rowOff>144757</xdr:rowOff>
    </xdr:to>
    <xdr:pic>
      <xdr:nvPicPr>
        <xdr:cNvPr id="2095" name="Picture 47">
          <a:extLst>
            <a:ext uri="{FF2B5EF4-FFF2-40B4-BE49-F238E27FC236}">
              <a16:creationId xmlns:a16="http://schemas.microsoft.com/office/drawing/2014/main" id="{00000000-0008-0000-0100-00002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38150" y="23945850"/>
          <a:ext cx="5400000" cy="16020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7</xdr:col>
      <xdr:colOff>27900</xdr:colOff>
      <xdr:row>55</xdr:row>
      <xdr:rowOff>144757</xdr:rowOff>
    </xdr:to>
    <xdr:pic>
      <xdr:nvPicPr>
        <xdr:cNvPr id="2096" name="Picture 48">
          <a:extLst>
            <a:ext uri="{FF2B5EF4-FFF2-40B4-BE49-F238E27FC236}">
              <a16:creationId xmlns:a16="http://schemas.microsoft.com/office/drawing/2014/main" id="{00000000-0008-0000-0100-00003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38150" y="7753350"/>
          <a:ext cx="5400000" cy="16020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7</xdr:col>
      <xdr:colOff>27900</xdr:colOff>
      <xdr:row>75</xdr:row>
      <xdr:rowOff>144757</xdr:rowOff>
    </xdr:to>
    <xdr:pic>
      <xdr:nvPicPr>
        <xdr:cNvPr id="2097" name="Picture 49">
          <a:extLst>
            <a:ext uri="{FF2B5EF4-FFF2-40B4-BE49-F238E27FC236}">
              <a16:creationId xmlns:a16="http://schemas.microsoft.com/office/drawing/2014/main" id="{00000000-0008-0000-0100-00003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38150" y="10991850"/>
          <a:ext cx="5400000" cy="16020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7</xdr:col>
      <xdr:colOff>27900</xdr:colOff>
      <xdr:row>95</xdr:row>
      <xdr:rowOff>144757</xdr:rowOff>
    </xdr:to>
    <xdr:pic>
      <xdr:nvPicPr>
        <xdr:cNvPr id="2098" name="Picture 50">
          <a:extLst>
            <a:ext uri="{FF2B5EF4-FFF2-40B4-BE49-F238E27FC236}">
              <a16:creationId xmlns:a16="http://schemas.microsoft.com/office/drawing/2014/main" id="{00000000-0008-0000-0100-00003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38150" y="14230350"/>
          <a:ext cx="5400000" cy="16020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7</xdr:col>
      <xdr:colOff>27900</xdr:colOff>
      <xdr:row>115</xdr:row>
      <xdr:rowOff>144757</xdr:rowOff>
    </xdr:to>
    <xdr:pic>
      <xdr:nvPicPr>
        <xdr:cNvPr id="2099" name="Picture 51">
          <a:extLst>
            <a:ext uri="{FF2B5EF4-FFF2-40B4-BE49-F238E27FC236}">
              <a16:creationId xmlns:a16="http://schemas.microsoft.com/office/drawing/2014/main" id="{00000000-0008-0000-0100-00003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38150" y="17468850"/>
          <a:ext cx="5400000" cy="16020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7</xdr:col>
      <xdr:colOff>27900</xdr:colOff>
      <xdr:row>175</xdr:row>
      <xdr:rowOff>144757</xdr:rowOff>
    </xdr:to>
    <xdr:pic>
      <xdr:nvPicPr>
        <xdr:cNvPr id="2100" name="Picture 52">
          <a:extLst>
            <a:ext uri="{FF2B5EF4-FFF2-40B4-BE49-F238E27FC236}">
              <a16:creationId xmlns:a16="http://schemas.microsoft.com/office/drawing/2014/main" id="{00000000-0008-0000-0100-00003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38150" y="27184350"/>
          <a:ext cx="5400000" cy="16020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7</xdr:col>
      <xdr:colOff>27900</xdr:colOff>
      <xdr:row>195</xdr:row>
      <xdr:rowOff>144757</xdr:rowOff>
    </xdr:to>
    <xdr:pic>
      <xdr:nvPicPr>
        <xdr:cNvPr id="2101" name="Picture 53">
          <a:extLst>
            <a:ext uri="{FF2B5EF4-FFF2-40B4-BE49-F238E27FC236}">
              <a16:creationId xmlns:a16="http://schemas.microsoft.com/office/drawing/2014/main" id="{00000000-0008-0000-0100-00003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38150" y="30422850"/>
          <a:ext cx="5400000" cy="16020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7</xdr:col>
      <xdr:colOff>27900</xdr:colOff>
      <xdr:row>215</xdr:row>
      <xdr:rowOff>144757</xdr:rowOff>
    </xdr:to>
    <xdr:pic>
      <xdr:nvPicPr>
        <xdr:cNvPr id="2102" name="Picture 54">
          <a:extLst>
            <a:ext uri="{FF2B5EF4-FFF2-40B4-BE49-F238E27FC236}">
              <a16:creationId xmlns:a16="http://schemas.microsoft.com/office/drawing/2014/main" id="{00000000-0008-0000-0100-00003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38150" y="33661350"/>
          <a:ext cx="5400000" cy="16020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7</xdr:col>
      <xdr:colOff>27900</xdr:colOff>
      <xdr:row>235</xdr:row>
      <xdr:rowOff>144757</xdr:rowOff>
    </xdr:to>
    <xdr:pic>
      <xdr:nvPicPr>
        <xdr:cNvPr id="2103" name="Picture 55">
          <a:extLst>
            <a:ext uri="{FF2B5EF4-FFF2-40B4-BE49-F238E27FC236}">
              <a16:creationId xmlns:a16="http://schemas.microsoft.com/office/drawing/2014/main" id="{00000000-0008-0000-0100-00003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38150" y="36899850"/>
          <a:ext cx="5400000" cy="16020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7</xdr:col>
      <xdr:colOff>27900</xdr:colOff>
      <xdr:row>255</xdr:row>
      <xdr:rowOff>144757</xdr:rowOff>
    </xdr:to>
    <xdr:pic>
      <xdr:nvPicPr>
        <xdr:cNvPr id="2104" name="Picture 56">
          <a:extLst>
            <a:ext uri="{FF2B5EF4-FFF2-40B4-BE49-F238E27FC236}">
              <a16:creationId xmlns:a16="http://schemas.microsoft.com/office/drawing/2014/main" id="{00000000-0008-0000-0100-00003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38150" y="40138350"/>
          <a:ext cx="5400000" cy="16020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266</xdr:row>
      <xdr:rowOff>0</xdr:rowOff>
    </xdr:from>
    <xdr:to>
      <xdr:col>7</xdr:col>
      <xdr:colOff>27900</xdr:colOff>
      <xdr:row>275</xdr:row>
      <xdr:rowOff>144757</xdr:rowOff>
    </xdr:to>
    <xdr:pic>
      <xdr:nvPicPr>
        <xdr:cNvPr id="2105" name="Picture 57">
          <a:extLst>
            <a:ext uri="{FF2B5EF4-FFF2-40B4-BE49-F238E27FC236}">
              <a16:creationId xmlns:a16="http://schemas.microsoft.com/office/drawing/2014/main" id="{00000000-0008-0000-0100-00003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38150" y="43376850"/>
          <a:ext cx="5400000" cy="1602082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66675</xdr:rowOff>
    </xdr:from>
    <xdr:to>
      <xdr:col>8</xdr:col>
      <xdr:colOff>9525</xdr:colOff>
      <xdr:row>19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85725</xdr:colOff>
      <xdr:row>20</xdr:row>
      <xdr:rowOff>19050</xdr:rowOff>
    </xdr:from>
    <xdr:to>
      <xdr:col>8</xdr:col>
      <xdr:colOff>9525</xdr:colOff>
      <xdr:row>39</xdr:row>
      <xdr:rowOff>66675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0</xdr:row>
      <xdr:rowOff>66675</xdr:rowOff>
    </xdr:from>
    <xdr:to>
      <xdr:col>8</xdr:col>
      <xdr:colOff>3181350</xdr:colOff>
      <xdr:row>19</xdr:row>
      <xdr:rowOff>123825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0</xdr:colOff>
      <xdr:row>20</xdr:row>
      <xdr:rowOff>19050</xdr:rowOff>
    </xdr:from>
    <xdr:to>
      <xdr:col>8</xdr:col>
      <xdr:colOff>3181350</xdr:colOff>
      <xdr:row>39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85725</xdr:colOff>
      <xdr:row>41</xdr:row>
      <xdr:rowOff>66675</xdr:rowOff>
    </xdr:from>
    <xdr:to>
      <xdr:col>8</xdr:col>
      <xdr:colOff>9525</xdr:colOff>
      <xdr:row>60</xdr:row>
      <xdr:rowOff>123825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41</xdr:row>
      <xdr:rowOff>66675</xdr:rowOff>
    </xdr:from>
    <xdr:to>
      <xdr:col>8</xdr:col>
      <xdr:colOff>3181350</xdr:colOff>
      <xdr:row>60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85725</xdr:colOff>
      <xdr:row>61</xdr:row>
      <xdr:rowOff>19050</xdr:rowOff>
    </xdr:from>
    <xdr:to>
      <xdr:col>8</xdr:col>
      <xdr:colOff>9525</xdr:colOff>
      <xdr:row>80</xdr:row>
      <xdr:rowOff>66675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61</xdr:row>
      <xdr:rowOff>19050</xdr:rowOff>
    </xdr:from>
    <xdr:to>
      <xdr:col>8</xdr:col>
      <xdr:colOff>3181350</xdr:colOff>
      <xdr:row>80</xdr:row>
      <xdr:rowOff>66675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85725</xdr:colOff>
      <xdr:row>81</xdr:row>
      <xdr:rowOff>66675</xdr:rowOff>
    </xdr:from>
    <xdr:to>
      <xdr:col>8</xdr:col>
      <xdr:colOff>9525</xdr:colOff>
      <xdr:row>100</xdr:row>
      <xdr:rowOff>123825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81</xdr:row>
      <xdr:rowOff>66675</xdr:rowOff>
    </xdr:from>
    <xdr:to>
      <xdr:col>8</xdr:col>
      <xdr:colOff>3181350</xdr:colOff>
      <xdr:row>100</xdr:row>
      <xdr:rowOff>123825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85725</xdr:colOff>
      <xdr:row>101</xdr:row>
      <xdr:rowOff>19050</xdr:rowOff>
    </xdr:from>
    <xdr:to>
      <xdr:col>8</xdr:col>
      <xdr:colOff>9525</xdr:colOff>
      <xdr:row>120</xdr:row>
      <xdr:rowOff>66675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101</xdr:row>
      <xdr:rowOff>19050</xdr:rowOff>
    </xdr:from>
    <xdr:to>
      <xdr:col>8</xdr:col>
      <xdr:colOff>3181350</xdr:colOff>
      <xdr:row>120</xdr:row>
      <xdr:rowOff>66675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85725</xdr:colOff>
      <xdr:row>121</xdr:row>
      <xdr:rowOff>66675</xdr:rowOff>
    </xdr:from>
    <xdr:to>
      <xdr:col>8</xdr:col>
      <xdr:colOff>9525</xdr:colOff>
      <xdr:row>140</xdr:row>
      <xdr:rowOff>123825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121</xdr:row>
      <xdr:rowOff>66675</xdr:rowOff>
    </xdr:from>
    <xdr:to>
      <xdr:col>8</xdr:col>
      <xdr:colOff>3181350</xdr:colOff>
      <xdr:row>140</xdr:row>
      <xdr:rowOff>123825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85725</xdr:colOff>
      <xdr:row>141</xdr:row>
      <xdr:rowOff>19050</xdr:rowOff>
    </xdr:from>
    <xdr:to>
      <xdr:col>8</xdr:col>
      <xdr:colOff>9525</xdr:colOff>
      <xdr:row>160</xdr:row>
      <xdr:rowOff>66675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141</xdr:row>
      <xdr:rowOff>19050</xdr:rowOff>
    </xdr:from>
    <xdr:to>
      <xdr:col>8</xdr:col>
      <xdr:colOff>3181350</xdr:colOff>
      <xdr:row>160</xdr:row>
      <xdr:rowOff>66675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85725</xdr:colOff>
      <xdr:row>161</xdr:row>
      <xdr:rowOff>66675</xdr:rowOff>
    </xdr:from>
    <xdr:to>
      <xdr:col>8</xdr:col>
      <xdr:colOff>9525</xdr:colOff>
      <xdr:row>180</xdr:row>
      <xdr:rowOff>123825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0</xdr:colOff>
      <xdr:row>161</xdr:row>
      <xdr:rowOff>66675</xdr:rowOff>
    </xdr:from>
    <xdr:to>
      <xdr:col>8</xdr:col>
      <xdr:colOff>3181350</xdr:colOff>
      <xdr:row>180</xdr:row>
      <xdr:rowOff>123825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85725</xdr:colOff>
      <xdr:row>181</xdr:row>
      <xdr:rowOff>19050</xdr:rowOff>
    </xdr:from>
    <xdr:to>
      <xdr:col>8</xdr:col>
      <xdr:colOff>9525</xdr:colOff>
      <xdr:row>200</xdr:row>
      <xdr:rowOff>66675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181</xdr:row>
      <xdr:rowOff>19050</xdr:rowOff>
    </xdr:from>
    <xdr:to>
      <xdr:col>8</xdr:col>
      <xdr:colOff>3181350</xdr:colOff>
      <xdr:row>200</xdr:row>
      <xdr:rowOff>66675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85725</xdr:colOff>
      <xdr:row>201</xdr:row>
      <xdr:rowOff>66675</xdr:rowOff>
    </xdr:from>
    <xdr:to>
      <xdr:col>8</xdr:col>
      <xdr:colOff>9525</xdr:colOff>
      <xdr:row>220</xdr:row>
      <xdr:rowOff>123825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0</xdr:colOff>
      <xdr:row>201</xdr:row>
      <xdr:rowOff>66675</xdr:rowOff>
    </xdr:from>
    <xdr:to>
      <xdr:col>8</xdr:col>
      <xdr:colOff>3181350</xdr:colOff>
      <xdr:row>220</xdr:row>
      <xdr:rowOff>123825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85725</xdr:colOff>
      <xdr:row>221</xdr:row>
      <xdr:rowOff>19050</xdr:rowOff>
    </xdr:from>
    <xdr:to>
      <xdr:col>8</xdr:col>
      <xdr:colOff>9525</xdr:colOff>
      <xdr:row>240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0</xdr:colOff>
      <xdr:row>221</xdr:row>
      <xdr:rowOff>19050</xdr:rowOff>
    </xdr:from>
    <xdr:to>
      <xdr:col>8</xdr:col>
      <xdr:colOff>3181350</xdr:colOff>
      <xdr:row>240</xdr:row>
      <xdr:rowOff>66675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85725</xdr:colOff>
      <xdr:row>241</xdr:row>
      <xdr:rowOff>66675</xdr:rowOff>
    </xdr:from>
    <xdr:to>
      <xdr:col>8</xdr:col>
      <xdr:colOff>9525</xdr:colOff>
      <xdr:row>260</xdr:row>
      <xdr:rowOff>123825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0</xdr:colOff>
      <xdr:row>241</xdr:row>
      <xdr:rowOff>66675</xdr:rowOff>
    </xdr:from>
    <xdr:to>
      <xdr:col>8</xdr:col>
      <xdr:colOff>3181350</xdr:colOff>
      <xdr:row>260</xdr:row>
      <xdr:rowOff>123825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85725</xdr:colOff>
      <xdr:row>261</xdr:row>
      <xdr:rowOff>19050</xdr:rowOff>
    </xdr:from>
    <xdr:to>
      <xdr:col>8</xdr:col>
      <xdr:colOff>9525</xdr:colOff>
      <xdr:row>280</xdr:row>
      <xdr:rowOff>66675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8</xdr:col>
      <xdr:colOff>0</xdr:colOff>
      <xdr:row>261</xdr:row>
      <xdr:rowOff>19050</xdr:rowOff>
    </xdr:from>
    <xdr:to>
      <xdr:col>8</xdr:col>
      <xdr:colOff>3181350</xdr:colOff>
      <xdr:row>280</xdr:row>
      <xdr:rowOff>66675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66675</xdr:rowOff>
    </xdr:from>
    <xdr:to>
      <xdr:col>8</xdr:col>
      <xdr:colOff>9525</xdr:colOff>
      <xdr:row>19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2211FD2-BCEF-4DC6-97EC-E49C375A9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85725</xdr:colOff>
      <xdr:row>20</xdr:row>
      <xdr:rowOff>19050</xdr:rowOff>
    </xdr:from>
    <xdr:to>
      <xdr:col>8</xdr:col>
      <xdr:colOff>9525</xdr:colOff>
      <xdr:row>39</xdr:row>
      <xdr:rowOff>66675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CEC90076-EB40-4840-B2EB-17326F516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0</xdr:row>
      <xdr:rowOff>66675</xdr:rowOff>
    </xdr:from>
    <xdr:to>
      <xdr:col>8</xdr:col>
      <xdr:colOff>3181350</xdr:colOff>
      <xdr:row>19</xdr:row>
      <xdr:rowOff>123825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A3416932-1A65-4A72-ABF8-576AE26C8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0</xdr:colOff>
      <xdr:row>20</xdr:row>
      <xdr:rowOff>19050</xdr:rowOff>
    </xdr:from>
    <xdr:to>
      <xdr:col>8</xdr:col>
      <xdr:colOff>3181350</xdr:colOff>
      <xdr:row>39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35EB304-DA10-4543-9BB8-9269D6E8B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85725</xdr:colOff>
      <xdr:row>41</xdr:row>
      <xdr:rowOff>66675</xdr:rowOff>
    </xdr:from>
    <xdr:to>
      <xdr:col>8</xdr:col>
      <xdr:colOff>9525</xdr:colOff>
      <xdr:row>60</xdr:row>
      <xdr:rowOff>123825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59FAB16-5A08-4698-965F-4AF0FA9BE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41</xdr:row>
      <xdr:rowOff>66675</xdr:rowOff>
    </xdr:from>
    <xdr:to>
      <xdr:col>8</xdr:col>
      <xdr:colOff>3181350</xdr:colOff>
      <xdr:row>60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D1D2816-3E94-4500-BB8F-195E15EDC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85725</xdr:colOff>
      <xdr:row>61</xdr:row>
      <xdr:rowOff>19050</xdr:rowOff>
    </xdr:from>
    <xdr:to>
      <xdr:col>8</xdr:col>
      <xdr:colOff>9525</xdr:colOff>
      <xdr:row>80</xdr:row>
      <xdr:rowOff>66675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EC190DD-A41E-47D0-9F35-07F483D25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61</xdr:row>
      <xdr:rowOff>19050</xdr:rowOff>
    </xdr:from>
    <xdr:to>
      <xdr:col>8</xdr:col>
      <xdr:colOff>3181350</xdr:colOff>
      <xdr:row>80</xdr:row>
      <xdr:rowOff>66675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CC56552-7D2C-404C-9551-5CD0ACFEA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85725</xdr:colOff>
      <xdr:row>81</xdr:row>
      <xdr:rowOff>66675</xdr:rowOff>
    </xdr:from>
    <xdr:to>
      <xdr:col>8</xdr:col>
      <xdr:colOff>9525</xdr:colOff>
      <xdr:row>100</xdr:row>
      <xdr:rowOff>123825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AAE13D1-56D6-4CA7-8D87-1703E7939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81</xdr:row>
      <xdr:rowOff>66675</xdr:rowOff>
    </xdr:from>
    <xdr:to>
      <xdr:col>8</xdr:col>
      <xdr:colOff>3181350</xdr:colOff>
      <xdr:row>100</xdr:row>
      <xdr:rowOff>123825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6696C4A-FC33-49B4-928C-C079C8F58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85725</xdr:colOff>
      <xdr:row>101</xdr:row>
      <xdr:rowOff>19050</xdr:rowOff>
    </xdr:from>
    <xdr:to>
      <xdr:col>8</xdr:col>
      <xdr:colOff>9525</xdr:colOff>
      <xdr:row>120</xdr:row>
      <xdr:rowOff>66675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7D29F21-5EB1-46F5-B9F3-8CBE99533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101</xdr:row>
      <xdr:rowOff>19050</xdr:rowOff>
    </xdr:from>
    <xdr:to>
      <xdr:col>8</xdr:col>
      <xdr:colOff>3181350</xdr:colOff>
      <xdr:row>120</xdr:row>
      <xdr:rowOff>66675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4FF553F8-96D5-4FA4-995D-F4B7E804A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85725</xdr:colOff>
      <xdr:row>121</xdr:row>
      <xdr:rowOff>66675</xdr:rowOff>
    </xdr:from>
    <xdr:to>
      <xdr:col>8</xdr:col>
      <xdr:colOff>9525</xdr:colOff>
      <xdr:row>140</xdr:row>
      <xdr:rowOff>123825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64B960F-8E71-44C3-A11B-66F33FE1A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121</xdr:row>
      <xdr:rowOff>66675</xdr:rowOff>
    </xdr:from>
    <xdr:to>
      <xdr:col>8</xdr:col>
      <xdr:colOff>3181350</xdr:colOff>
      <xdr:row>140</xdr:row>
      <xdr:rowOff>123825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1246054-7421-49C0-A54E-E1DD1D162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85725</xdr:colOff>
      <xdr:row>141</xdr:row>
      <xdr:rowOff>19050</xdr:rowOff>
    </xdr:from>
    <xdr:to>
      <xdr:col>8</xdr:col>
      <xdr:colOff>9525</xdr:colOff>
      <xdr:row>160</xdr:row>
      <xdr:rowOff>66675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0D69A7A-0D5F-43AE-A54D-2B4635B2E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141</xdr:row>
      <xdr:rowOff>19050</xdr:rowOff>
    </xdr:from>
    <xdr:to>
      <xdr:col>8</xdr:col>
      <xdr:colOff>3181350</xdr:colOff>
      <xdr:row>160</xdr:row>
      <xdr:rowOff>66675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5B60E0E3-24E9-41FD-80F1-19BD3F1E5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85725</xdr:colOff>
      <xdr:row>161</xdr:row>
      <xdr:rowOff>66675</xdr:rowOff>
    </xdr:from>
    <xdr:to>
      <xdr:col>8</xdr:col>
      <xdr:colOff>9525</xdr:colOff>
      <xdr:row>180</xdr:row>
      <xdr:rowOff>123825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DAC9239-8388-492F-9120-A57E5621B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0</xdr:colOff>
      <xdr:row>161</xdr:row>
      <xdr:rowOff>66675</xdr:rowOff>
    </xdr:from>
    <xdr:to>
      <xdr:col>8</xdr:col>
      <xdr:colOff>3181350</xdr:colOff>
      <xdr:row>180</xdr:row>
      <xdr:rowOff>123825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FE40063C-B504-4483-8C77-3C51088BE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85725</xdr:colOff>
      <xdr:row>181</xdr:row>
      <xdr:rowOff>19050</xdr:rowOff>
    </xdr:from>
    <xdr:to>
      <xdr:col>8</xdr:col>
      <xdr:colOff>9525</xdr:colOff>
      <xdr:row>200</xdr:row>
      <xdr:rowOff>66675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6774CEC-E38C-4EFE-88CF-E547D12D6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181</xdr:row>
      <xdr:rowOff>19050</xdr:rowOff>
    </xdr:from>
    <xdr:to>
      <xdr:col>8</xdr:col>
      <xdr:colOff>3181350</xdr:colOff>
      <xdr:row>200</xdr:row>
      <xdr:rowOff>66675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C8F3176-AE49-4FC4-A6AC-080671DF3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85725</xdr:colOff>
      <xdr:row>201</xdr:row>
      <xdr:rowOff>66675</xdr:rowOff>
    </xdr:from>
    <xdr:to>
      <xdr:col>8</xdr:col>
      <xdr:colOff>9525</xdr:colOff>
      <xdr:row>220</xdr:row>
      <xdr:rowOff>123825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68652838-ACFF-4E74-A050-434D787C0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0</xdr:colOff>
      <xdr:row>201</xdr:row>
      <xdr:rowOff>66675</xdr:rowOff>
    </xdr:from>
    <xdr:to>
      <xdr:col>8</xdr:col>
      <xdr:colOff>3181350</xdr:colOff>
      <xdr:row>220</xdr:row>
      <xdr:rowOff>123825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47931EC4-E0E0-4B23-87A5-0B6F485A6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85725</xdr:colOff>
      <xdr:row>221</xdr:row>
      <xdr:rowOff>19050</xdr:rowOff>
    </xdr:from>
    <xdr:to>
      <xdr:col>8</xdr:col>
      <xdr:colOff>9525</xdr:colOff>
      <xdr:row>240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1B882CA5-2784-4D62-8373-8062D4BFC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0</xdr:colOff>
      <xdr:row>221</xdr:row>
      <xdr:rowOff>19050</xdr:rowOff>
    </xdr:from>
    <xdr:to>
      <xdr:col>8</xdr:col>
      <xdr:colOff>3181350</xdr:colOff>
      <xdr:row>240</xdr:row>
      <xdr:rowOff>66675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E86CF66F-7742-4EA4-96F4-C373056E8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85725</xdr:colOff>
      <xdr:row>241</xdr:row>
      <xdr:rowOff>66675</xdr:rowOff>
    </xdr:from>
    <xdr:to>
      <xdr:col>8</xdr:col>
      <xdr:colOff>9525</xdr:colOff>
      <xdr:row>260</xdr:row>
      <xdr:rowOff>123825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989A9C4E-3A86-4116-BD15-E0AF07FE2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0</xdr:colOff>
      <xdr:row>241</xdr:row>
      <xdr:rowOff>66675</xdr:rowOff>
    </xdr:from>
    <xdr:to>
      <xdr:col>8</xdr:col>
      <xdr:colOff>3181350</xdr:colOff>
      <xdr:row>260</xdr:row>
      <xdr:rowOff>123825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66F1702C-C059-4500-B88D-A2832D300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85725</xdr:colOff>
      <xdr:row>261</xdr:row>
      <xdr:rowOff>19050</xdr:rowOff>
    </xdr:from>
    <xdr:to>
      <xdr:col>8</xdr:col>
      <xdr:colOff>9525</xdr:colOff>
      <xdr:row>280</xdr:row>
      <xdr:rowOff>66675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1FC06D2A-8087-4B87-993C-0EA217E2F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8</xdr:col>
      <xdr:colOff>0</xdr:colOff>
      <xdr:row>261</xdr:row>
      <xdr:rowOff>19050</xdr:rowOff>
    </xdr:from>
    <xdr:to>
      <xdr:col>8</xdr:col>
      <xdr:colOff>3181350</xdr:colOff>
      <xdr:row>280</xdr:row>
      <xdr:rowOff>66675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FC8DF45E-500D-4A57-8C20-831902E5D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</xdr:col>
      <xdr:colOff>11906</xdr:colOff>
      <xdr:row>125</xdr:row>
      <xdr:rowOff>142874</xdr:rowOff>
    </xdr:from>
    <xdr:to>
      <xdr:col>7</xdr:col>
      <xdr:colOff>39806</xdr:colOff>
      <xdr:row>135</xdr:row>
      <xdr:rowOff>116475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1227858F-7EB9-413D-BCC6-7B19F387D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" y="21276468"/>
          <a:ext cx="5409525" cy="1640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145</xdr:row>
      <xdr:rowOff>142873</xdr:rowOff>
    </xdr:from>
    <xdr:to>
      <xdr:col>7</xdr:col>
      <xdr:colOff>27900</xdr:colOff>
      <xdr:row>155</xdr:row>
      <xdr:rowOff>116474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DAA09ACE-88ED-458A-B34D-EEA127DD5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31" y="24610217"/>
          <a:ext cx="5409525" cy="1640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7</xdr:col>
      <xdr:colOff>18375</xdr:colOff>
      <xdr:row>57</xdr:row>
      <xdr:rowOff>39662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4CA260CB-AC79-4A17-AB27-1842BA4BB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31" y="7965281"/>
          <a:ext cx="5400000" cy="1873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7</xdr:col>
      <xdr:colOff>18375</xdr:colOff>
      <xdr:row>77</xdr:row>
      <xdr:rowOff>39662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D99172D7-1B12-4C19-ADA2-8595FAE56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31" y="11299031"/>
          <a:ext cx="5400000" cy="1873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7</xdr:col>
      <xdr:colOff>18375</xdr:colOff>
      <xdr:row>97</xdr:row>
      <xdr:rowOff>39662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18B28F2F-1D59-4702-8086-B27AE3888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31" y="14632781"/>
          <a:ext cx="5400000" cy="1873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7</xdr:col>
      <xdr:colOff>18375</xdr:colOff>
      <xdr:row>117</xdr:row>
      <xdr:rowOff>39662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BEB23135-33C5-4A1D-95BC-8BA5B6C28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31" y="17966531"/>
          <a:ext cx="5400000" cy="1873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7</xdr:col>
      <xdr:colOff>18375</xdr:colOff>
      <xdr:row>177</xdr:row>
      <xdr:rowOff>39662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9A9A77EE-470E-4E90-9758-D2CA23989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31" y="27967781"/>
          <a:ext cx="5400000" cy="1873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7</xdr:col>
      <xdr:colOff>18375</xdr:colOff>
      <xdr:row>197</xdr:row>
      <xdr:rowOff>39662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5AC81ACE-7562-45EF-BD42-02F670F89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31" y="31301531"/>
          <a:ext cx="5400000" cy="1873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JV281"/>
  <sheetViews>
    <sheetView tabSelected="1" zoomScaleNormal="100" workbookViewId="0">
      <selection activeCell="C4" sqref="C4"/>
    </sheetView>
  </sheetViews>
  <sheetFormatPr baseColWidth="10" defaultRowHeight="12.75" x14ac:dyDescent="0.2"/>
  <cols>
    <col min="1" max="1" width="6.5703125" customWidth="1"/>
    <col min="2" max="2" width="22.7109375" customWidth="1"/>
    <col min="3" max="3" width="6.7109375" customWidth="1"/>
    <col min="4" max="4" width="15.42578125" customWidth="1"/>
    <col min="5" max="5" width="9.5703125" customWidth="1"/>
    <col min="6" max="6" width="13.7109375" customWidth="1"/>
    <col min="7" max="7" width="12.42578125" customWidth="1"/>
    <col min="8" max="9" width="49" customWidth="1"/>
    <col min="10" max="10" width="19.42578125" customWidth="1"/>
    <col min="11" max="11" width="7" customWidth="1"/>
    <col min="12" max="12" width="6.7109375" customWidth="1"/>
    <col min="13" max="13" width="16.5703125" customWidth="1"/>
    <col min="14" max="14" width="9.140625" customWidth="1"/>
    <col min="15" max="15" width="5.140625" customWidth="1"/>
    <col min="16" max="16" width="10.28515625" customWidth="1"/>
    <col min="17" max="17" width="30.5703125" customWidth="1"/>
    <col min="18" max="18" width="12.7109375" customWidth="1"/>
    <col min="19" max="282" width="8.7109375" customWidth="1"/>
  </cols>
  <sheetData>
    <row r="1" spans="1:282" s="15" customFormat="1" ht="12.75" customHeight="1" x14ac:dyDescent="0.2">
      <c r="A1" s="1">
        <f>$C$4</f>
        <v>1</v>
      </c>
      <c r="B1" s="2"/>
      <c r="C1" s="3"/>
      <c r="D1" s="4"/>
      <c r="E1" s="5"/>
      <c r="F1" s="6" t="s">
        <v>0</v>
      </c>
      <c r="G1" s="7" t="str">
        <f>$C$4&amp;"A"</f>
        <v>1A</v>
      </c>
      <c r="H1" s="8"/>
      <c r="I1" s="8"/>
      <c r="J1" s="9"/>
      <c r="K1" s="9"/>
      <c r="L1" s="9"/>
      <c r="M1" s="9"/>
      <c r="N1" s="9"/>
      <c r="O1" s="9"/>
      <c r="P1" s="9"/>
      <c r="Q1" s="10" t="s">
        <v>1</v>
      </c>
      <c r="R1" s="11"/>
      <c r="S1" s="12">
        <v>1</v>
      </c>
      <c r="T1" s="12"/>
      <c r="U1" s="12"/>
      <c r="V1" s="12"/>
      <c r="W1" s="13"/>
      <c r="X1" s="13"/>
      <c r="Y1" s="13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71"/>
      <c r="BK1" s="15">
        <v>2</v>
      </c>
      <c r="DB1" s="187"/>
      <c r="DC1" s="15">
        <v>3</v>
      </c>
      <c r="ET1" s="187"/>
      <c r="EU1" s="12">
        <v>4</v>
      </c>
      <c r="EV1" s="12"/>
      <c r="EW1" s="12"/>
      <c r="EX1" s="12"/>
      <c r="EY1" s="13"/>
      <c r="EZ1" s="13"/>
      <c r="FA1" s="13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71"/>
      <c r="GM1" s="15">
        <v>5</v>
      </c>
      <c r="ID1" s="187"/>
      <c r="IE1" s="15">
        <v>6</v>
      </c>
      <c r="JV1" s="187"/>
    </row>
    <row r="2" spans="1:282" ht="12.75" customHeight="1" x14ac:dyDescent="0.2">
      <c r="A2" s="16"/>
      <c r="B2" s="17" t="s">
        <v>93</v>
      </c>
      <c r="C2" s="18"/>
      <c r="D2" s="18"/>
      <c r="E2" s="18"/>
      <c r="F2" s="19"/>
      <c r="G2" s="20" t="s">
        <v>2</v>
      </c>
      <c r="H2" s="21"/>
      <c r="I2" s="21"/>
      <c r="J2" s="22"/>
      <c r="K2" s="22"/>
      <c r="L2" s="22"/>
      <c r="M2" s="22"/>
      <c r="N2" s="22"/>
      <c r="O2" s="22"/>
      <c r="P2" s="22"/>
      <c r="Q2" s="22"/>
      <c r="R2" s="22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172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172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172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172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172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172"/>
    </row>
    <row r="3" spans="1:282" ht="12.75" customHeight="1" x14ac:dyDescent="0.2">
      <c r="A3" s="16"/>
      <c r="B3" s="24"/>
      <c r="C3" s="25">
        <v>1</v>
      </c>
      <c r="D3" s="26"/>
      <c r="E3" s="26"/>
      <c r="F3" s="27" t="s">
        <v>3</v>
      </c>
      <c r="G3" s="28" t="str">
        <f t="array" ref="G3">IF(COUNT(S11:JV11)&gt;1,ROUND(INTERCEPT(IF(ISNA(S11:JV11),"",S11:JV11),IF(ISNA(S10:JV10),"",S10:JV10)),4),"")</f>
        <v/>
      </c>
      <c r="H3" s="29"/>
      <c r="I3" s="29"/>
      <c r="J3" s="30"/>
      <c r="K3" s="30"/>
      <c r="L3" s="30"/>
      <c r="M3" s="30"/>
      <c r="N3" s="30"/>
      <c r="O3" s="30"/>
      <c r="P3" s="30"/>
      <c r="Q3" s="31"/>
      <c r="R3" s="31" t="s">
        <v>32</v>
      </c>
      <c r="S3" s="66" t="str">
        <f t="shared" ref="S3:BJ3" si="0">IF(ISNUMBER(S44), S44, "")</f>
        <v/>
      </c>
      <c r="T3" s="66" t="str">
        <f t="shared" si="0"/>
        <v/>
      </c>
      <c r="U3" s="66" t="str">
        <f t="shared" si="0"/>
        <v/>
      </c>
      <c r="V3" s="66" t="str">
        <f t="shared" si="0"/>
        <v/>
      </c>
      <c r="W3" s="66" t="str">
        <f t="shared" si="0"/>
        <v/>
      </c>
      <c r="X3" s="66" t="str">
        <f t="shared" si="0"/>
        <v/>
      </c>
      <c r="Y3" s="66" t="str">
        <f t="shared" si="0"/>
        <v/>
      </c>
      <c r="Z3" s="66" t="str">
        <f t="shared" si="0"/>
        <v/>
      </c>
      <c r="AA3" s="66" t="str">
        <f t="shared" si="0"/>
        <v/>
      </c>
      <c r="AB3" s="66" t="str">
        <f t="shared" si="0"/>
        <v/>
      </c>
      <c r="AC3" s="66" t="str">
        <f t="shared" si="0"/>
        <v/>
      </c>
      <c r="AD3" s="66" t="str">
        <f t="shared" si="0"/>
        <v/>
      </c>
      <c r="AE3" s="66" t="str">
        <f t="shared" si="0"/>
        <v/>
      </c>
      <c r="AF3" s="66" t="str">
        <f t="shared" si="0"/>
        <v/>
      </c>
      <c r="AG3" s="66" t="str">
        <f t="shared" si="0"/>
        <v/>
      </c>
      <c r="AH3" s="66" t="str">
        <f t="shared" si="0"/>
        <v/>
      </c>
      <c r="AI3" s="66" t="str">
        <f t="shared" si="0"/>
        <v/>
      </c>
      <c r="AJ3" s="66" t="str">
        <f t="shared" si="0"/>
        <v/>
      </c>
      <c r="AK3" s="66" t="str">
        <f t="shared" si="0"/>
        <v/>
      </c>
      <c r="AL3" s="66" t="str">
        <f t="shared" si="0"/>
        <v/>
      </c>
      <c r="AM3" s="66" t="str">
        <f t="shared" si="0"/>
        <v/>
      </c>
      <c r="AN3" s="66" t="str">
        <f t="shared" si="0"/>
        <v/>
      </c>
      <c r="AO3" s="66" t="str">
        <f t="shared" si="0"/>
        <v/>
      </c>
      <c r="AP3" s="66" t="str">
        <f t="shared" si="0"/>
        <v/>
      </c>
      <c r="AQ3" s="66" t="str">
        <f t="shared" si="0"/>
        <v/>
      </c>
      <c r="AR3" s="66" t="str">
        <f t="shared" si="0"/>
        <v/>
      </c>
      <c r="AS3" s="66" t="str">
        <f t="shared" si="0"/>
        <v/>
      </c>
      <c r="AT3" s="66" t="str">
        <f t="shared" si="0"/>
        <v/>
      </c>
      <c r="AU3" s="66" t="str">
        <f t="shared" si="0"/>
        <v/>
      </c>
      <c r="AV3" s="66" t="str">
        <f t="shared" si="0"/>
        <v/>
      </c>
      <c r="AW3" s="66" t="str">
        <f t="shared" si="0"/>
        <v/>
      </c>
      <c r="AX3" s="66" t="str">
        <f t="shared" si="0"/>
        <v/>
      </c>
      <c r="AY3" s="66" t="str">
        <f t="shared" si="0"/>
        <v/>
      </c>
      <c r="AZ3" s="66" t="str">
        <f t="shared" si="0"/>
        <v/>
      </c>
      <c r="BA3" s="66" t="str">
        <f t="shared" si="0"/>
        <v/>
      </c>
      <c r="BB3" s="66" t="str">
        <f t="shared" si="0"/>
        <v/>
      </c>
      <c r="BC3" s="66" t="str">
        <f t="shared" si="0"/>
        <v/>
      </c>
      <c r="BD3" s="66" t="str">
        <f t="shared" si="0"/>
        <v/>
      </c>
      <c r="BE3" s="66" t="str">
        <f t="shared" si="0"/>
        <v/>
      </c>
      <c r="BF3" s="66" t="str">
        <f t="shared" si="0"/>
        <v/>
      </c>
      <c r="BG3" s="66" t="str">
        <f t="shared" si="0"/>
        <v/>
      </c>
      <c r="BH3" s="66" t="str">
        <f t="shared" si="0"/>
        <v/>
      </c>
      <c r="BI3" s="66" t="str">
        <f t="shared" si="0"/>
        <v/>
      </c>
      <c r="BJ3" s="201" t="str">
        <f t="shared" si="0"/>
        <v/>
      </c>
      <c r="BK3" s="66" t="str">
        <f t="shared" ref="BK3:DB3" si="1">IF(ISNUMBER(S84), S84, "")</f>
        <v/>
      </c>
      <c r="BL3" s="66" t="str">
        <f t="shared" si="1"/>
        <v/>
      </c>
      <c r="BM3" s="66" t="str">
        <f t="shared" si="1"/>
        <v/>
      </c>
      <c r="BN3" s="66" t="str">
        <f t="shared" si="1"/>
        <v/>
      </c>
      <c r="BO3" s="66" t="str">
        <f t="shared" si="1"/>
        <v/>
      </c>
      <c r="BP3" s="66" t="str">
        <f t="shared" si="1"/>
        <v/>
      </c>
      <c r="BQ3" s="66" t="str">
        <f t="shared" si="1"/>
        <v/>
      </c>
      <c r="BR3" s="66" t="str">
        <f t="shared" si="1"/>
        <v/>
      </c>
      <c r="BS3" s="66" t="str">
        <f t="shared" si="1"/>
        <v/>
      </c>
      <c r="BT3" s="66" t="str">
        <f t="shared" si="1"/>
        <v/>
      </c>
      <c r="BU3" s="66" t="str">
        <f t="shared" si="1"/>
        <v/>
      </c>
      <c r="BV3" s="66" t="str">
        <f t="shared" si="1"/>
        <v/>
      </c>
      <c r="BW3" s="66" t="str">
        <f t="shared" si="1"/>
        <v/>
      </c>
      <c r="BX3" s="66" t="str">
        <f t="shared" si="1"/>
        <v/>
      </c>
      <c r="BY3" s="66" t="str">
        <f t="shared" si="1"/>
        <v/>
      </c>
      <c r="BZ3" s="66" t="str">
        <f t="shared" si="1"/>
        <v/>
      </c>
      <c r="CA3" s="66" t="str">
        <f t="shared" si="1"/>
        <v/>
      </c>
      <c r="CB3" s="66" t="str">
        <f t="shared" si="1"/>
        <v/>
      </c>
      <c r="CC3" s="66" t="str">
        <f t="shared" si="1"/>
        <v/>
      </c>
      <c r="CD3" s="66" t="str">
        <f t="shared" si="1"/>
        <v/>
      </c>
      <c r="CE3" s="66" t="str">
        <f t="shared" si="1"/>
        <v/>
      </c>
      <c r="CF3" s="66" t="str">
        <f t="shared" si="1"/>
        <v/>
      </c>
      <c r="CG3" s="66" t="str">
        <f t="shared" si="1"/>
        <v/>
      </c>
      <c r="CH3" s="66" t="str">
        <f t="shared" si="1"/>
        <v/>
      </c>
      <c r="CI3" s="66" t="str">
        <f t="shared" si="1"/>
        <v/>
      </c>
      <c r="CJ3" s="66" t="str">
        <f t="shared" si="1"/>
        <v/>
      </c>
      <c r="CK3" s="66" t="str">
        <f t="shared" si="1"/>
        <v/>
      </c>
      <c r="CL3" s="66" t="str">
        <f t="shared" si="1"/>
        <v/>
      </c>
      <c r="CM3" s="66" t="str">
        <f t="shared" si="1"/>
        <v/>
      </c>
      <c r="CN3" s="66" t="str">
        <f t="shared" si="1"/>
        <v/>
      </c>
      <c r="CO3" s="66" t="str">
        <f t="shared" si="1"/>
        <v/>
      </c>
      <c r="CP3" s="66" t="str">
        <f t="shared" si="1"/>
        <v/>
      </c>
      <c r="CQ3" s="66" t="str">
        <f t="shared" si="1"/>
        <v/>
      </c>
      <c r="CR3" s="66" t="str">
        <f t="shared" si="1"/>
        <v/>
      </c>
      <c r="CS3" s="66" t="str">
        <f t="shared" si="1"/>
        <v/>
      </c>
      <c r="CT3" s="66" t="str">
        <f t="shared" si="1"/>
        <v/>
      </c>
      <c r="CU3" s="66" t="str">
        <f t="shared" si="1"/>
        <v/>
      </c>
      <c r="CV3" s="66" t="str">
        <f t="shared" si="1"/>
        <v/>
      </c>
      <c r="CW3" s="66" t="str">
        <f t="shared" si="1"/>
        <v/>
      </c>
      <c r="CX3" s="66" t="str">
        <f t="shared" si="1"/>
        <v/>
      </c>
      <c r="CY3" s="66" t="str">
        <f t="shared" si="1"/>
        <v/>
      </c>
      <c r="CZ3" s="66" t="str">
        <f t="shared" si="1"/>
        <v/>
      </c>
      <c r="DA3" s="66" t="str">
        <f t="shared" si="1"/>
        <v/>
      </c>
      <c r="DB3" s="201" t="str">
        <f t="shared" si="1"/>
        <v/>
      </c>
      <c r="DC3" s="66" t="str">
        <f t="shared" ref="DC3:ET3" si="2">IF(ISNUMBER(S124), S124, "")</f>
        <v/>
      </c>
      <c r="DD3" s="66" t="str">
        <f t="shared" si="2"/>
        <v/>
      </c>
      <c r="DE3" s="66" t="str">
        <f t="shared" si="2"/>
        <v/>
      </c>
      <c r="DF3" s="66" t="str">
        <f t="shared" si="2"/>
        <v/>
      </c>
      <c r="DG3" s="66" t="str">
        <f t="shared" si="2"/>
        <v/>
      </c>
      <c r="DH3" s="66" t="str">
        <f t="shared" si="2"/>
        <v/>
      </c>
      <c r="DI3" s="66" t="str">
        <f t="shared" si="2"/>
        <v/>
      </c>
      <c r="DJ3" s="66" t="str">
        <f t="shared" si="2"/>
        <v/>
      </c>
      <c r="DK3" s="66" t="str">
        <f t="shared" si="2"/>
        <v/>
      </c>
      <c r="DL3" s="66" t="str">
        <f t="shared" si="2"/>
        <v/>
      </c>
      <c r="DM3" s="66" t="str">
        <f t="shared" si="2"/>
        <v/>
      </c>
      <c r="DN3" s="66" t="str">
        <f t="shared" si="2"/>
        <v/>
      </c>
      <c r="DO3" s="66" t="str">
        <f t="shared" si="2"/>
        <v/>
      </c>
      <c r="DP3" s="66" t="str">
        <f t="shared" si="2"/>
        <v/>
      </c>
      <c r="DQ3" s="66" t="str">
        <f t="shared" si="2"/>
        <v/>
      </c>
      <c r="DR3" s="66" t="str">
        <f t="shared" si="2"/>
        <v/>
      </c>
      <c r="DS3" s="66" t="str">
        <f t="shared" si="2"/>
        <v/>
      </c>
      <c r="DT3" s="66" t="str">
        <f t="shared" si="2"/>
        <v/>
      </c>
      <c r="DU3" s="66" t="str">
        <f t="shared" si="2"/>
        <v/>
      </c>
      <c r="DV3" s="66" t="str">
        <f t="shared" si="2"/>
        <v/>
      </c>
      <c r="DW3" s="66" t="str">
        <f t="shared" si="2"/>
        <v/>
      </c>
      <c r="DX3" s="66" t="str">
        <f t="shared" si="2"/>
        <v/>
      </c>
      <c r="DY3" s="66" t="str">
        <f t="shared" si="2"/>
        <v/>
      </c>
      <c r="DZ3" s="66" t="str">
        <f t="shared" si="2"/>
        <v/>
      </c>
      <c r="EA3" s="66" t="str">
        <f t="shared" si="2"/>
        <v/>
      </c>
      <c r="EB3" s="66" t="str">
        <f t="shared" si="2"/>
        <v/>
      </c>
      <c r="EC3" s="66" t="str">
        <f t="shared" si="2"/>
        <v/>
      </c>
      <c r="ED3" s="66" t="str">
        <f t="shared" si="2"/>
        <v/>
      </c>
      <c r="EE3" s="66" t="str">
        <f t="shared" si="2"/>
        <v/>
      </c>
      <c r="EF3" s="66" t="str">
        <f t="shared" si="2"/>
        <v/>
      </c>
      <c r="EG3" s="66" t="str">
        <f t="shared" si="2"/>
        <v/>
      </c>
      <c r="EH3" s="66" t="str">
        <f t="shared" si="2"/>
        <v/>
      </c>
      <c r="EI3" s="66" t="str">
        <f t="shared" si="2"/>
        <v/>
      </c>
      <c r="EJ3" s="66" t="str">
        <f t="shared" si="2"/>
        <v/>
      </c>
      <c r="EK3" s="66" t="str">
        <f t="shared" si="2"/>
        <v/>
      </c>
      <c r="EL3" s="66" t="str">
        <f t="shared" si="2"/>
        <v/>
      </c>
      <c r="EM3" s="66" t="str">
        <f t="shared" si="2"/>
        <v/>
      </c>
      <c r="EN3" s="66" t="str">
        <f t="shared" si="2"/>
        <v/>
      </c>
      <c r="EO3" s="66" t="str">
        <f t="shared" si="2"/>
        <v/>
      </c>
      <c r="EP3" s="66" t="str">
        <f t="shared" si="2"/>
        <v/>
      </c>
      <c r="EQ3" s="66" t="str">
        <f t="shared" si="2"/>
        <v/>
      </c>
      <c r="ER3" s="66" t="str">
        <f t="shared" si="2"/>
        <v/>
      </c>
      <c r="ES3" s="66" t="str">
        <f t="shared" si="2"/>
        <v/>
      </c>
      <c r="ET3" s="201" t="str">
        <f t="shared" si="2"/>
        <v/>
      </c>
      <c r="EU3" s="66" t="str">
        <f t="shared" ref="EU3:GL3" si="3">IF(ISNUMBER(S164), S164, "")</f>
        <v/>
      </c>
      <c r="EV3" s="66" t="str">
        <f t="shared" si="3"/>
        <v/>
      </c>
      <c r="EW3" s="66" t="str">
        <f t="shared" si="3"/>
        <v/>
      </c>
      <c r="EX3" s="66" t="str">
        <f t="shared" si="3"/>
        <v/>
      </c>
      <c r="EY3" s="66" t="str">
        <f t="shared" si="3"/>
        <v/>
      </c>
      <c r="EZ3" s="66" t="str">
        <f t="shared" si="3"/>
        <v/>
      </c>
      <c r="FA3" s="66" t="str">
        <f t="shared" si="3"/>
        <v/>
      </c>
      <c r="FB3" s="66" t="str">
        <f t="shared" si="3"/>
        <v/>
      </c>
      <c r="FC3" s="66" t="str">
        <f t="shared" si="3"/>
        <v/>
      </c>
      <c r="FD3" s="66" t="str">
        <f t="shared" si="3"/>
        <v/>
      </c>
      <c r="FE3" s="66" t="str">
        <f t="shared" si="3"/>
        <v/>
      </c>
      <c r="FF3" s="66" t="str">
        <f t="shared" si="3"/>
        <v/>
      </c>
      <c r="FG3" s="66" t="str">
        <f t="shared" si="3"/>
        <v/>
      </c>
      <c r="FH3" s="66" t="str">
        <f t="shared" si="3"/>
        <v/>
      </c>
      <c r="FI3" s="66" t="str">
        <f t="shared" si="3"/>
        <v/>
      </c>
      <c r="FJ3" s="66" t="str">
        <f t="shared" si="3"/>
        <v/>
      </c>
      <c r="FK3" s="66" t="str">
        <f t="shared" si="3"/>
        <v/>
      </c>
      <c r="FL3" s="66" t="str">
        <f t="shared" si="3"/>
        <v/>
      </c>
      <c r="FM3" s="66" t="str">
        <f t="shared" si="3"/>
        <v/>
      </c>
      <c r="FN3" s="66" t="str">
        <f t="shared" si="3"/>
        <v/>
      </c>
      <c r="FO3" s="66" t="str">
        <f t="shared" si="3"/>
        <v/>
      </c>
      <c r="FP3" s="66" t="str">
        <f t="shared" si="3"/>
        <v/>
      </c>
      <c r="FQ3" s="66" t="str">
        <f t="shared" si="3"/>
        <v/>
      </c>
      <c r="FR3" s="66" t="str">
        <f t="shared" si="3"/>
        <v/>
      </c>
      <c r="FS3" s="66" t="str">
        <f t="shared" si="3"/>
        <v/>
      </c>
      <c r="FT3" s="66" t="str">
        <f t="shared" si="3"/>
        <v/>
      </c>
      <c r="FU3" s="66" t="str">
        <f t="shared" si="3"/>
        <v/>
      </c>
      <c r="FV3" s="66" t="str">
        <f t="shared" si="3"/>
        <v/>
      </c>
      <c r="FW3" s="66" t="str">
        <f t="shared" si="3"/>
        <v/>
      </c>
      <c r="FX3" s="66" t="str">
        <f t="shared" si="3"/>
        <v/>
      </c>
      <c r="FY3" s="66" t="str">
        <f t="shared" si="3"/>
        <v/>
      </c>
      <c r="FZ3" s="66" t="str">
        <f t="shared" si="3"/>
        <v/>
      </c>
      <c r="GA3" s="66" t="str">
        <f t="shared" si="3"/>
        <v/>
      </c>
      <c r="GB3" s="66" t="str">
        <f t="shared" si="3"/>
        <v/>
      </c>
      <c r="GC3" s="66" t="str">
        <f t="shared" si="3"/>
        <v/>
      </c>
      <c r="GD3" s="66" t="str">
        <f t="shared" si="3"/>
        <v/>
      </c>
      <c r="GE3" s="66" t="str">
        <f t="shared" si="3"/>
        <v/>
      </c>
      <c r="GF3" s="66" t="str">
        <f t="shared" si="3"/>
        <v/>
      </c>
      <c r="GG3" s="66" t="str">
        <f t="shared" si="3"/>
        <v/>
      </c>
      <c r="GH3" s="66" t="str">
        <f t="shared" si="3"/>
        <v/>
      </c>
      <c r="GI3" s="66" t="str">
        <f t="shared" si="3"/>
        <v/>
      </c>
      <c r="GJ3" s="66" t="str">
        <f t="shared" si="3"/>
        <v/>
      </c>
      <c r="GK3" s="66" t="str">
        <f t="shared" si="3"/>
        <v/>
      </c>
      <c r="GL3" s="201" t="str">
        <f t="shared" si="3"/>
        <v/>
      </c>
      <c r="GM3" s="66" t="str">
        <f t="shared" ref="GM3:ID3" si="4">IF(ISNUMBER(S204), S204, "")</f>
        <v/>
      </c>
      <c r="GN3" s="66" t="str">
        <f t="shared" si="4"/>
        <v/>
      </c>
      <c r="GO3" s="66" t="str">
        <f t="shared" si="4"/>
        <v/>
      </c>
      <c r="GP3" s="66" t="str">
        <f t="shared" si="4"/>
        <v/>
      </c>
      <c r="GQ3" s="66" t="str">
        <f t="shared" si="4"/>
        <v/>
      </c>
      <c r="GR3" s="66" t="str">
        <f t="shared" si="4"/>
        <v/>
      </c>
      <c r="GS3" s="66" t="str">
        <f t="shared" si="4"/>
        <v/>
      </c>
      <c r="GT3" s="66" t="str">
        <f t="shared" si="4"/>
        <v/>
      </c>
      <c r="GU3" s="66" t="str">
        <f t="shared" si="4"/>
        <v/>
      </c>
      <c r="GV3" s="66" t="str">
        <f t="shared" si="4"/>
        <v/>
      </c>
      <c r="GW3" s="66" t="str">
        <f t="shared" si="4"/>
        <v/>
      </c>
      <c r="GX3" s="66" t="str">
        <f t="shared" si="4"/>
        <v/>
      </c>
      <c r="GY3" s="66" t="str">
        <f t="shared" si="4"/>
        <v/>
      </c>
      <c r="GZ3" s="66" t="str">
        <f t="shared" si="4"/>
        <v/>
      </c>
      <c r="HA3" s="66" t="str">
        <f t="shared" si="4"/>
        <v/>
      </c>
      <c r="HB3" s="66" t="str">
        <f t="shared" si="4"/>
        <v/>
      </c>
      <c r="HC3" s="66" t="str">
        <f t="shared" si="4"/>
        <v/>
      </c>
      <c r="HD3" s="66" t="str">
        <f t="shared" si="4"/>
        <v/>
      </c>
      <c r="HE3" s="66" t="str">
        <f t="shared" si="4"/>
        <v/>
      </c>
      <c r="HF3" s="66" t="str">
        <f t="shared" si="4"/>
        <v/>
      </c>
      <c r="HG3" s="66" t="str">
        <f t="shared" si="4"/>
        <v/>
      </c>
      <c r="HH3" s="66" t="str">
        <f t="shared" si="4"/>
        <v/>
      </c>
      <c r="HI3" s="66" t="str">
        <f t="shared" si="4"/>
        <v/>
      </c>
      <c r="HJ3" s="66" t="str">
        <f t="shared" si="4"/>
        <v/>
      </c>
      <c r="HK3" s="66" t="str">
        <f t="shared" si="4"/>
        <v/>
      </c>
      <c r="HL3" s="66" t="str">
        <f t="shared" si="4"/>
        <v/>
      </c>
      <c r="HM3" s="66" t="str">
        <f t="shared" si="4"/>
        <v/>
      </c>
      <c r="HN3" s="66" t="str">
        <f t="shared" si="4"/>
        <v/>
      </c>
      <c r="HO3" s="66" t="str">
        <f t="shared" si="4"/>
        <v/>
      </c>
      <c r="HP3" s="66" t="str">
        <f t="shared" si="4"/>
        <v/>
      </c>
      <c r="HQ3" s="66" t="str">
        <f t="shared" si="4"/>
        <v/>
      </c>
      <c r="HR3" s="66" t="str">
        <f t="shared" si="4"/>
        <v/>
      </c>
      <c r="HS3" s="66" t="str">
        <f t="shared" si="4"/>
        <v/>
      </c>
      <c r="HT3" s="66" t="str">
        <f t="shared" si="4"/>
        <v/>
      </c>
      <c r="HU3" s="66" t="str">
        <f t="shared" si="4"/>
        <v/>
      </c>
      <c r="HV3" s="66" t="str">
        <f t="shared" si="4"/>
        <v/>
      </c>
      <c r="HW3" s="66" t="str">
        <f t="shared" si="4"/>
        <v/>
      </c>
      <c r="HX3" s="66" t="str">
        <f t="shared" si="4"/>
        <v/>
      </c>
      <c r="HY3" s="66" t="str">
        <f t="shared" si="4"/>
        <v/>
      </c>
      <c r="HZ3" s="66" t="str">
        <f t="shared" si="4"/>
        <v/>
      </c>
      <c r="IA3" s="66" t="str">
        <f t="shared" si="4"/>
        <v/>
      </c>
      <c r="IB3" s="66" t="str">
        <f t="shared" si="4"/>
        <v/>
      </c>
      <c r="IC3" s="66" t="str">
        <f t="shared" si="4"/>
        <v/>
      </c>
      <c r="ID3" s="201" t="str">
        <f t="shared" si="4"/>
        <v/>
      </c>
      <c r="IE3" s="66" t="str">
        <f t="shared" ref="IE3:JV3" si="5">IF(ISNUMBER(S244), S244,"")</f>
        <v/>
      </c>
      <c r="IF3" s="66" t="str">
        <f t="shared" si="5"/>
        <v/>
      </c>
      <c r="IG3" s="66" t="str">
        <f t="shared" si="5"/>
        <v/>
      </c>
      <c r="IH3" s="66" t="str">
        <f t="shared" si="5"/>
        <v/>
      </c>
      <c r="II3" s="66" t="str">
        <f t="shared" si="5"/>
        <v/>
      </c>
      <c r="IJ3" s="66" t="str">
        <f t="shared" si="5"/>
        <v/>
      </c>
      <c r="IK3" s="66" t="str">
        <f t="shared" si="5"/>
        <v/>
      </c>
      <c r="IL3" s="66" t="str">
        <f t="shared" si="5"/>
        <v/>
      </c>
      <c r="IM3" s="66" t="str">
        <f t="shared" si="5"/>
        <v/>
      </c>
      <c r="IN3" s="66" t="str">
        <f t="shared" si="5"/>
        <v/>
      </c>
      <c r="IO3" s="66" t="str">
        <f t="shared" si="5"/>
        <v/>
      </c>
      <c r="IP3" s="66" t="str">
        <f t="shared" si="5"/>
        <v/>
      </c>
      <c r="IQ3" s="66" t="str">
        <f t="shared" si="5"/>
        <v/>
      </c>
      <c r="IR3" s="66" t="str">
        <f t="shared" si="5"/>
        <v/>
      </c>
      <c r="IS3" s="66" t="str">
        <f t="shared" si="5"/>
        <v/>
      </c>
      <c r="IT3" s="66" t="str">
        <f t="shared" si="5"/>
        <v/>
      </c>
      <c r="IU3" s="66" t="str">
        <f t="shared" si="5"/>
        <v/>
      </c>
      <c r="IV3" s="66" t="str">
        <f t="shared" si="5"/>
        <v/>
      </c>
      <c r="IW3" s="66" t="str">
        <f t="shared" si="5"/>
        <v/>
      </c>
      <c r="IX3" s="66" t="str">
        <f t="shared" si="5"/>
        <v/>
      </c>
      <c r="IY3" s="66" t="str">
        <f t="shared" si="5"/>
        <v/>
      </c>
      <c r="IZ3" s="66" t="str">
        <f t="shared" si="5"/>
        <v/>
      </c>
      <c r="JA3" s="66" t="str">
        <f t="shared" si="5"/>
        <v/>
      </c>
      <c r="JB3" s="66" t="str">
        <f t="shared" si="5"/>
        <v/>
      </c>
      <c r="JC3" s="66" t="str">
        <f t="shared" si="5"/>
        <v/>
      </c>
      <c r="JD3" s="66" t="str">
        <f t="shared" si="5"/>
        <v/>
      </c>
      <c r="JE3" s="66" t="str">
        <f t="shared" si="5"/>
        <v/>
      </c>
      <c r="JF3" s="66" t="str">
        <f t="shared" si="5"/>
        <v/>
      </c>
      <c r="JG3" s="66" t="str">
        <f t="shared" si="5"/>
        <v/>
      </c>
      <c r="JH3" s="66" t="str">
        <f t="shared" si="5"/>
        <v/>
      </c>
      <c r="JI3" s="66" t="str">
        <f t="shared" si="5"/>
        <v/>
      </c>
      <c r="JJ3" s="66" t="str">
        <f t="shared" si="5"/>
        <v/>
      </c>
      <c r="JK3" s="66" t="str">
        <f t="shared" si="5"/>
        <v/>
      </c>
      <c r="JL3" s="66" t="str">
        <f t="shared" si="5"/>
        <v/>
      </c>
      <c r="JM3" s="66" t="str">
        <f t="shared" si="5"/>
        <v/>
      </c>
      <c r="JN3" s="66" t="str">
        <f t="shared" si="5"/>
        <v/>
      </c>
      <c r="JO3" s="66" t="str">
        <f t="shared" si="5"/>
        <v/>
      </c>
      <c r="JP3" s="66" t="str">
        <f t="shared" si="5"/>
        <v/>
      </c>
      <c r="JQ3" s="66" t="str">
        <f t="shared" si="5"/>
        <v/>
      </c>
      <c r="JR3" s="66" t="str">
        <f t="shared" si="5"/>
        <v/>
      </c>
      <c r="JS3" s="66" t="str">
        <f t="shared" si="5"/>
        <v/>
      </c>
      <c r="JT3" s="66" t="str">
        <f t="shared" si="5"/>
        <v/>
      </c>
      <c r="JU3" s="66" t="str">
        <f t="shared" si="5"/>
        <v/>
      </c>
      <c r="JV3" s="201" t="str">
        <f t="shared" si="5"/>
        <v/>
      </c>
    </row>
    <row r="4" spans="1:282" ht="12.75" customHeight="1" x14ac:dyDescent="0.2">
      <c r="A4" s="16"/>
      <c r="B4" s="32" t="s">
        <v>4</v>
      </c>
      <c r="C4" s="33">
        <v>1</v>
      </c>
      <c r="D4" s="34"/>
      <c r="E4" s="35"/>
      <c r="F4" s="36" t="s">
        <v>5</v>
      </c>
      <c r="G4" s="37" t="str">
        <f t="array" ref="G4">IF(COUNT(S11:JV11)&gt;1,ROUND(SLOPE(IF(ISNA(S11:JV11),"",S11:JV11),IF(ISNA(S10:JV10),"",S10:JV10)),4),"")</f>
        <v/>
      </c>
      <c r="H4" s="21"/>
      <c r="I4" s="21"/>
      <c r="J4" s="30"/>
      <c r="K4" s="30"/>
      <c r="L4" s="30"/>
      <c r="M4" s="30"/>
      <c r="N4" s="30"/>
      <c r="O4" s="30"/>
      <c r="P4" s="30"/>
      <c r="Q4" s="190" t="s">
        <v>42</v>
      </c>
      <c r="R4" s="38"/>
      <c r="S4" s="38" t="str">
        <f t="shared" ref="S4:BJ4" si="6">IF(ISNUMBER(S45), S45, "")</f>
        <v/>
      </c>
      <c r="T4" s="38" t="str">
        <f t="shared" si="6"/>
        <v/>
      </c>
      <c r="U4" s="38" t="str">
        <f t="shared" si="6"/>
        <v/>
      </c>
      <c r="V4" s="38" t="str">
        <f t="shared" si="6"/>
        <v/>
      </c>
      <c r="W4" s="38" t="str">
        <f t="shared" si="6"/>
        <v/>
      </c>
      <c r="X4" s="38" t="str">
        <f t="shared" si="6"/>
        <v/>
      </c>
      <c r="Y4" s="38" t="str">
        <f t="shared" si="6"/>
        <v/>
      </c>
      <c r="Z4" s="38" t="str">
        <f t="shared" si="6"/>
        <v/>
      </c>
      <c r="AA4" s="38" t="str">
        <f t="shared" si="6"/>
        <v/>
      </c>
      <c r="AB4" s="38" t="str">
        <f t="shared" si="6"/>
        <v/>
      </c>
      <c r="AC4" s="38" t="str">
        <f t="shared" si="6"/>
        <v/>
      </c>
      <c r="AD4" s="38" t="str">
        <f t="shared" si="6"/>
        <v/>
      </c>
      <c r="AE4" s="38" t="str">
        <f t="shared" si="6"/>
        <v/>
      </c>
      <c r="AF4" s="38" t="str">
        <f t="shared" si="6"/>
        <v/>
      </c>
      <c r="AG4" s="38" t="str">
        <f t="shared" si="6"/>
        <v/>
      </c>
      <c r="AH4" s="38" t="str">
        <f t="shared" si="6"/>
        <v/>
      </c>
      <c r="AI4" s="38" t="str">
        <f t="shared" si="6"/>
        <v/>
      </c>
      <c r="AJ4" s="38" t="str">
        <f t="shared" si="6"/>
        <v/>
      </c>
      <c r="AK4" s="38" t="str">
        <f t="shared" si="6"/>
        <v/>
      </c>
      <c r="AL4" s="38" t="str">
        <f t="shared" si="6"/>
        <v/>
      </c>
      <c r="AM4" s="38" t="str">
        <f t="shared" si="6"/>
        <v/>
      </c>
      <c r="AN4" s="38" t="str">
        <f t="shared" si="6"/>
        <v/>
      </c>
      <c r="AO4" s="38" t="str">
        <f t="shared" si="6"/>
        <v/>
      </c>
      <c r="AP4" s="38" t="str">
        <f t="shared" si="6"/>
        <v/>
      </c>
      <c r="AQ4" s="38" t="str">
        <f t="shared" si="6"/>
        <v/>
      </c>
      <c r="AR4" s="38" t="str">
        <f t="shared" si="6"/>
        <v/>
      </c>
      <c r="AS4" s="38" t="str">
        <f t="shared" si="6"/>
        <v/>
      </c>
      <c r="AT4" s="38" t="str">
        <f t="shared" si="6"/>
        <v/>
      </c>
      <c r="AU4" s="38" t="str">
        <f t="shared" si="6"/>
        <v/>
      </c>
      <c r="AV4" s="38" t="str">
        <f t="shared" si="6"/>
        <v/>
      </c>
      <c r="AW4" s="38" t="str">
        <f t="shared" si="6"/>
        <v/>
      </c>
      <c r="AX4" s="38" t="str">
        <f t="shared" si="6"/>
        <v/>
      </c>
      <c r="AY4" s="38" t="str">
        <f t="shared" si="6"/>
        <v/>
      </c>
      <c r="AZ4" s="38" t="str">
        <f t="shared" si="6"/>
        <v/>
      </c>
      <c r="BA4" s="38" t="str">
        <f t="shared" si="6"/>
        <v/>
      </c>
      <c r="BB4" s="38" t="str">
        <f t="shared" si="6"/>
        <v/>
      </c>
      <c r="BC4" s="38" t="str">
        <f t="shared" si="6"/>
        <v/>
      </c>
      <c r="BD4" s="38" t="str">
        <f t="shared" si="6"/>
        <v/>
      </c>
      <c r="BE4" s="38" t="str">
        <f t="shared" si="6"/>
        <v/>
      </c>
      <c r="BF4" s="38" t="str">
        <f t="shared" si="6"/>
        <v/>
      </c>
      <c r="BG4" s="38" t="str">
        <f t="shared" si="6"/>
        <v/>
      </c>
      <c r="BH4" s="38" t="str">
        <f t="shared" si="6"/>
        <v/>
      </c>
      <c r="BI4" s="38" t="str">
        <f t="shared" si="6"/>
        <v/>
      </c>
      <c r="BJ4" s="174" t="str">
        <f t="shared" si="6"/>
        <v/>
      </c>
      <c r="BK4" s="38" t="str">
        <f t="shared" ref="BK4:DB4" si="7">IF(ISNUMBER(S85), S85, "")</f>
        <v/>
      </c>
      <c r="BL4" s="38" t="str">
        <f t="shared" si="7"/>
        <v/>
      </c>
      <c r="BM4" s="38" t="str">
        <f t="shared" si="7"/>
        <v/>
      </c>
      <c r="BN4" s="38" t="str">
        <f t="shared" si="7"/>
        <v/>
      </c>
      <c r="BO4" s="38" t="str">
        <f t="shared" si="7"/>
        <v/>
      </c>
      <c r="BP4" s="38" t="str">
        <f t="shared" si="7"/>
        <v/>
      </c>
      <c r="BQ4" s="38" t="str">
        <f t="shared" si="7"/>
        <v/>
      </c>
      <c r="BR4" s="38" t="str">
        <f t="shared" si="7"/>
        <v/>
      </c>
      <c r="BS4" s="38" t="str">
        <f t="shared" si="7"/>
        <v/>
      </c>
      <c r="BT4" s="38" t="str">
        <f t="shared" si="7"/>
        <v/>
      </c>
      <c r="BU4" s="38" t="str">
        <f t="shared" si="7"/>
        <v/>
      </c>
      <c r="BV4" s="38" t="str">
        <f t="shared" si="7"/>
        <v/>
      </c>
      <c r="BW4" s="38" t="str">
        <f t="shared" si="7"/>
        <v/>
      </c>
      <c r="BX4" s="38" t="str">
        <f t="shared" si="7"/>
        <v/>
      </c>
      <c r="BY4" s="38" t="str">
        <f t="shared" si="7"/>
        <v/>
      </c>
      <c r="BZ4" s="38" t="str">
        <f t="shared" si="7"/>
        <v/>
      </c>
      <c r="CA4" s="38" t="str">
        <f t="shared" si="7"/>
        <v/>
      </c>
      <c r="CB4" s="38" t="str">
        <f t="shared" si="7"/>
        <v/>
      </c>
      <c r="CC4" s="38" t="str">
        <f t="shared" si="7"/>
        <v/>
      </c>
      <c r="CD4" s="38" t="str">
        <f t="shared" si="7"/>
        <v/>
      </c>
      <c r="CE4" s="38" t="str">
        <f t="shared" si="7"/>
        <v/>
      </c>
      <c r="CF4" s="38" t="str">
        <f t="shared" si="7"/>
        <v/>
      </c>
      <c r="CG4" s="38" t="str">
        <f t="shared" si="7"/>
        <v/>
      </c>
      <c r="CH4" s="38" t="str">
        <f t="shared" si="7"/>
        <v/>
      </c>
      <c r="CI4" s="38" t="str">
        <f t="shared" si="7"/>
        <v/>
      </c>
      <c r="CJ4" s="38" t="str">
        <f t="shared" si="7"/>
        <v/>
      </c>
      <c r="CK4" s="38" t="str">
        <f t="shared" si="7"/>
        <v/>
      </c>
      <c r="CL4" s="38" t="str">
        <f t="shared" si="7"/>
        <v/>
      </c>
      <c r="CM4" s="38" t="str">
        <f t="shared" si="7"/>
        <v/>
      </c>
      <c r="CN4" s="38" t="str">
        <f t="shared" si="7"/>
        <v/>
      </c>
      <c r="CO4" s="38" t="str">
        <f t="shared" si="7"/>
        <v/>
      </c>
      <c r="CP4" s="38" t="str">
        <f t="shared" si="7"/>
        <v/>
      </c>
      <c r="CQ4" s="38" t="str">
        <f t="shared" si="7"/>
        <v/>
      </c>
      <c r="CR4" s="38" t="str">
        <f t="shared" si="7"/>
        <v/>
      </c>
      <c r="CS4" s="38" t="str">
        <f t="shared" si="7"/>
        <v/>
      </c>
      <c r="CT4" s="38" t="str">
        <f t="shared" si="7"/>
        <v/>
      </c>
      <c r="CU4" s="38" t="str">
        <f t="shared" si="7"/>
        <v/>
      </c>
      <c r="CV4" s="38" t="str">
        <f t="shared" si="7"/>
        <v/>
      </c>
      <c r="CW4" s="38" t="str">
        <f t="shared" si="7"/>
        <v/>
      </c>
      <c r="CX4" s="38" t="str">
        <f t="shared" si="7"/>
        <v/>
      </c>
      <c r="CY4" s="38" t="str">
        <f t="shared" si="7"/>
        <v/>
      </c>
      <c r="CZ4" s="38" t="str">
        <f t="shared" si="7"/>
        <v/>
      </c>
      <c r="DA4" s="38" t="str">
        <f t="shared" si="7"/>
        <v/>
      </c>
      <c r="DB4" s="174" t="str">
        <f t="shared" si="7"/>
        <v/>
      </c>
      <c r="DC4" s="38" t="str">
        <f t="shared" ref="DC4:ET4" si="8">IF(ISNUMBER(S125), S125, "")</f>
        <v/>
      </c>
      <c r="DD4" s="38" t="str">
        <f t="shared" si="8"/>
        <v/>
      </c>
      <c r="DE4" s="38" t="str">
        <f t="shared" si="8"/>
        <v/>
      </c>
      <c r="DF4" s="38" t="str">
        <f t="shared" si="8"/>
        <v/>
      </c>
      <c r="DG4" s="38" t="str">
        <f t="shared" si="8"/>
        <v/>
      </c>
      <c r="DH4" s="38" t="str">
        <f t="shared" si="8"/>
        <v/>
      </c>
      <c r="DI4" s="38" t="str">
        <f t="shared" si="8"/>
        <v/>
      </c>
      <c r="DJ4" s="38" t="str">
        <f t="shared" si="8"/>
        <v/>
      </c>
      <c r="DK4" s="38" t="str">
        <f t="shared" si="8"/>
        <v/>
      </c>
      <c r="DL4" s="38" t="str">
        <f t="shared" si="8"/>
        <v/>
      </c>
      <c r="DM4" s="38" t="str">
        <f t="shared" si="8"/>
        <v/>
      </c>
      <c r="DN4" s="38" t="str">
        <f t="shared" si="8"/>
        <v/>
      </c>
      <c r="DO4" s="38" t="str">
        <f t="shared" si="8"/>
        <v/>
      </c>
      <c r="DP4" s="38" t="str">
        <f t="shared" si="8"/>
        <v/>
      </c>
      <c r="DQ4" s="38" t="str">
        <f t="shared" si="8"/>
        <v/>
      </c>
      <c r="DR4" s="38" t="str">
        <f t="shared" si="8"/>
        <v/>
      </c>
      <c r="DS4" s="38" t="str">
        <f t="shared" si="8"/>
        <v/>
      </c>
      <c r="DT4" s="38" t="str">
        <f t="shared" si="8"/>
        <v/>
      </c>
      <c r="DU4" s="38" t="str">
        <f t="shared" si="8"/>
        <v/>
      </c>
      <c r="DV4" s="38" t="str">
        <f t="shared" si="8"/>
        <v/>
      </c>
      <c r="DW4" s="38" t="str">
        <f t="shared" si="8"/>
        <v/>
      </c>
      <c r="DX4" s="38" t="str">
        <f t="shared" si="8"/>
        <v/>
      </c>
      <c r="DY4" s="38" t="str">
        <f t="shared" si="8"/>
        <v/>
      </c>
      <c r="DZ4" s="38" t="str">
        <f t="shared" si="8"/>
        <v/>
      </c>
      <c r="EA4" s="38" t="str">
        <f t="shared" si="8"/>
        <v/>
      </c>
      <c r="EB4" s="38" t="str">
        <f t="shared" si="8"/>
        <v/>
      </c>
      <c r="EC4" s="38" t="str">
        <f t="shared" si="8"/>
        <v/>
      </c>
      <c r="ED4" s="38" t="str">
        <f t="shared" si="8"/>
        <v/>
      </c>
      <c r="EE4" s="38" t="str">
        <f t="shared" si="8"/>
        <v/>
      </c>
      <c r="EF4" s="38" t="str">
        <f t="shared" si="8"/>
        <v/>
      </c>
      <c r="EG4" s="38" t="str">
        <f t="shared" si="8"/>
        <v/>
      </c>
      <c r="EH4" s="38" t="str">
        <f t="shared" si="8"/>
        <v/>
      </c>
      <c r="EI4" s="38" t="str">
        <f t="shared" si="8"/>
        <v/>
      </c>
      <c r="EJ4" s="38" t="str">
        <f t="shared" si="8"/>
        <v/>
      </c>
      <c r="EK4" s="38" t="str">
        <f t="shared" si="8"/>
        <v/>
      </c>
      <c r="EL4" s="38" t="str">
        <f t="shared" si="8"/>
        <v/>
      </c>
      <c r="EM4" s="38" t="str">
        <f t="shared" si="8"/>
        <v/>
      </c>
      <c r="EN4" s="38" t="str">
        <f t="shared" si="8"/>
        <v/>
      </c>
      <c r="EO4" s="38" t="str">
        <f t="shared" si="8"/>
        <v/>
      </c>
      <c r="EP4" s="38" t="str">
        <f t="shared" si="8"/>
        <v/>
      </c>
      <c r="EQ4" s="38" t="str">
        <f t="shared" si="8"/>
        <v/>
      </c>
      <c r="ER4" s="38" t="str">
        <f t="shared" si="8"/>
        <v/>
      </c>
      <c r="ES4" s="38" t="str">
        <f t="shared" si="8"/>
        <v/>
      </c>
      <c r="ET4" s="174" t="str">
        <f t="shared" si="8"/>
        <v/>
      </c>
      <c r="EU4" s="38" t="str">
        <f t="shared" ref="EU4:GL4" si="9">IF(ISNUMBER(S165), S165, "")</f>
        <v/>
      </c>
      <c r="EV4" s="38" t="str">
        <f t="shared" si="9"/>
        <v/>
      </c>
      <c r="EW4" s="38" t="str">
        <f t="shared" si="9"/>
        <v/>
      </c>
      <c r="EX4" s="38" t="str">
        <f t="shared" si="9"/>
        <v/>
      </c>
      <c r="EY4" s="38" t="str">
        <f t="shared" si="9"/>
        <v/>
      </c>
      <c r="EZ4" s="38" t="str">
        <f t="shared" si="9"/>
        <v/>
      </c>
      <c r="FA4" s="38" t="str">
        <f t="shared" si="9"/>
        <v/>
      </c>
      <c r="FB4" s="38" t="str">
        <f t="shared" si="9"/>
        <v/>
      </c>
      <c r="FC4" s="38" t="str">
        <f t="shared" si="9"/>
        <v/>
      </c>
      <c r="FD4" s="38" t="str">
        <f t="shared" si="9"/>
        <v/>
      </c>
      <c r="FE4" s="38" t="str">
        <f t="shared" si="9"/>
        <v/>
      </c>
      <c r="FF4" s="38" t="str">
        <f t="shared" si="9"/>
        <v/>
      </c>
      <c r="FG4" s="38" t="str">
        <f t="shared" si="9"/>
        <v/>
      </c>
      <c r="FH4" s="38" t="str">
        <f t="shared" si="9"/>
        <v/>
      </c>
      <c r="FI4" s="38" t="str">
        <f t="shared" si="9"/>
        <v/>
      </c>
      <c r="FJ4" s="38" t="str">
        <f t="shared" si="9"/>
        <v/>
      </c>
      <c r="FK4" s="38" t="str">
        <f t="shared" si="9"/>
        <v/>
      </c>
      <c r="FL4" s="38" t="str">
        <f t="shared" si="9"/>
        <v/>
      </c>
      <c r="FM4" s="38" t="str">
        <f t="shared" si="9"/>
        <v/>
      </c>
      <c r="FN4" s="38" t="str">
        <f t="shared" si="9"/>
        <v/>
      </c>
      <c r="FO4" s="38" t="str">
        <f t="shared" si="9"/>
        <v/>
      </c>
      <c r="FP4" s="38" t="str">
        <f t="shared" si="9"/>
        <v/>
      </c>
      <c r="FQ4" s="38" t="str">
        <f t="shared" si="9"/>
        <v/>
      </c>
      <c r="FR4" s="38" t="str">
        <f t="shared" si="9"/>
        <v/>
      </c>
      <c r="FS4" s="38" t="str">
        <f t="shared" si="9"/>
        <v/>
      </c>
      <c r="FT4" s="38" t="str">
        <f t="shared" si="9"/>
        <v/>
      </c>
      <c r="FU4" s="38" t="str">
        <f t="shared" si="9"/>
        <v/>
      </c>
      <c r="FV4" s="38" t="str">
        <f t="shared" si="9"/>
        <v/>
      </c>
      <c r="FW4" s="38" t="str">
        <f t="shared" si="9"/>
        <v/>
      </c>
      <c r="FX4" s="38" t="str">
        <f t="shared" si="9"/>
        <v/>
      </c>
      <c r="FY4" s="38" t="str">
        <f t="shared" si="9"/>
        <v/>
      </c>
      <c r="FZ4" s="38" t="str">
        <f t="shared" si="9"/>
        <v/>
      </c>
      <c r="GA4" s="38" t="str">
        <f t="shared" si="9"/>
        <v/>
      </c>
      <c r="GB4" s="38" t="str">
        <f t="shared" si="9"/>
        <v/>
      </c>
      <c r="GC4" s="38" t="str">
        <f t="shared" si="9"/>
        <v/>
      </c>
      <c r="GD4" s="38" t="str">
        <f t="shared" si="9"/>
        <v/>
      </c>
      <c r="GE4" s="38" t="str">
        <f t="shared" si="9"/>
        <v/>
      </c>
      <c r="GF4" s="38" t="str">
        <f t="shared" si="9"/>
        <v/>
      </c>
      <c r="GG4" s="38" t="str">
        <f t="shared" si="9"/>
        <v/>
      </c>
      <c r="GH4" s="38" t="str">
        <f t="shared" si="9"/>
        <v/>
      </c>
      <c r="GI4" s="38" t="str">
        <f t="shared" si="9"/>
        <v/>
      </c>
      <c r="GJ4" s="38" t="str">
        <f t="shared" si="9"/>
        <v/>
      </c>
      <c r="GK4" s="38" t="str">
        <f t="shared" si="9"/>
        <v/>
      </c>
      <c r="GL4" s="174" t="str">
        <f t="shared" si="9"/>
        <v/>
      </c>
      <c r="GM4" s="38" t="str">
        <f t="shared" ref="GM4:ID4" si="10">IF(ISNUMBER(S205), S205, "")</f>
        <v/>
      </c>
      <c r="GN4" s="38" t="str">
        <f t="shared" si="10"/>
        <v/>
      </c>
      <c r="GO4" s="38" t="str">
        <f t="shared" si="10"/>
        <v/>
      </c>
      <c r="GP4" s="38" t="str">
        <f t="shared" si="10"/>
        <v/>
      </c>
      <c r="GQ4" s="38" t="str">
        <f t="shared" si="10"/>
        <v/>
      </c>
      <c r="GR4" s="38" t="str">
        <f t="shared" si="10"/>
        <v/>
      </c>
      <c r="GS4" s="38" t="str">
        <f t="shared" si="10"/>
        <v/>
      </c>
      <c r="GT4" s="38" t="str">
        <f t="shared" si="10"/>
        <v/>
      </c>
      <c r="GU4" s="38" t="str">
        <f t="shared" si="10"/>
        <v/>
      </c>
      <c r="GV4" s="38" t="str">
        <f t="shared" si="10"/>
        <v/>
      </c>
      <c r="GW4" s="38" t="str">
        <f t="shared" si="10"/>
        <v/>
      </c>
      <c r="GX4" s="38" t="str">
        <f t="shared" si="10"/>
        <v/>
      </c>
      <c r="GY4" s="38" t="str">
        <f t="shared" si="10"/>
        <v/>
      </c>
      <c r="GZ4" s="38" t="str">
        <f t="shared" si="10"/>
        <v/>
      </c>
      <c r="HA4" s="38" t="str">
        <f t="shared" si="10"/>
        <v/>
      </c>
      <c r="HB4" s="38" t="str">
        <f t="shared" si="10"/>
        <v/>
      </c>
      <c r="HC4" s="38" t="str">
        <f t="shared" si="10"/>
        <v/>
      </c>
      <c r="HD4" s="38" t="str">
        <f t="shared" si="10"/>
        <v/>
      </c>
      <c r="HE4" s="38" t="str">
        <f t="shared" si="10"/>
        <v/>
      </c>
      <c r="HF4" s="38" t="str">
        <f t="shared" si="10"/>
        <v/>
      </c>
      <c r="HG4" s="38" t="str">
        <f t="shared" si="10"/>
        <v/>
      </c>
      <c r="HH4" s="38" t="str">
        <f t="shared" si="10"/>
        <v/>
      </c>
      <c r="HI4" s="38" t="str">
        <f t="shared" si="10"/>
        <v/>
      </c>
      <c r="HJ4" s="38" t="str">
        <f t="shared" si="10"/>
        <v/>
      </c>
      <c r="HK4" s="38" t="str">
        <f t="shared" si="10"/>
        <v/>
      </c>
      <c r="HL4" s="38" t="str">
        <f t="shared" si="10"/>
        <v/>
      </c>
      <c r="HM4" s="38" t="str">
        <f t="shared" si="10"/>
        <v/>
      </c>
      <c r="HN4" s="38" t="str">
        <f t="shared" si="10"/>
        <v/>
      </c>
      <c r="HO4" s="38" t="str">
        <f t="shared" si="10"/>
        <v/>
      </c>
      <c r="HP4" s="38" t="str">
        <f t="shared" si="10"/>
        <v/>
      </c>
      <c r="HQ4" s="38" t="str">
        <f t="shared" si="10"/>
        <v/>
      </c>
      <c r="HR4" s="38" t="str">
        <f t="shared" si="10"/>
        <v/>
      </c>
      <c r="HS4" s="38" t="str">
        <f t="shared" si="10"/>
        <v/>
      </c>
      <c r="HT4" s="38" t="str">
        <f t="shared" si="10"/>
        <v/>
      </c>
      <c r="HU4" s="38" t="str">
        <f t="shared" si="10"/>
        <v/>
      </c>
      <c r="HV4" s="38" t="str">
        <f t="shared" si="10"/>
        <v/>
      </c>
      <c r="HW4" s="38" t="str">
        <f t="shared" si="10"/>
        <v/>
      </c>
      <c r="HX4" s="38" t="str">
        <f t="shared" si="10"/>
        <v/>
      </c>
      <c r="HY4" s="38" t="str">
        <f t="shared" si="10"/>
        <v/>
      </c>
      <c r="HZ4" s="38" t="str">
        <f t="shared" si="10"/>
        <v/>
      </c>
      <c r="IA4" s="38" t="str">
        <f t="shared" si="10"/>
        <v/>
      </c>
      <c r="IB4" s="38" t="str">
        <f t="shared" si="10"/>
        <v/>
      </c>
      <c r="IC4" s="38" t="str">
        <f t="shared" si="10"/>
        <v/>
      </c>
      <c r="ID4" s="174" t="str">
        <f t="shared" si="10"/>
        <v/>
      </c>
      <c r="IE4" s="38" t="str">
        <f t="shared" ref="IE4:JV4" si="11">IF(ISNUMBER(S245), S245,"")</f>
        <v/>
      </c>
      <c r="IF4" s="38" t="str">
        <f t="shared" si="11"/>
        <v/>
      </c>
      <c r="IG4" s="38" t="str">
        <f t="shared" si="11"/>
        <v/>
      </c>
      <c r="IH4" s="38" t="str">
        <f t="shared" si="11"/>
        <v/>
      </c>
      <c r="II4" s="38" t="str">
        <f t="shared" si="11"/>
        <v/>
      </c>
      <c r="IJ4" s="38" t="str">
        <f t="shared" si="11"/>
        <v/>
      </c>
      <c r="IK4" s="38" t="str">
        <f t="shared" si="11"/>
        <v/>
      </c>
      <c r="IL4" s="38" t="str">
        <f t="shared" si="11"/>
        <v/>
      </c>
      <c r="IM4" s="38" t="str">
        <f t="shared" si="11"/>
        <v/>
      </c>
      <c r="IN4" s="38" t="str">
        <f t="shared" si="11"/>
        <v/>
      </c>
      <c r="IO4" s="38" t="str">
        <f t="shared" si="11"/>
        <v/>
      </c>
      <c r="IP4" s="38" t="str">
        <f t="shared" si="11"/>
        <v/>
      </c>
      <c r="IQ4" s="38" t="str">
        <f t="shared" si="11"/>
        <v/>
      </c>
      <c r="IR4" s="38" t="str">
        <f t="shared" si="11"/>
        <v/>
      </c>
      <c r="IS4" s="38" t="str">
        <f t="shared" si="11"/>
        <v/>
      </c>
      <c r="IT4" s="38" t="str">
        <f t="shared" si="11"/>
        <v/>
      </c>
      <c r="IU4" s="38" t="str">
        <f t="shared" si="11"/>
        <v/>
      </c>
      <c r="IV4" s="38" t="str">
        <f t="shared" si="11"/>
        <v/>
      </c>
      <c r="IW4" s="38" t="str">
        <f t="shared" si="11"/>
        <v/>
      </c>
      <c r="IX4" s="38" t="str">
        <f t="shared" si="11"/>
        <v/>
      </c>
      <c r="IY4" s="38" t="str">
        <f t="shared" si="11"/>
        <v/>
      </c>
      <c r="IZ4" s="38" t="str">
        <f t="shared" si="11"/>
        <v/>
      </c>
      <c r="JA4" s="38" t="str">
        <f t="shared" si="11"/>
        <v/>
      </c>
      <c r="JB4" s="38" t="str">
        <f t="shared" si="11"/>
        <v/>
      </c>
      <c r="JC4" s="38" t="str">
        <f t="shared" si="11"/>
        <v/>
      </c>
      <c r="JD4" s="38" t="str">
        <f t="shared" si="11"/>
        <v/>
      </c>
      <c r="JE4" s="38" t="str">
        <f t="shared" si="11"/>
        <v/>
      </c>
      <c r="JF4" s="38" t="str">
        <f t="shared" si="11"/>
        <v/>
      </c>
      <c r="JG4" s="38" t="str">
        <f t="shared" si="11"/>
        <v/>
      </c>
      <c r="JH4" s="38" t="str">
        <f t="shared" si="11"/>
        <v/>
      </c>
      <c r="JI4" s="38" t="str">
        <f t="shared" si="11"/>
        <v/>
      </c>
      <c r="JJ4" s="38" t="str">
        <f t="shared" si="11"/>
        <v/>
      </c>
      <c r="JK4" s="38" t="str">
        <f t="shared" si="11"/>
        <v/>
      </c>
      <c r="JL4" s="38" t="str">
        <f t="shared" si="11"/>
        <v/>
      </c>
      <c r="JM4" s="38" t="str">
        <f t="shared" si="11"/>
        <v/>
      </c>
      <c r="JN4" s="38" t="str">
        <f t="shared" si="11"/>
        <v/>
      </c>
      <c r="JO4" s="38" t="str">
        <f t="shared" si="11"/>
        <v/>
      </c>
      <c r="JP4" s="38" t="str">
        <f t="shared" si="11"/>
        <v/>
      </c>
      <c r="JQ4" s="38" t="str">
        <f t="shared" si="11"/>
        <v/>
      </c>
      <c r="JR4" s="38" t="str">
        <f t="shared" si="11"/>
        <v/>
      </c>
      <c r="JS4" s="38" t="str">
        <f t="shared" si="11"/>
        <v/>
      </c>
      <c r="JT4" s="38" t="str">
        <f t="shared" si="11"/>
        <v/>
      </c>
      <c r="JU4" s="38" t="str">
        <f t="shared" si="11"/>
        <v/>
      </c>
      <c r="JV4" s="174" t="str">
        <f t="shared" si="11"/>
        <v/>
      </c>
    </row>
    <row r="5" spans="1:282" ht="12.75" customHeight="1" x14ac:dyDescent="0.2">
      <c r="A5" s="16"/>
      <c r="B5" s="39"/>
      <c r="C5" s="40"/>
      <c r="D5" s="41"/>
      <c r="E5" s="42"/>
      <c r="F5" s="42"/>
      <c r="G5" s="43" t="s">
        <v>6</v>
      </c>
      <c r="H5" s="21"/>
      <c r="I5" s="21"/>
      <c r="J5" s="44"/>
      <c r="K5" s="44"/>
      <c r="L5" s="44"/>
      <c r="M5" s="44"/>
      <c r="N5" s="44"/>
      <c r="O5" s="44"/>
      <c r="P5" s="44"/>
      <c r="Q5" s="190" t="s">
        <v>40</v>
      </c>
      <c r="R5" s="38"/>
      <c r="S5" s="197" t="str">
        <f t="shared" ref="S5:BJ5" si="12">IF(ISNUMBER(S46), S46, "")</f>
        <v/>
      </c>
      <c r="T5" s="197" t="str">
        <f t="shared" si="12"/>
        <v/>
      </c>
      <c r="U5" s="197" t="str">
        <f t="shared" si="12"/>
        <v/>
      </c>
      <c r="V5" s="197" t="str">
        <f t="shared" si="12"/>
        <v/>
      </c>
      <c r="W5" s="197" t="str">
        <f t="shared" si="12"/>
        <v/>
      </c>
      <c r="X5" s="197" t="str">
        <f t="shared" si="12"/>
        <v/>
      </c>
      <c r="Y5" s="197" t="str">
        <f t="shared" si="12"/>
        <v/>
      </c>
      <c r="Z5" s="197" t="str">
        <f t="shared" si="12"/>
        <v/>
      </c>
      <c r="AA5" s="197" t="str">
        <f t="shared" si="12"/>
        <v/>
      </c>
      <c r="AB5" s="197" t="str">
        <f t="shared" si="12"/>
        <v/>
      </c>
      <c r="AC5" s="197" t="str">
        <f t="shared" si="12"/>
        <v/>
      </c>
      <c r="AD5" s="197" t="str">
        <f t="shared" si="12"/>
        <v/>
      </c>
      <c r="AE5" s="197" t="str">
        <f t="shared" si="12"/>
        <v/>
      </c>
      <c r="AF5" s="197" t="str">
        <f t="shared" si="12"/>
        <v/>
      </c>
      <c r="AG5" s="197" t="str">
        <f t="shared" si="12"/>
        <v/>
      </c>
      <c r="AH5" s="197" t="str">
        <f t="shared" si="12"/>
        <v/>
      </c>
      <c r="AI5" s="197" t="str">
        <f t="shared" si="12"/>
        <v/>
      </c>
      <c r="AJ5" s="197" t="str">
        <f t="shared" si="12"/>
        <v/>
      </c>
      <c r="AK5" s="197" t="str">
        <f t="shared" si="12"/>
        <v/>
      </c>
      <c r="AL5" s="197" t="str">
        <f t="shared" si="12"/>
        <v/>
      </c>
      <c r="AM5" s="197" t="str">
        <f t="shared" si="12"/>
        <v/>
      </c>
      <c r="AN5" s="197" t="str">
        <f t="shared" si="12"/>
        <v/>
      </c>
      <c r="AO5" s="197" t="str">
        <f t="shared" si="12"/>
        <v/>
      </c>
      <c r="AP5" s="197" t="str">
        <f t="shared" si="12"/>
        <v/>
      </c>
      <c r="AQ5" s="197" t="str">
        <f t="shared" si="12"/>
        <v/>
      </c>
      <c r="AR5" s="197" t="str">
        <f t="shared" si="12"/>
        <v/>
      </c>
      <c r="AS5" s="197" t="str">
        <f t="shared" si="12"/>
        <v/>
      </c>
      <c r="AT5" s="197" t="str">
        <f t="shared" si="12"/>
        <v/>
      </c>
      <c r="AU5" s="197" t="str">
        <f t="shared" si="12"/>
        <v/>
      </c>
      <c r="AV5" s="197" t="str">
        <f t="shared" si="12"/>
        <v/>
      </c>
      <c r="AW5" s="197" t="str">
        <f t="shared" si="12"/>
        <v/>
      </c>
      <c r="AX5" s="197" t="str">
        <f t="shared" si="12"/>
        <v/>
      </c>
      <c r="AY5" s="197" t="str">
        <f t="shared" si="12"/>
        <v/>
      </c>
      <c r="AZ5" s="197" t="str">
        <f t="shared" si="12"/>
        <v/>
      </c>
      <c r="BA5" s="197" t="str">
        <f t="shared" si="12"/>
        <v/>
      </c>
      <c r="BB5" s="197" t="str">
        <f t="shared" si="12"/>
        <v/>
      </c>
      <c r="BC5" s="197" t="str">
        <f t="shared" si="12"/>
        <v/>
      </c>
      <c r="BD5" s="197" t="str">
        <f t="shared" si="12"/>
        <v/>
      </c>
      <c r="BE5" s="197" t="str">
        <f t="shared" si="12"/>
        <v/>
      </c>
      <c r="BF5" s="197" t="str">
        <f t="shared" si="12"/>
        <v/>
      </c>
      <c r="BG5" s="197" t="str">
        <f t="shared" si="12"/>
        <v/>
      </c>
      <c r="BH5" s="197" t="str">
        <f t="shared" si="12"/>
        <v/>
      </c>
      <c r="BI5" s="197" t="str">
        <f t="shared" si="12"/>
        <v/>
      </c>
      <c r="BJ5" s="202" t="str">
        <f t="shared" si="12"/>
        <v/>
      </c>
      <c r="BK5" s="197" t="str">
        <f t="shared" ref="BK5:DB5" si="13">IF(ISNUMBER(S86), S86, "")</f>
        <v/>
      </c>
      <c r="BL5" s="197" t="str">
        <f t="shared" si="13"/>
        <v/>
      </c>
      <c r="BM5" s="197" t="str">
        <f t="shared" si="13"/>
        <v/>
      </c>
      <c r="BN5" s="197" t="str">
        <f t="shared" si="13"/>
        <v/>
      </c>
      <c r="BO5" s="197" t="str">
        <f t="shared" si="13"/>
        <v/>
      </c>
      <c r="BP5" s="197" t="str">
        <f t="shared" si="13"/>
        <v/>
      </c>
      <c r="BQ5" s="197" t="str">
        <f t="shared" si="13"/>
        <v/>
      </c>
      <c r="BR5" s="197" t="str">
        <f t="shared" si="13"/>
        <v/>
      </c>
      <c r="BS5" s="197" t="str">
        <f t="shared" si="13"/>
        <v/>
      </c>
      <c r="BT5" s="197" t="str">
        <f t="shared" si="13"/>
        <v/>
      </c>
      <c r="BU5" s="197" t="str">
        <f t="shared" si="13"/>
        <v/>
      </c>
      <c r="BV5" s="197" t="str">
        <f t="shared" si="13"/>
        <v/>
      </c>
      <c r="BW5" s="197" t="str">
        <f t="shared" si="13"/>
        <v/>
      </c>
      <c r="BX5" s="197" t="str">
        <f t="shared" si="13"/>
        <v/>
      </c>
      <c r="BY5" s="197" t="str">
        <f t="shared" si="13"/>
        <v/>
      </c>
      <c r="BZ5" s="197" t="str">
        <f t="shared" si="13"/>
        <v/>
      </c>
      <c r="CA5" s="197" t="str">
        <f t="shared" si="13"/>
        <v/>
      </c>
      <c r="CB5" s="197" t="str">
        <f t="shared" si="13"/>
        <v/>
      </c>
      <c r="CC5" s="197" t="str">
        <f t="shared" si="13"/>
        <v/>
      </c>
      <c r="CD5" s="197" t="str">
        <f t="shared" si="13"/>
        <v/>
      </c>
      <c r="CE5" s="197" t="str">
        <f t="shared" si="13"/>
        <v/>
      </c>
      <c r="CF5" s="197" t="str">
        <f t="shared" si="13"/>
        <v/>
      </c>
      <c r="CG5" s="197" t="str">
        <f t="shared" si="13"/>
        <v/>
      </c>
      <c r="CH5" s="197" t="str">
        <f t="shared" si="13"/>
        <v/>
      </c>
      <c r="CI5" s="197" t="str">
        <f t="shared" si="13"/>
        <v/>
      </c>
      <c r="CJ5" s="197" t="str">
        <f t="shared" si="13"/>
        <v/>
      </c>
      <c r="CK5" s="197" t="str">
        <f t="shared" si="13"/>
        <v/>
      </c>
      <c r="CL5" s="197" t="str">
        <f t="shared" si="13"/>
        <v/>
      </c>
      <c r="CM5" s="197" t="str">
        <f t="shared" si="13"/>
        <v/>
      </c>
      <c r="CN5" s="197" t="str">
        <f t="shared" si="13"/>
        <v/>
      </c>
      <c r="CO5" s="197" t="str">
        <f t="shared" si="13"/>
        <v/>
      </c>
      <c r="CP5" s="197" t="str">
        <f t="shared" si="13"/>
        <v/>
      </c>
      <c r="CQ5" s="197" t="str">
        <f t="shared" si="13"/>
        <v/>
      </c>
      <c r="CR5" s="197" t="str">
        <f t="shared" si="13"/>
        <v/>
      </c>
      <c r="CS5" s="197" t="str">
        <f t="shared" si="13"/>
        <v/>
      </c>
      <c r="CT5" s="197" t="str">
        <f t="shared" si="13"/>
        <v/>
      </c>
      <c r="CU5" s="197" t="str">
        <f t="shared" si="13"/>
        <v/>
      </c>
      <c r="CV5" s="197" t="str">
        <f t="shared" si="13"/>
        <v/>
      </c>
      <c r="CW5" s="197" t="str">
        <f t="shared" si="13"/>
        <v/>
      </c>
      <c r="CX5" s="197" t="str">
        <f t="shared" si="13"/>
        <v/>
      </c>
      <c r="CY5" s="197" t="str">
        <f t="shared" si="13"/>
        <v/>
      </c>
      <c r="CZ5" s="197" t="str">
        <f t="shared" si="13"/>
        <v/>
      </c>
      <c r="DA5" s="197" t="str">
        <f t="shared" si="13"/>
        <v/>
      </c>
      <c r="DB5" s="202" t="str">
        <f t="shared" si="13"/>
        <v/>
      </c>
      <c r="DC5" s="197" t="str">
        <f t="shared" ref="DC5:ET5" si="14">IF(ISNUMBER(S126), S126, "")</f>
        <v/>
      </c>
      <c r="DD5" s="197" t="str">
        <f t="shared" si="14"/>
        <v/>
      </c>
      <c r="DE5" s="197" t="str">
        <f t="shared" si="14"/>
        <v/>
      </c>
      <c r="DF5" s="197" t="str">
        <f t="shared" si="14"/>
        <v/>
      </c>
      <c r="DG5" s="197" t="str">
        <f t="shared" si="14"/>
        <v/>
      </c>
      <c r="DH5" s="197" t="str">
        <f t="shared" si="14"/>
        <v/>
      </c>
      <c r="DI5" s="197" t="str">
        <f t="shared" si="14"/>
        <v/>
      </c>
      <c r="DJ5" s="197" t="str">
        <f t="shared" si="14"/>
        <v/>
      </c>
      <c r="DK5" s="197" t="str">
        <f t="shared" si="14"/>
        <v/>
      </c>
      <c r="DL5" s="197" t="str">
        <f t="shared" si="14"/>
        <v/>
      </c>
      <c r="DM5" s="197" t="str">
        <f t="shared" si="14"/>
        <v/>
      </c>
      <c r="DN5" s="197" t="str">
        <f t="shared" si="14"/>
        <v/>
      </c>
      <c r="DO5" s="197" t="str">
        <f t="shared" si="14"/>
        <v/>
      </c>
      <c r="DP5" s="197" t="str">
        <f t="shared" si="14"/>
        <v/>
      </c>
      <c r="DQ5" s="197" t="str">
        <f t="shared" si="14"/>
        <v/>
      </c>
      <c r="DR5" s="197" t="str">
        <f t="shared" si="14"/>
        <v/>
      </c>
      <c r="DS5" s="197" t="str">
        <f t="shared" si="14"/>
        <v/>
      </c>
      <c r="DT5" s="197" t="str">
        <f t="shared" si="14"/>
        <v/>
      </c>
      <c r="DU5" s="197" t="str">
        <f t="shared" si="14"/>
        <v/>
      </c>
      <c r="DV5" s="197" t="str">
        <f t="shared" si="14"/>
        <v/>
      </c>
      <c r="DW5" s="197" t="str">
        <f t="shared" si="14"/>
        <v/>
      </c>
      <c r="DX5" s="197" t="str">
        <f t="shared" si="14"/>
        <v/>
      </c>
      <c r="DY5" s="197" t="str">
        <f t="shared" si="14"/>
        <v/>
      </c>
      <c r="DZ5" s="197" t="str">
        <f t="shared" si="14"/>
        <v/>
      </c>
      <c r="EA5" s="197" t="str">
        <f t="shared" si="14"/>
        <v/>
      </c>
      <c r="EB5" s="197" t="str">
        <f t="shared" si="14"/>
        <v/>
      </c>
      <c r="EC5" s="197" t="str">
        <f t="shared" si="14"/>
        <v/>
      </c>
      <c r="ED5" s="197" t="str">
        <f t="shared" si="14"/>
        <v/>
      </c>
      <c r="EE5" s="197" t="str">
        <f t="shared" si="14"/>
        <v/>
      </c>
      <c r="EF5" s="197" t="str">
        <f t="shared" si="14"/>
        <v/>
      </c>
      <c r="EG5" s="197" t="str">
        <f t="shared" si="14"/>
        <v/>
      </c>
      <c r="EH5" s="197" t="str">
        <f t="shared" si="14"/>
        <v/>
      </c>
      <c r="EI5" s="197" t="str">
        <f t="shared" si="14"/>
        <v/>
      </c>
      <c r="EJ5" s="197" t="str">
        <f t="shared" si="14"/>
        <v/>
      </c>
      <c r="EK5" s="197" t="str">
        <f t="shared" si="14"/>
        <v/>
      </c>
      <c r="EL5" s="197" t="str">
        <f t="shared" si="14"/>
        <v/>
      </c>
      <c r="EM5" s="197" t="str">
        <f t="shared" si="14"/>
        <v/>
      </c>
      <c r="EN5" s="197" t="str">
        <f t="shared" si="14"/>
        <v/>
      </c>
      <c r="EO5" s="197" t="str">
        <f t="shared" si="14"/>
        <v/>
      </c>
      <c r="EP5" s="197" t="str">
        <f t="shared" si="14"/>
        <v/>
      </c>
      <c r="EQ5" s="197" t="str">
        <f t="shared" si="14"/>
        <v/>
      </c>
      <c r="ER5" s="197" t="str">
        <f t="shared" si="14"/>
        <v/>
      </c>
      <c r="ES5" s="197" t="str">
        <f t="shared" si="14"/>
        <v/>
      </c>
      <c r="ET5" s="202" t="str">
        <f t="shared" si="14"/>
        <v/>
      </c>
      <c r="EU5" s="197" t="str">
        <f t="shared" ref="EU5:GL5" si="15">IF(ISNUMBER(S166), S166, "")</f>
        <v/>
      </c>
      <c r="EV5" s="197" t="str">
        <f t="shared" si="15"/>
        <v/>
      </c>
      <c r="EW5" s="197" t="str">
        <f t="shared" si="15"/>
        <v/>
      </c>
      <c r="EX5" s="197" t="str">
        <f t="shared" si="15"/>
        <v/>
      </c>
      <c r="EY5" s="197" t="str">
        <f t="shared" si="15"/>
        <v/>
      </c>
      <c r="EZ5" s="197" t="str">
        <f t="shared" si="15"/>
        <v/>
      </c>
      <c r="FA5" s="197" t="str">
        <f t="shared" si="15"/>
        <v/>
      </c>
      <c r="FB5" s="197" t="str">
        <f t="shared" si="15"/>
        <v/>
      </c>
      <c r="FC5" s="197" t="str">
        <f t="shared" si="15"/>
        <v/>
      </c>
      <c r="FD5" s="197" t="str">
        <f t="shared" si="15"/>
        <v/>
      </c>
      <c r="FE5" s="197" t="str">
        <f t="shared" si="15"/>
        <v/>
      </c>
      <c r="FF5" s="197" t="str">
        <f t="shared" si="15"/>
        <v/>
      </c>
      <c r="FG5" s="197" t="str">
        <f t="shared" si="15"/>
        <v/>
      </c>
      <c r="FH5" s="197" t="str">
        <f t="shared" si="15"/>
        <v/>
      </c>
      <c r="FI5" s="197" t="str">
        <f t="shared" si="15"/>
        <v/>
      </c>
      <c r="FJ5" s="197" t="str">
        <f t="shared" si="15"/>
        <v/>
      </c>
      <c r="FK5" s="197" t="str">
        <f t="shared" si="15"/>
        <v/>
      </c>
      <c r="FL5" s="197" t="str">
        <f t="shared" si="15"/>
        <v/>
      </c>
      <c r="FM5" s="197" t="str">
        <f t="shared" si="15"/>
        <v/>
      </c>
      <c r="FN5" s="197" t="str">
        <f t="shared" si="15"/>
        <v/>
      </c>
      <c r="FO5" s="197" t="str">
        <f t="shared" si="15"/>
        <v/>
      </c>
      <c r="FP5" s="197" t="str">
        <f t="shared" si="15"/>
        <v/>
      </c>
      <c r="FQ5" s="197" t="str">
        <f t="shared" si="15"/>
        <v/>
      </c>
      <c r="FR5" s="197" t="str">
        <f t="shared" si="15"/>
        <v/>
      </c>
      <c r="FS5" s="197" t="str">
        <f t="shared" si="15"/>
        <v/>
      </c>
      <c r="FT5" s="197" t="str">
        <f t="shared" si="15"/>
        <v/>
      </c>
      <c r="FU5" s="197" t="str">
        <f t="shared" si="15"/>
        <v/>
      </c>
      <c r="FV5" s="197" t="str">
        <f t="shared" si="15"/>
        <v/>
      </c>
      <c r="FW5" s="197" t="str">
        <f t="shared" si="15"/>
        <v/>
      </c>
      <c r="FX5" s="197" t="str">
        <f t="shared" si="15"/>
        <v/>
      </c>
      <c r="FY5" s="197" t="str">
        <f t="shared" si="15"/>
        <v/>
      </c>
      <c r="FZ5" s="197" t="str">
        <f t="shared" si="15"/>
        <v/>
      </c>
      <c r="GA5" s="197" t="str">
        <f t="shared" si="15"/>
        <v/>
      </c>
      <c r="GB5" s="197" t="str">
        <f t="shared" si="15"/>
        <v/>
      </c>
      <c r="GC5" s="197" t="str">
        <f t="shared" si="15"/>
        <v/>
      </c>
      <c r="GD5" s="197" t="str">
        <f t="shared" si="15"/>
        <v/>
      </c>
      <c r="GE5" s="197" t="str">
        <f t="shared" si="15"/>
        <v/>
      </c>
      <c r="GF5" s="197" t="str">
        <f t="shared" si="15"/>
        <v/>
      </c>
      <c r="GG5" s="197" t="str">
        <f t="shared" si="15"/>
        <v/>
      </c>
      <c r="GH5" s="197" t="str">
        <f t="shared" si="15"/>
        <v/>
      </c>
      <c r="GI5" s="197" t="str">
        <f t="shared" si="15"/>
        <v/>
      </c>
      <c r="GJ5" s="197" t="str">
        <f t="shared" si="15"/>
        <v/>
      </c>
      <c r="GK5" s="197" t="str">
        <f t="shared" si="15"/>
        <v/>
      </c>
      <c r="GL5" s="202" t="str">
        <f t="shared" si="15"/>
        <v/>
      </c>
      <c r="GM5" s="197" t="str">
        <f t="shared" ref="GM5:ID5" si="16">IF(ISNUMBER(S206), S206, "")</f>
        <v/>
      </c>
      <c r="GN5" s="197" t="str">
        <f t="shared" si="16"/>
        <v/>
      </c>
      <c r="GO5" s="197" t="str">
        <f t="shared" si="16"/>
        <v/>
      </c>
      <c r="GP5" s="197" t="str">
        <f t="shared" si="16"/>
        <v/>
      </c>
      <c r="GQ5" s="197" t="str">
        <f t="shared" si="16"/>
        <v/>
      </c>
      <c r="GR5" s="197" t="str">
        <f t="shared" si="16"/>
        <v/>
      </c>
      <c r="GS5" s="197" t="str">
        <f t="shared" si="16"/>
        <v/>
      </c>
      <c r="GT5" s="197" t="str">
        <f t="shared" si="16"/>
        <v/>
      </c>
      <c r="GU5" s="197" t="str">
        <f t="shared" si="16"/>
        <v/>
      </c>
      <c r="GV5" s="197" t="str">
        <f t="shared" si="16"/>
        <v/>
      </c>
      <c r="GW5" s="197" t="str">
        <f t="shared" si="16"/>
        <v/>
      </c>
      <c r="GX5" s="197" t="str">
        <f t="shared" si="16"/>
        <v/>
      </c>
      <c r="GY5" s="197" t="str">
        <f t="shared" si="16"/>
        <v/>
      </c>
      <c r="GZ5" s="197" t="str">
        <f t="shared" si="16"/>
        <v/>
      </c>
      <c r="HA5" s="197" t="str">
        <f t="shared" si="16"/>
        <v/>
      </c>
      <c r="HB5" s="197" t="str">
        <f t="shared" si="16"/>
        <v/>
      </c>
      <c r="HC5" s="197" t="str">
        <f t="shared" si="16"/>
        <v/>
      </c>
      <c r="HD5" s="197" t="str">
        <f t="shared" si="16"/>
        <v/>
      </c>
      <c r="HE5" s="197" t="str">
        <f t="shared" si="16"/>
        <v/>
      </c>
      <c r="HF5" s="197" t="str">
        <f t="shared" si="16"/>
        <v/>
      </c>
      <c r="HG5" s="197" t="str">
        <f t="shared" si="16"/>
        <v/>
      </c>
      <c r="HH5" s="197" t="str">
        <f t="shared" si="16"/>
        <v/>
      </c>
      <c r="HI5" s="197" t="str">
        <f t="shared" si="16"/>
        <v/>
      </c>
      <c r="HJ5" s="197" t="str">
        <f t="shared" si="16"/>
        <v/>
      </c>
      <c r="HK5" s="197" t="str">
        <f t="shared" si="16"/>
        <v/>
      </c>
      <c r="HL5" s="197" t="str">
        <f t="shared" si="16"/>
        <v/>
      </c>
      <c r="HM5" s="197" t="str">
        <f t="shared" si="16"/>
        <v/>
      </c>
      <c r="HN5" s="197" t="str">
        <f t="shared" si="16"/>
        <v/>
      </c>
      <c r="HO5" s="197" t="str">
        <f t="shared" si="16"/>
        <v/>
      </c>
      <c r="HP5" s="197" t="str">
        <f t="shared" si="16"/>
        <v/>
      </c>
      <c r="HQ5" s="197" t="str">
        <f t="shared" si="16"/>
        <v/>
      </c>
      <c r="HR5" s="197" t="str">
        <f t="shared" si="16"/>
        <v/>
      </c>
      <c r="HS5" s="197" t="str">
        <f t="shared" si="16"/>
        <v/>
      </c>
      <c r="HT5" s="197" t="str">
        <f t="shared" si="16"/>
        <v/>
      </c>
      <c r="HU5" s="197" t="str">
        <f t="shared" si="16"/>
        <v/>
      </c>
      <c r="HV5" s="197" t="str">
        <f t="shared" si="16"/>
        <v/>
      </c>
      <c r="HW5" s="197" t="str">
        <f t="shared" si="16"/>
        <v/>
      </c>
      <c r="HX5" s="197" t="str">
        <f t="shared" si="16"/>
        <v/>
      </c>
      <c r="HY5" s="197" t="str">
        <f t="shared" si="16"/>
        <v/>
      </c>
      <c r="HZ5" s="197" t="str">
        <f t="shared" si="16"/>
        <v/>
      </c>
      <c r="IA5" s="197" t="str">
        <f t="shared" si="16"/>
        <v/>
      </c>
      <c r="IB5" s="197" t="str">
        <f t="shared" si="16"/>
        <v/>
      </c>
      <c r="IC5" s="197" t="str">
        <f t="shared" si="16"/>
        <v/>
      </c>
      <c r="ID5" s="202" t="str">
        <f t="shared" si="16"/>
        <v/>
      </c>
      <c r="IE5" s="197" t="str">
        <f t="shared" ref="IE5:JV5" si="17">IF(ISNUMBER(S246), S246,"")</f>
        <v/>
      </c>
      <c r="IF5" s="197" t="str">
        <f t="shared" si="17"/>
        <v/>
      </c>
      <c r="IG5" s="197" t="str">
        <f t="shared" si="17"/>
        <v/>
      </c>
      <c r="IH5" s="197" t="str">
        <f t="shared" si="17"/>
        <v/>
      </c>
      <c r="II5" s="197" t="str">
        <f t="shared" si="17"/>
        <v/>
      </c>
      <c r="IJ5" s="197" t="str">
        <f t="shared" si="17"/>
        <v/>
      </c>
      <c r="IK5" s="197" t="str">
        <f t="shared" si="17"/>
        <v/>
      </c>
      <c r="IL5" s="197" t="str">
        <f t="shared" si="17"/>
        <v/>
      </c>
      <c r="IM5" s="197" t="str">
        <f t="shared" si="17"/>
        <v/>
      </c>
      <c r="IN5" s="197" t="str">
        <f t="shared" si="17"/>
        <v/>
      </c>
      <c r="IO5" s="197" t="str">
        <f t="shared" si="17"/>
        <v/>
      </c>
      <c r="IP5" s="197" t="str">
        <f t="shared" si="17"/>
        <v/>
      </c>
      <c r="IQ5" s="197" t="str">
        <f t="shared" si="17"/>
        <v/>
      </c>
      <c r="IR5" s="197" t="str">
        <f t="shared" si="17"/>
        <v/>
      </c>
      <c r="IS5" s="197" t="str">
        <f t="shared" si="17"/>
        <v/>
      </c>
      <c r="IT5" s="197" t="str">
        <f t="shared" si="17"/>
        <v/>
      </c>
      <c r="IU5" s="197" t="str">
        <f t="shared" si="17"/>
        <v/>
      </c>
      <c r="IV5" s="197" t="str">
        <f t="shared" si="17"/>
        <v/>
      </c>
      <c r="IW5" s="197" t="str">
        <f t="shared" si="17"/>
        <v/>
      </c>
      <c r="IX5" s="197" t="str">
        <f t="shared" si="17"/>
        <v/>
      </c>
      <c r="IY5" s="197" t="str">
        <f t="shared" si="17"/>
        <v/>
      </c>
      <c r="IZ5" s="197" t="str">
        <f t="shared" si="17"/>
        <v/>
      </c>
      <c r="JA5" s="197" t="str">
        <f t="shared" si="17"/>
        <v/>
      </c>
      <c r="JB5" s="197" t="str">
        <f t="shared" si="17"/>
        <v/>
      </c>
      <c r="JC5" s="197" t="str">
        <f t="shared" si="17"/>
        <v/>
      </c>
      <c r="JD5" s="197" t="str">
        <f t="shared" si="17"/>
        <v/>
      </c>
      <c r="JE5" s="197" t="str">
        <f t="shared" si="17"/>
        <v/>
      </c>
      <c r="JF5" s="197" t="str">
        <f t="shared" si="17"/>
        <v/>
      </c>
      <c r="JG5" s="197" t="str">
        <f t="shared" si="17"/>
        <v/>
      </c>
      <c r="JH5" s="197" t="str">
        <f t="shared" si="17"/>
        <v/>
      </c>
      <c r="JI5" s="197" t="str">
        <f t="shared" si="17"/>
        <v/>
      </c>
      <c r="JJ5" s="197" t="str">
        <f t="shared" si="17"/>
        <v/>
      </c>
      <c r="JK5" s="197" t="str">
        <f t="shared" si="17"/>
        <v/>
      </c>
      <c r="JL5" s="197" t="str">
        <f t="shared" si="17"/>
        <v/>
      </c>
      <c r="JM5" s="197" t="str">
        <f t="shared" si="17"/>
        <v/>
      </c>
      <c r="JN5" s="197" t="str">
        <f t="shared" si="17"/>
        <v/>
      </c>
      <c r="JO5" s="197" t="str">
        <f t="shared" si="17"/>
        <v/>
      </c>
      <c r="JP5" s="197" t="str">
        <f t="shared" si="17"/>
        <v/>
      </c>
      <c r="JQ5" s="197" t="str">
        <f t="shared" si="17"/>
        <v/>
      </c>
      <c r="JR5" s="197" t="str">
        <f t="shared" si="17"/>
        <v/>
      </c>
      <c r="JS5" s="197" t="str">
        <f t="shared" si="17"/>
        <v/>
      </c>
      <c r="JT5" s="197" t="str">
        <f t="shared" si="17"/>
        <v/>
      </c>
      <c r="JU5" s="197" t="str">
        <f t="shared" si="17"/>
        <v/>
      </c>
      <c r="JV5" s="202" t="str">
        <f t="shared" si="17"/>
        <v/>
      </c>
    </row>
    <row r="6" spans="1:282" ht="12.75" customHeight="1" x14ac:dyDescent="0.2">
      <c r="A6" s="16"/>
      <c r="H6" s="21"/>
      <c r="I6" s="21"/>
      <c r="J6" s="47"/>
      <c r="K6" s="47"/>
      <c r="L6" s="47"/>
      <c r="M6" s="47"/>
      <c r="N6" s="47"/>
      <c r="O6" s="47"/>
      <c r="P6" s="47"/>
      <c r="Q6" s="190" t="s">
        <v>41</v>
      </c>
      <c r="R6" s="38"/>
      <c r="S6" s="197" t="str">
        <f t="shared" ref="S6:BJ6" si="18">IF(ISNUMBER(S47), S47, "")</f>
        <v/>
      </c>
      <c r="T6" s="197" t="str">
        <f t="shared" si="18"/>
        <v/>
      </c>
      <c r="U6" s="197" t="str">
        <f t="shared" si="18"/>
        <v/>
      </c>
      <c r="V6" s="197" t="str">
        <f t="shared" si="18"/>
        <v/>
      </c>
      <c r="W6" s="197" t="str">
        <f t="shared" si="18"/>
        <v/>
      </c>
      <c r="X6" s="197" t="str">
        <f t="shared" si="18"/>
        <v/>
      </c>
      <c r="Y6" s="197" t="str">
        <f t="shared" si="18"/>
        <v/>
      </c>
      <c r="Z6" s="197" t="str">
        <f t="shared" si="18"/>
        <v/>
      </c>
      <c r="AA6" s="197" t="str">
        <f t="shared" si="18"/>
        <v/>
      </c>
      <c r="AB6" s="197" t="str">
        <f t="shared" si="18"/>
        <v/>
      </c>
      <c r="AC6" s="197" t="str">
        <f t="shared" si="18"/>
        <v/>
      </c>
      <c r="AD6" s="197" t="str">
        <f t="shared" si="18"/>
        <v/>
      </c>
      <c r="AE6" s="197" t="str">
        <f t="shared" si="18"/>
        <v/>
      </c>
      <c r="AF6" s="197" t="str">
        <f t="shared" si="18"/>
        <v/>
      </c>
      <c r="AG6" s="197" t="str">
        <f t="shared" si="18"/>
        <v/>
      </c>
      <c r="AH6" s="197" t="str">
        <f t="shared" si="18"/>
        <v/>
      </c>
      <c r="AI6" s="197" t="str">
        <f t="shared" si="18"/>
        <v/>
      </c>
      <c r="AJ6" s="197" t="str">
        <f t="shared" si="18"/>
        <v/>
      </c>
      <c r="AK6" s="197" t="str">
        <f t="shared" si="18"/>
        <v/>
      </c>
      <c r="AL6" s="197" t="str">
        <f t="shared" si="18"/>
        <v/>
      </c>
      <c r="AM6" s="197" t="str">
        <f t="shared" si="18"/>
        <v/>
      </c>
      <c r="AN6" s="197" t="str">
        <f t="shared" si="18"/>
        <v/>
      </c>
      <c r="AO6" s="197" t="str">
        <f t="shared" si="18"/>
        <v/>
      </c>
      <c r="AP6" s="197" t="str">
        <f t="shared" si="18"/>
        <v/>
      </c>
      <c r="AQ6" s="197" t="str">
        <f t="shared" si="18"/>
        <v/>
      </c>
      <c r="AR6" s="197" t="str">
        <f t="shared" si="18"/>
        <v/>
      </c>
      <c r="AS6" s="197" t="str">
        <f t="shared" si="18"/>
        <v/>
      </c>
      <c r="AT6" s="197" t="str">
        <f t="shared" si="18"/>
        <v/>
      </c>
      <c r="AU6" s="197" t="str">
        <f t="shared" si="18"/>
        <v/>
      </c>
      <c r="AV6" s="197" t="str">
        <f t="shared" si="18"/>
        <v/>
      </c>
      <c r="AW6" s="197" t="str">
        <f t="shared" si="18"/>
        <v/>
      </c>
      <c r="AX6" s="197" t="str">
        <f t="shared" si="18"/>
        <v/>
      </c>
      <c r="AY6" s="197" t="str">
        <f t="shared" si="18"/>
        <v/>
      </c>
      <c r="AZ6" s="197" t="str">
        <f t="shared" si="18"/>
        <v/>
      </c>
      <c r="BA6" s="197" t="str">
        <f t="shared" si="18"/>
        <v/>
      </c>
      <c r="BB6" s="197" t="str">
        <f t="shared" si="18"/>
        <v/>
      </c>
      <c r="BC6" s="197" t="str">
        <f t="shared" si="18"/>
        <v/>
      </c>
      <c r="BD6" s="197" t="str">
        <f t="shared" si="18"/>
        <v/>
      </c>
      <c r="BE6" s="197" t="str">
        <f t="shared" si="18"/>
        <v/>
      </c>
      <c r="BF6" s="197" t="str">
        <f t="shared" si="18"/>
        <v/>
      </c>
      <c r="BG6" s="197" t="str">
        <f t="shared" si="18"/>
        <v/>
      </c>
      <c r="BH6" s="197" t="str">
        <f t="shared" si="18"/>
        <v/>
      </c>
      <c r="BI6" s="197" t="str">
        <f t="shared" si="18"/>
        <v/>
      </c>
      <c r="BJ6" s="202" t="str">
        <f t="shared" si="18"/>
        <v/>
      </c>
      <c r="BK6" s="197" t="str">
        <f t="shared" ref="BK6:BK9" si="19">IF(ISNUMBER(S87), S87, "")</f>
        <v/>
      </c>
      <c r="BL6" s="197" t="str">
        <f>IF(ISNUMBER(T87), T87, "")</f>
        <v/>
      </c>
      <c r="BM6" s="197" t="str">
        <f t="shared" ref="BM6:DB6" si="20">IF(ISNUMBER(U87), U87, "")</f>
        <v/>
      </c>
      <c r="BN6" s="197" t="str">
        <f t="shared" si="20"/>
        <v/>
      </c>
      <c r="BO6" s="197" t="str">
        <f t="shared" si="20"/>
        <v/>
      </c>
      <c r="BP6" s="197" t="str">
        <f t="shared" si="20"/>
        <v/>
      </c>
      <c r="BQ6" s="197" t="str">
        <f t="shared" si="20"/>
        <v/>
      </c>
      <c r="BR6" s="197" t="str">
        <f t="shared" si="20"/>
        <v/>
      </c>
      <c r="BS6" s="197" t="str">
        <f t="shared" si="20"/>
        <v/>
      </c>
      <c r="BT6" s="197" t="str">
        <f t="shared" si="20"/>
        <v/>
      </c>
      <c r="BU6" s="197" t="str">
        <f t="shared" si="20"/>
        <v/>
      </c>
      <c r="BV6" s="197" t="str">
        <f t="shared" si="20"/>
        <v/>
      </c>
      <c r="BW6" s="197" t="str">
        <f t="shared" si="20"/>
        <v/>
      </c>
      <c r="BX6" s="197" t="str">
        <f t="shared" si="20"/>
        <v/>
      </c>
      <c r="BY6" s="197" t="str">
        <f t="shared" si="20"/>
        <v/>
      </c>
      <c r="BZ6" s="197" t="str">
        <f t="shared" si="20"/>
        <v/>
      </c>
      <c r="CA6" s="197" t="str">
        <f t="shared" si="20"/>
        <v/>
      </c>
      <c r="CB6" s="197" t="str">
        <f t="shared" si="20"/>
        <v/>
      </c>
      <c r="CC6" s="197" t="str">
        <f t="shared" si="20"/>
        <v/>
      </c>
      <c r="CD6" s="197" t="str">
        <f t="shared" si="20"/>
        <v/>
      </c>
      <c r="CE6" s="197" t="str">
        <f t="shared" si="20"/>
        <v/>
      </c>
      <c r="CF6" s="197" t="str">
        <f t="shared" si="20"/>
        <v/>
      </c>
      <c r="CG6" s="197" t="str">
        <f t="shared" si="20"/>
        <v/>
      </c>
      <c r="CH6" s="197" t="str">
        <f t="shared" si="20"/>
        <v/>
      </c>
      <c r="CI6" s="197" t="str">
        <f t="shared" si="20"/>
        <v/>
      </c>
      <c r="CJ6" s="197" t="str">
        <f t="shared" si="20"/>
        <v/>
      </c>
      <c r="CK6" s="197" t="str">
        <f t="shared" si="20"/>
        <v/>
      </c>
      <c r="CL6" s="197" t="str">
        <f t="shared" si="20"/>
        <v/>
      </c>
      <c r="CM6" s="197" t="str">
        <f t="shared" si="20"/>
        <v/>
      </c>
      <c r="CN6" s="197" t="str">
        <f t="shared" si="20"/>
        <v/>
      </c>
      <c r="CO6" s="197" t="str">
        <f t="shared" si="20"/>
        <v/>
      </c>
      <c r="CP6" s="197" t="str">
        <f t="shared" si="20"/>
        <v/>
      </c>
      <c r="CQ6" s="197" t="str">
        <f t="shared" si="20"/>
        <v/>
      </c>
      <c r="CR6" s="197" t="str">
        <f t="shared" si="20"/>
        <v/>
      </c>
      <c r="CS6" s="197" t="str">
        <f t="shared" si="20"/>
        <v/>
      </c>
      <c r="CT6" s="197" t="str">
        <f t="shared" si="20"/>
        <v/>
      </c>
      <c r="CU6" s="197" t="str">
        <f t="shared" si="20"/>
        <v/>
      </c>
      <c r="CV6" s="197" t="str">
        <f t="shared" si="20"/>
        <v/>
      </c>
      <c r="CW6" s="197" t="str">
        <f t="shared" si="20"/>
        <v/>
      </c>
      <c r="CX6" s="197" t="str">
        <f t="shared" si="20"/>
        <v/>
      </c>
      <c r="CY6" s="197" t="str">
        <f t="shared" si="20"/>
        <v/>
      </c>
      <c r="CZ6" s="197" t="str">
        <f t="shared" si="20"/>
        <v/>
      </c>
      <c r="DA6" s="197" t="str">
        <f t="shared" si="20"/>
        <v/>
      </c>
      <c r="DB6" s="202" t="str">
        <f t="shared" si="20"/>
        <v/>
      </c>
      <c r="DC6" s="197" t="str">
        <f>IF(ISNUMBER(S127), S127, "")</f>
        <v/>
      </c>
      <c r="DD6" s="197" t="str">
        <f t="shared" ref="DD6:ET6" si="21">IF(ISNUMBER(T127), T127, "")</f>
        <v/>
      </c>
      <c r="DE6" s="197" t="str">
        <f t="shared" si="21"/>
        <v/>
      </c>
      <c r="DF6" s="197" t="str">
        <f t="shared" si="21"/>
        <v/>
      </c>
      <c r="DG6" s="197" t="str">
        <f t="shared" si="21"/>
        <v/>
      </c>
      <c r="DH6" s="197" t="str">
        <f t="shared" si="21"/>
        <v/>
      </c>
      <c r="DI6" s="197" t="str">
        <f t="shared" si="21"/>
        <v/>
      </c>
      <c r="DJ6" s="197" t="str">
        <f t="shared" si="21"/>
        <v/>
      </c>
      <c r="DK6" s="197" t="str">
        <f t="shared" si="21"/>
        <v/>
      </c>
      <c r="DL6" s="197" t="str">
        <f t="shared" si="21"/>
        <v/>
      </c>
      <c r="DM6" s="197" t="str">
        <f t="shared" si="21"/>
        <v/>
      </c>
      <c r="DN6" s="197" t="str">
        <f t="shared" si="21"/>
        <v/>
      </c>
      <c r="DO6" s="197" t="str">
        <f t="shared" si="21"/>
        <v/>
      </c>
      <c r="DP6" s="197" t="str">
        <f t="shared" si="21"/>
        <v/>
      </c>
      <c r="DQ6" s="197" t="str">
        <f t="shared" si="21"/>
        <v/>
      </c>
      <c r="DR6" s="197" t="str">
        <f t="shared" si="21"/>
        <v/>
      </c>
      <c r="DS6" s="197" t="str">
        <f t="shared" si="21"/>
        <v/>
      </c>
      <c r="DT6" s="197" t="str">
        <f t="shared" si="21"/>
        <v/>
      </c>
      <c r="DU6" s="197" t="str">
        <f t="shared" si="21"/>
        <v/>
      </c>
      <c r="DV6" s="197" t="str">
        <f t="shared" si="21"/>
        <v/>
      </c>
      <c r="DW6" s="197" t="str">
        <f t="shared" si="21"/>
        <v/>
      </c>
      <c r="DX6" s="197" t="str">
        <f t="shared" si="21"/>
        <v/>
      </c>
      <c r="DY6" s="197" t="str">
        <f t="shared" si="21"/>
        <v/>
      </c>
      <c r="DZ6" s="197" t="str">
        <f t="shared" si="21"/>
        <v/>
      </c>
      <c r="EA6" s="197" t="str">
        <f t="shared" si="21"/>
        <v/>
      </c>
      <c r="EB6" s="197" t="str">
        <f t="shared" si="21"/>
        <v/>
      </c>
      <c r="EC6" s="197" t="str">
        <f t="shared" si="21"/>
        <v/>
      </c>
      <c r="ED6" s="197" t="str">
        <f t="shared" si="21"/>
        <v/>
      </c>
      <c r="EE6" s="197" t="str">
        <f t="shared" si="21"/>
        <v/>
      </c>
      <c r="EF6" s="197" t="str">
        <f t="shared" si="21"/>
        <v/>
      </c>
      <c r="EG6" s="197" t="str">
        <f t="shared" si="21"/>
        <v/>
      </c>
      <c r="EH6" s="197" t="str">
        <f t="shared" si="21"/>
        <v/>
      </c>
      <c r="EI6" s="197" t="str">
        <f t="shared" si="21"/>
        <v/>
      </c>
      <c r="EJ6" s="197" t="str">
        <f t="shared" si="21"/>
        <v/>
      </c>
      <c r="EK6" s="197" t="str">
        <f t="shared" si="21"/>
        <v/>
      </c>
      <c r="EL6" s="197" t="str">
        <f t="shared" si="21"/>
        <v/>
      </c>
      <c r="EM6" s="197" t="str">
        <f t="shared" si="21"/>
        <v/>
      </c>
      <c r="EN6" s="197" t="str">
        <f t="shared" si="21"/>
        <v/>
      </c>
      <c r="EO6" s="197" t="str">
        <f t="shared" si="21"/>
        <v/>
      </c>
      <c r="EP6" s="197" t="str">
        <f t="shared" si="21"/>
        <v/>
      </c>
      <c r="EQ6" s="197" t="str">
        <f t="shared" si="21"/>
        <v/>
      </c>
      <c r="ER6" s="197" t="str">
        <f t="shared" si="21"/>
        <v/>
      </c>
      <c r="ES6" s="197" t="str">
        <f t="shared" si="21"/>
        <v/>
      </c>
      <c r="ET6" s="202" t="str">
        <f t="shared" si="21"/>
        <v/>
      </c>
      <c r="EU6" s="197" t="str">
        <f>IF(ISNUMBER(S167), S167, "")</f>
        <v/>
      </c>
      <c r="EV6" s="197" t="str">
        <f t="shared" ref="EV6:GL6" si="22">IF(ISNUMBER(T167), T167, "")</f>
        <v/>
      </c>
      <c r="EW6" s="197" t="str">
        <f t="shared" si="22"/>
        <v/>
      </c>
      <c r="EX6" s="197" t="str">
        <f t="shared" si="22"/>
        <v/>
      </c>
      <c r="EY6" s="197" t="str">
        <f t="shared" si="22"/>
        <v/>
      </c>
      <c r="EZ6" s="197" t="str">
        <f t="shared" si="22"/>
        <v/>
      </c>
      <c r="FA6" s="197" t="str">
        <f t="shared" si="22"/>
        <v/>
      </c>
      <c r="FB6" s="197" t="str">
        <f t="shared" si="22"/>
        <v/>
      </c>
      <c r="FC6" s="197" t="str">
        <f t="shared" si="22"/>
        <v/>
      </c>
      <c r="FD6" s="197" t="str">
        <f t="shared" si="22"/>
        <v/>
      </c>
      <c r="FE6" s="197" t="str">
        <f t="shared" si="22"/>
        <v/>
      </c>
      <c r="FF6" s="197" t="str">
        <f t="shared" si="22"/>
        <v/>
      </c>
      <c r="FG6" s="197" t="str">
        <f t="shared" si="22"/>
        <v/>
      </c>
      <c r="FH6" s="197" t="str">
        <f t="shared" si="22"/>
        <v/>
      </c>
      <c r="FI6" s="197" t="str">
        <f t="shared" si="22"/>
        <v/>
      </c>
      <c r="FJ6" s="197" t="str">
        <f t="shared" si="22"/>
        <v/>
      </c>
      <c r="FK6" s="197" t="str">
        <f t="shared" si="22"/>
        <v/>
      </c>
      <c r="FL6" s="197" t="str">
        <f t="shared" si="22"/>
        <v/>
      </c>
      <c r="FM6" s="197" t="str">
        <f t="shared" si="22"/>
        <v/>
      </c>
      <c r="FN6" s="197" t="str">
        <f t="shared" si="22"/>
        <v/>
      </c>
      <c r="FO6" s="197" t="str">
        <f t="shared" si="22"/>
        <v/>
      </c>
      <c r="FP6" s="197" t="str">
        <f t="shared" si="22"/>
        <v/>
      </c>
      <c r="FQ6" s="197" t="str">
        <f t="shared" si="22"/>
        <v/>
      </c>
      <c r="FR6" s="197" t="str">
        <f t="shared" si="22"/>
        <v/>
      </c>
      <c r="FS6" s="197" t="str">
        <f t="shared" si="22"/>
        <v/>
      </c>
      <c r="FT6" s="197" t="str">
        <f t="shared" si="22"/>
        <v/>
      </c>
      <c r="FU6" s="197" t="str">
        <f t="shared" si="22"/>
        <v/>
      </c>
      <c r="FV6" s="197" t="str">
        <f t="shared" si="22"/>
        <v/>
      </c>
      <c r="FW6" s="197" t="str">
        <f t="shared" si="22"/>
        <v/>
      </c>
      <c r="FX6" s="197" t="str">
        <f t="shared" si="22"/>
        <v/>
      </c>
      <c r="FY6" s="197" t="str">
        <f t="shared" si="22"/>
        <v/>
      </c>
      <c r="FZ6" s="197" t="str">
        <f t="shared" si="22"/>
        <v/>
      </c>
      <c r="GA6" s="197" t="str">
        <f t="shared" si="22"/>
        <v/>
      </c>
      <c r="GB6" s="197" t="str">
        <f t="shared" si="22"/>
        <v/>
      </c>
      <c r="GC6" s="197" t="str">
        <f t="shared" si="22"/>
        <v/>
      </c>
      <c r="GD6" s="197" t="str">
        <f t="shared" si="22"/>
        <v/>
      </c>
      <c r="GE6" s="197" t="str">
        <f t="shared" si="22"/>
        <v/>
      </c>
      <c r="GF6" s="197" t="str">
        <f t="shared" si="22"/>
        <v/>
      </c>
      <c r="GG6" s="197" t="str">
        <f t="shared" si="22"/>
        <v/>
      </c>
      <c r="GH6" s="197" t="str">
        <f t="shared" si="22"/>
        <v/>
      </c>
      <c r="GI6" s="197" t="str">
        <f t="shared" si="22"/>
        <v/>
      </c>
      <c r="GJ6" s="197" t="str">
        <f t="shared" si="22"/>
        <v/>
      </c>
      <c r="GK6" s="197" t="str">
        <f t="shared" si="22"/>
        <v/>
      </c>
      <c r="GL6" s="202" t="str">
        <f t="shared" si="22"/>
        <v/>
      </c>
      <c r="GM6" s="197" t="str">
        <f>IF(ISNUMBER(S207), S207, "")</f>
        <v/>
      </c>
      <c r="GN6" s="197" t="str">
        <f t="shared" ref="GN6:ID6" si="23">IF(ISNUMBER(T207), T207, "")</f>
        <v/>
      </c>
      <c r="GO6" s="197" t="str">
        <f t="shared" si="23"/>
        <v/>
      </c>
      <c r="GP6" s="197" t="str">
        <f t="shared" si="23"/>
        <v/>
      </c>
      <c r="GQ6" s="197" t="str">
        <f t="shared" si="23"/>
        <v/>
      </c>
      <c r="GR6" s="197" t="str">
        <f t="shared" si="23"/>
        <v/>
      </c>
      <c r="GS6" s="197" t="str">
        <f t="shared" si="23"/>
        <v/>
      </c>
      <c r="GT6" s="197" t="str">
        <f t="shared" si="23"/>
        <v/>
      </c>
      <c r="GU6" s="197" t="str">
        <f t="shared" si="23"/>
        <v/>
      </c>
      <c r="GV6" s="197" t="str">
        <f t="shared" si="23"/>
        <v/>
      </c>
      <c r="GW6" s="197" t="str">
        <f t="shared" si="23"/>
        <v/>
      </c>
      <c r="GX6" s="197" t="str">
        <f t="shared" si="23"/>
        <v/>
      </c>
      <c r="GY6" s="197" t="str">
        <f t="shared" si="23"/>
        <v/>
      </c>
      <c r="GZ6" s="197" t="str">
        <f t="shared" si="23"/>
        <v/>
      </c>
      <c r="HA6" s="197" t="str">
        <f t="shared" si="23"/>
        <v/>
      </c>
      <c r="HB6" s="197" t="str">
        <f t="shared" si="23"/>
        <v/>
      </c>
      <c r="HC6" s="197" t="str">
        <f t="shared" si="23"/>
        <v/>
      </c>
      <c r="HD6" s="197" t="str">
        <f t="shared" si="23"/>
        <v/>
      </c>
      <c r="HE6" s="197" t="str">
        <f t="shared" si="23"/>
        <v/>
      </c>
      <c r="HF6" s="197" t="str">
        <f t="shared" si="23"/>
        <v/>
      </c>
      <c r="HG6" s="197" t="str">
        <f t="shared" si="23"/>
        <v/>
      </c>
      <c r="HH6" s="197" t="str">
        <f t="shared" si="23"/>
        <v/>
      </c>
      <c r="HI6" s="197" t="str">
        <f t="shared" si="23"/>
        <v/>
      </c>
      <c r="HJ6" s="197" t="str">
        <f t="shared" si="23"/>
        <v/>
      </c>
      <c r="HK6" s="197" t="str">
        <f t="shared" si="23"/>
        <v/>
      </c>
      <c r="HL6" s="197" t="str">
        <f t="shared" si="23"/>
        <v/>
      </c>
      <c r="HM6" s="197" t="str">
        <f t="shared" si="23"/>
        <v/>
      </c>
      <c r="HN6" s="197" t="str">
        <f t="shared" si="23"/>
        <v/>
      </c>
      <c r="HO6" s="197" t="str">
        <f t="shared" si="23"/>
        <v/>
      </c>
      <c r="HP6" s="197" t="str">
        <f t="shared" si="23"/>
        <v/>
      </c>
      <c r="HQ6" s="197" t="str">
        <f t="shared" si="23"/>
        <v/>
      </c>
      <c r="HR6" s="197" t="str">
        <f t="shared" si="23"/>
        <v/>
      </c>
      <c r="HS6" s="197" t="str">
        <f t="shared" si="23"/>
        <v/>
      </c>
      <c r="HT6" s="197" t="str">
        <f t="shared" si="23"/>
        <v/>
      </c>
      <c r="HU6" s="197" t="str">
        <f t="shared" si="23"/>
        <v/>
      </c>
      <c r="HV6" s="197" t="str">
        <f t="shared" si="23"/>
        <v/>
      </c>
      <c r="HW6" s="197" t="str">
        <f t="shared" si="23"/>
        <v/>
      </c>
      <c r="HX6" s="197" t="str">
        <f t="shared" si="23"/>
        <v/>
      </c>
      <c r="HY6" s="197" t="str">
        <f t="shared" si="23"/>
        <v/>
      </c>
      <c r="HZ6" s="197" t="str">
        <f t="shared" si="23"/>
        <v/>
      </c>
      <c r="IA6" s="197" t="str">
        <f t="shared" si="23"/>
        <v/>
      </c>
      <c r="IB6" s="197" t="str">
        <f t="shared" si="23"/>
        <v/>
      </c>
      <c r="IC6" s="197" t="str">
        <f t="shared" si="23"/>
        <v/>
      </c>
      <c r="ID6" s="202" t="str">
        <f t="shared" si="23"/>
        <v/>
      </c>
      <c r="IE6" s="197" t="str">
        <f>IF(ISNUMBER(S247), S247,"")</f>
        <v/>
      </c>
      <c r="IF6" s="197" t="str">
        <f t="shared" ref="IF6:JV6" si="24">IF(ISNUMBER(T247), T247,"")</f>
        <v/>
      </c>
      <c r="IG6" s="197" t="str">
        <f t="shared" si="24"/>
        <v/>
      </c>
      <c r="IH6" s="197" t="str">
        <f t="shared" si="24"/>
        <v/>
      </c>
      <c r="II6" s="197" t="str">
        <f t="shared" si="24"/>
        <v/>
      </c>
      <c r="IJ6" s="197" t="str">
        <f t="shared" si="24"/>
        <v/>
      </c>
      <c r="IK6" s="197" t="str">
        <f t="shared" si="24"/>
        <v/>
      </c>
      <c r="IL6" s="197" t="str">
        <f t="shared" si="24"/>
        <v/>
      </c>
      <c r="IM6" s="197" t="str">
        <f t="shared" si="24"/>
        <v/>
      </c>
      <c r="IN6" s="197" t="str">
        <f t="shared" si="24"/>
        <v/>
      </c>
      <c r="IO6" s="197" t="str">
        <f t="shared" si="24"/>
        <v/>
      </c>
      <c r="IP6" s="197" t="str">
        <f t="shared" si="24"/>
        <v/>
      </c>
      <c r="IQ6" s="197" t="str">
        <f t="shared" si="24"/>
        <v/>
      </c>
      <c r="IR6" s="197" t="str">
        <f t="shared" si="24"/>
        <v/>
      </c>
      <c r="IS6" s="197" t="str">
        <f t="shared" si="24"/>
        <v/>
      </c>
      <c r="IT6" s="197" t="str">
        <f t="shared" si="24"/>
        <v/>
      </c>
      <c r="IU6" s="197" t="str">
        <f t="shared" si="24"/>
        <v/>
      </c>
      <c r="IV6" s="197" t="str">
        <f t="shared" si="24"/>
        <v/>
      </c>
      <c r="IW6" s="197" t="str">
        <f t="shared" si="24"/>
        <v/>
      </c>
      <c r="IX6" s="197" t="str">
        <f t="shared" si="24"/>
        <v/>
      </c>
      <c r="IY6" s="197" t="str">
        <f t="shared" si="24"/>
        <v/>
      </c>
      <c r="IZ6" s="197" t="str">
        <f t="shared" si="24"/>
        <v/>
      </c>
      <c r="JA6" s="197" t="str">
        <f t="shared" si="24"/>
        <v/>
      </c>
      <c r="JB6" s="197" t="str">
        <f t="shared" si="24"/>
        <v/>
      </c>
      <c r="JC6" s="197" t="str">
        <f t="shared" si="24"/>
        <v/>
      </c>
      <c r="JD6" s="197" t="str">
        <f t="shared" si="24"/>
        <v/>
      </c>
      <c r="JE6" s="197" t="str">
        <f t="shared" si="24"/>
        <v/>
      </c>
      <c r="JF6" s="197" t="str">
        <f t="shared" si="24"/>
        <v/>
      </c>
      <c r="JG6" s="197" t="str">
        <f t="shared" si="24"/>
        <v/>
      </c>
      <c r="JH6" s="197" t="str">
        <f t="shared" si="24"/>
        <v/>
      </c>
      <c r="JI6" s="197" t="str">
        <f t="shared" si="24"/>
        <v/>
      </c>
      <c r="JJ6" s="197" t="str">
        <f t="shared" si="24"/>
        <v/>
      </c>
      <c r="JK6" s="197" t="str">
        <f t="shared" si="24"/>
        <v/>
      </c>
      <c r="JL6" s="197" t="str">
        <f t="shared" si="24"/>
        <v/>
      </c>
      <c r="JM6" s="197" t="str">
        <f t="shared" si="24"/>
        <v/>
      </c>
      <c r="JN6" s="197" t="str">
        <f t="shared" si="24"/>
        <v/>
      </c>
      <c r="JO6" s="197" t="str">
        <f t="shared" si="24"/>
        <v/>
      </c>
      <c r="JP6" s="197" t="str">
        <f t="shared" si="24"/>
        <v/>
      </c>
      <c r="JQ6" s="197" t="str">
        <f t="shared" si="24"/>
        <v/>
      </c>
      <c r="JR6" s="197" t="str">
        <f t="shared" si="24"/>
        <v/>
      </c>
      <c r="JS6" s="197" t="str">
        <f t="shared" si="24"/>
        <v/>
      </c>
      <c r="JT6" s="197" t="str">
        <f t="shared" si="24"/>
        <v/>
      </c>
      <c r="JU6" s="197" t="str">
        <f t="shared" si="24"/>
        <v/>
      </c>
      <c r="JV6" s="202" t="str">
        <f t="shared" si="24"/>
        <v/>
      </c>
    </row>
    <row r="7" spans="1:282" ht="12.75" customHeight="1" x14ac:dyDescent="0.2">
      <c r="A7" s="16"/>
      <c r="B7" s="39"/>
      <c r="C7" s="39"/>
      <c r="D7" s="39"/>
      <c r="E7" s="39"/>
      <c r="F7" s="39"/>
      <c r="G7" s="39"/>
      <c r="H7" s="15"/>
      <c r="I7" s="15"/>
      <c r="J7" s="48"/>
      <c r="K7" s="48"/>
      <c r="L7" s="48"/>
      <c r="M7" s="48"/>
      <c r="N7" s="48"/>
      <c r="O7" s="48"/>
      <c r="P7" s="48"/>
      <c r="Q7" s="45" t="s">
        <v>33</v>
      </c>
      <c r="R7" s="45"/>
      <c r="S7" s="46" t="str">
        <f t="shared" ref="S7:BJ7" si="25">IF(ISNUMBER(S48), S48, "")</f>
        <v/>
      </c>
      <c r="T7" s="46" t="str">
        <f t="shared" si="25"/>
        <v/>
      </c>
      <c r="U7" s="46" t="str">
        <f t="shared" si="25"/>
        <v/>
      </c>
      <c r="V7" s="46" t="str">
        <f t="shared" si="25"/>
        <v/>
      </c>
      <c r="W7" s="46" t="str">
        <f t="shared" si="25"/>
        <v/>
      </c>
      <c r="X7" s="46" t="str">
        <f t="shared" si="25"/>
        <v/>
      </c>
      <c r="Y7" s="46" t="str">
        <f t="shared" si="25"/>
        <v/>
      </c>
      <c r="Z7" s="46" t="str">
        <f t="shared" si="25"/>
        <v/>
      </c>
      <c r="AA7" s="46" t="str">
        <f t="shared" si="25"/>
        <v/>
      </c>
      <c r="AB7" s="46" t="str">
        <f t="shared" si="25"/>
        <v/>
      </c>
      <c r="AC7" s="46" t="str">
        <f t="shared" si="25"/>
        <v/>
      </c>
      <c r="AD7" s="46" t="str">
        <f t="shared" si="25"/>
        <v/>
      </c>
      <c r="AE7" s="46" t="str">
        <f t="shared" si="25"/>
        <v/>
      </c>
      <c r="AF7" s="46" t="str">
        <f t="shared" si="25"/>
        <v/>
      </c>
      <c r="AG7" s="46" t="str">
        <f t="shared" si="25"/>
        <v/>
      </c>
      <c r="AH7" s="46" t="str">
        <f t="shared" si="25"/>
        <v/>
      </c>
      <c r="AI7" s="46" t="str">
        <f t="shared" si="25"/>
        <v/>
      </c>
      <c r="AJ7" s="46" t="str">
        <f t="shared" si="25"/>
        <v/>
      </c>
      <c r="AK7" s="46" t="str">
        <f t="shared" si="25"/>
        <v/>
      </c>
      <c r="AL7" s="46" t="str">
        <f t="shared" si="25"/>
        <v/>
      </c>
      <c r="AM7" s="46" t="str">
        <f t="shared" si="25"/>
        <v/>
      </c>
      <c r="AN7" s="46" t="str">
        <f t="shared" si="25"/>
        <v/>
      </c>
      <c r="AO7" s="46" t="str">
        <f t="shared" si="25"/>
        <v/>
      </c>
      <c r="AP7" s="46" t="str">
        <f t="shared" si="25"/>
        <v/>
      </c>
      <c r="AQ7" s="46" t="str">
        <f t="shared" si="25"/>
        <v/>
      </c>
      <c r="AR7" s="46" t="str">
        <f t="shared" si="25"/>
        <v/>
      </c>
      <c r="AS7" s="46" t="str">
        <f t="shared" si="25"/>
        <v/>
      </c>
      <c r="AT7" s="46" t="str">
        <f t="shared" si="25"/>
        <v/>
      </c>
      <c r="AU7" s="46" t="str">
        <f t="shared" si="25"/>
        <v/>
      </c>
      <c r="AV7" s="46" t="str">
        <f t="shared" si="25"/>
        <v/>
      </c>
      <c r="AW7" s="46" t="str">
        <f t="shared" si="25"/>
        <v/>
      </c>
      <c r="AX7" s="46" t="str">
        <f t="shared" si="25"/>
        <v/>
      </c>
      <c r="AY7" s="46" t="str">
        <f t="shared" si="25"/>
        <v/>
      </c>
      <c r="AZ7" s="46" t="str">
        <f t="shared" si="25"/>
        <v/>
      </c>
      <c r="BA7" s="46" t="str">
        <f t="shared" si="25"/>
        <v/>
      </c>
      <c r="BB7" s="46" t="str">
        <f t="shared" si="25"/>
        <v/>
      </c>
      <c r="BC7" s="46" t="str">
        <f t="shared" si="25"/>
        <v/>
      </c>
      <c r="BD7" s="46" t="str">
        <f t="shared" si="25"/>
        <v/>
      </c>
      <c r="BE7" s="46" t="str">
        <f t="shared" si="25"/>
        <v/>
      </c>
      <c r="BF7" s="46" t="str">
        <f t="shared" si="25"/>
        <v/>
      </c>
      <c r="BG7" s="46" t="str">
        <f t="shared" si="25"/>
        <v/>
      </c>
      <c r="BH7" s="46" t="str">
        <f t="shared" si="25"/>
        <v/>
      </c>
      <c r="BI7" s="46" t="str">
        <f t="shared" si="25"/>
        <v/>
      </c>
      <c r="BJ7" s="173" t="str">
        <f t="shared" si="25"/>
        <v/>
      </c>
      <c r="BK7" s="46" t="str">
        <f t="shared" si="19"/>
        <v/>
      </c>
      <c r="BL7" s="46" t="str">
        <f t="shared" ref="BL7:DB7" si="26">IF(ISNUMBER(T88), T88, "")</f>
        <v/>
      </c>
      <c r="BM7" s="46" t="str">
        <f t="shared" si="26"/>
        <v/>
      </c>
      <c r="BN7" s="46" t="str">
        <f t="shared" si="26"/>
        <v/>
      </c>
      <c r="BO7" s="46" t="str">
        <f t="shared" si="26"/>
        <v/>
      </c>
      <c r="BP7" s="46" t="str">
        <f t="shared" si="26"/>
        <v/>
      </c>
      <c r="BQ7" s="46" t="str">
        <f t="shared" si="26"/>
        <v/>
      </c>
      <c r="BR7" s="46" t="str">
        <f t="shared" si="26"/>
        <v/>
      </c>
      <c r="BS7" s="46" t="str">
        <f t="shared" si="26"/>
        <v/>
      </c>
      <c r="BT7" s="46" t="str">
        <f t="shared" si="26"/>
        <v/>
      </c>
      <c r="BU7" s="46" t="str">
        <f t="shared" si="26"/>
        <v/>
      </c>
      <c r="BV7" s="46" t="str">
        <f t="shared" si="26"/>
        <v/>
      </c>
      <c r="BW7" s="46" t="str">
        <f t="shared" si="26"/>
        <v/>
      </c>
      <c r="BX7" s="46" t="str">
        <f t="shared" si="26"/>
        <v/>
      </c>
      <c r="BY7" s="46" t="str">
        <f t="shared" si="26"/>
        <v/>
      </c>
      <c r="BZ7" s="46" t="str">
        <f t="shared" si="26"/>
        <v/>
      </c>
      <c r="CA7" s="46" t="str">
        <f t="shared" si="26"/>
        <v/>
      </c>
      <c r="CB7" s="46" t="str">
        <f t="shared" si="26"/>
        <v/>
      </c>
      <c r="CC7" s="46" t="str">
        <f t="shared" si="26"/>
        <v/>
      </c>
      <c r="CD7" s="46" t="str">
        <f t="shared" si="26"/>
        <v/>
      </c>
      <c r="CE7" s="46" t="str">
        <f t="shared" si="26"/>
        <v/>
      </c>
      <c r="CF7" s="46" t="str">
        <f t="shared" si="26"/>
        <v/>
      </c>
      <c r="CG7" s="46" t="str">
        <f t="shared" si="26"/>
        <v/>
      </c>
      <c r="CH7" s="46" t="str">
        <f t="shared" si="26"/>
        <v/>
      </c>
      <c r="CI7" s="46" t="str">
        <f t="shared" si="26"/>
        <v/>
      </c>
      <c r="CJ7" s="46" t="str">
        <f t="shared" si="26"/>
        <v/>
      </c>
      <c r="CK7" s="46" t="str">
        <f t="shared" si="26"/>
        <v/>
      </c>
      <c r="CL7" s="46" t="str">
        <f t="shared" si="26"/>
        <v/>
      </c>
      <c r="CM7" s="46" t="str">
        <f t="shared" si="26"/>
        <v/>
      </c>
      <c r="CN7" s="46" t="str">
        <f t="shared" si="26"/>
        <v/>
      </c>
      <c r="CO7" s="46" t="str">
        <f t="shared" si="26"/>
        <v/>
      </c>
      <c r="CP7" s="46" t="str">
        <f t="shared" si="26"/>
        <v/>
      </c>
      <c r="CQ7" s="46" t="str">
        <f t="shared" si="26"/>
        <v/>
      </c>
      <c r="CR7" s="46" t="str">
        <f t="shared" si="26"/>
        <v/>
      </c>
      <c r="CS7" s="46" t="str">
        <f t="shared" si="26"/>
        <v/>
      </c>
      <c r="CT7" s="46" t="str">
        <f t="shared" si="26"/>
        <v/>
      </c>
      <c r="CU7" s="46" t="str">
        <f t="shared" si="26"/>
        <v/>
      </c>
      <c r="CV7" s="46" t="str">
        <f t="shared" si="26"/>
        <v/>
      </c>
      <c r="CW7" s="46" t="str">
        <f t="shared" si="26"/>
        <v/>
      </c>
      <c r="CX7" s="46" t="str">
        <f t="shared" si="26"/>
        <v/>
      </c>
      <c r="CY7" s="46" t="str">
        <f t="shared" si="26"/>
        <v/>
      </c>
      <c r="CZ7" s="46" t="str">
        <f t="shared" si="26"/>
        <v/>
      </c>
      <c r="DA7" s="46" t="str">
        <f t="shared" si="26"/>
        <v/>
      </c>
      <c r="DB7" s="173" t="str">
        <f t="shared" si="26"/>
        <v/>
      </c>
      <c r="DC7" s="46" t="str">
        <f t="shared" ref="DC7:ET7" si="27">IF(ISNUMBER(S128), S128, "")</f>
        <v/>
      </c>
      <c r="DD7" s="46" t="str">
        <f t="shared" si="27"/>
        <v/>
      </c>
      <c r="DE7" s="46" t="str">
        <f t="shared" si="27"/>
        <v/>
      </c>
      <c r="DF7" s="46" t="str">
        <f t="shared" si="27"/>
        <v/>
      </c>
      <c r="DG7" s="46" t="str">
        <f t="shared" si="27"/>
        <v/>
      </c>
      <c r="DH7" s="46" t="str">
        <f t="shared" si="27"/>
        <v/>
      </c>
      <c r="DI7" s="46" t="str">
        <f t="shared" si="27"/>
        <v/>
      </c>
      <c r="DJ7" s="46" t="str">
        <f t="shared" si="27"/>
        <v/>
      </c>
      <c r="DK7" s="46" t="str">
        <f t="shared" si="27"/>
        <v/>
      </c>
      <c r="DL7" s="46" t="str">
        <f t="shared" si="27"/>
        <v/>
      </c>
      <c r="DM7" s="46" t="str">
        <f t="shared" si="27"/>
        <v/>
      </c>
      <c r="DN7" s="46" t="str">
        <f t="shared" si="27"/>
        <v/>
      </c>
      <c r="DO7" s="46" t="str">
        <f t="shared" si="27"/>
        <v/>
      </c>
      <c r="DP7" s="46" t="str">
        <f t="shared" si="27"/>
        <v/>
      </c>
      <c r="DQ7" s="46" t="str">
        <f t="shared" si="27"/>
        <v/>
      </c>
      <c r="DR7" s="46" t="str">
        <f t="shared" si="27"/>
        <v/>
      </c>
      <c r="DS7" s="46" t="str">
        <f t="shared" si="27"/>
        <v/>
      </c>
      <c r="DT7" s="46" t="str">
        <f t="shared" si="27"/>
        <v/>
      </c>
      <c r="DU7" s="46" t="str">
        <f t="shared" si="27"/>
        <v/>
      </c>
      <c r="DV7" s="46" t="str">
        <f t="shared" si="27"/>
        <v/>
      </c>
      <c r="DW7" s="46" t="str">
        <f t="shared" si="27"/>
        <v/>
      </c>
      <c r="DX7" s="46" t="str">
        <f t="shared" si="27"/>
        <v/>
      </c>
      <c r="DY7" s="46" t="str">
        <f t="shared" si="27"/>
        <v/>
      </c>
      <c r="DZ7" s="46" t="str">
        <f t="shared" si="27"/>
        <v/>
      </c>
      <c r="EA7" s="46" t="str">
        <f t="shared" si="27"/>
        <v/>
      </c>
      <c r="EB7" s="46" t="str">
        <f t="shared" si="27"/>
        <v/>
      </c>
      <c r="EC7" s="46" t="str">
        <f t="shared" si="27"/>
        <v/>
      </c>
      <c r="ED7" s="46" t="str">
        <f t="shared" si="27"/>
        <v/>
      </c>
      <c r="EE7" s="46" t="str">
        <f t="shared" si="27"/>
        <v/>
      </c>
      <c r="EF7" s="46" t="str">
        <f t="shared" si="27"/>
        <v/>
      </c>
      <c r="EG7" s="46" t="str">
        <f t="shared" si="27"/>
        <v/>
      </c>
      <c r="EH7" s="46" t="str">
        <f t="shared" si="27"/>
        <v/>
      </c>
      <c r="EI7" s="46" t="str">
        <f t="shared" si="27"/>
        <v/>
      </c>
      <c r="EJ7" s="46" t="str">
        <f t="shared" si="27"/>
        <v/>
      </c>
      <c r="EK7" s="46" t="str">
        <f t="shared" si="27"/>
        <v/>
      </c>
      <c r="EL7" s="46" t="str">
        <f t="shared" si="27"/>
        <v/>
      </c>
      <c r="EM7" s="46" t="str">
        <f t="shared" si="27"/>
        <v/>
      </c>
      <c r="EN7" s="46" t="str">
        <f t="shared" si="27"/>
        <v/>
      </c>
      <c r="EO7" s="46" t="str">
        <f t="shared" si="27"/>
        <v/>
      </c>
      <c r="EP7" s="46" t="str">
        <f t="shared" si="27"/>
        <v/>
      </c>
      <c r="EQ7" s="46" t="str">
        <f t="shared" si="27"/>
        <v/>
      </c>
      <c r="ER7" s="46" t="str">
        <f t="shared" si="27"/>
        <v/>
      </c>
      <c r="ES7" s="46" t="str">
        <f t="shared" si="27"/>
        <v/>
      </c>
      <c r="ET7" s="173" t="str">
        <f t="shared" si="27"/>
        <v/>
      </c>
      <c r="EU7" s="46" t="str">
        <f t="shared" ref="EU7:GL7" si="28">IF(ISNUMBER(S168), S168, "")</f>
        <v/>
      </c>
      <c r="EV7" s="46" t="str">
        <f t="shared" si="28"/>
        <v/>
      </c>
      <c r="EW7" s="46" t="str">
        <f t="shared" si="28"/>
        <v/>
      </c>
      <c r="EX7" s="46" t="str">
        <f t="shared" si="28"/>
        <v/>
      </c>
      <c r="EY7" s="46" t="str">
        <f t="shared" si="28"/>
        <v/>
      </c>
      <c r="EZ7" s="46" t="str">
        <f t="shared" si="28"/>
        <v/>
      </c>
      <c r="FA7" s="46" t="str">
        <f t="shared" si="28"/>
        <v/>
      </c>
      <c r="FB7" s="46" t="str">
        <f t="shared" si="28"/>
        <v/>
      </c>
      <c r="FC7" s="46" t="str">
        <f t="shared" si="28"/>
        <v/>
      </c>
      <c r="FD7" s="46" t="str">
        <f t="shared" si="28"/>
        <v/>
      </c>
      <c r="FE7" s="46" t="str">
        <f t="shared" si="28"/>
        <v/>
      </c>
      <c r="FF7" s="46" t="str">
        <f t="shared" si="28"/>
        <v/>
      </c>
      <c r="FG7" s="46" t="str">
        <f t="shared" si="28"/>
        <v/>
      </c>
      <c r="FH7" s="46" t="str">
        <f t="shared" si="28"/>
        <v/>
      </c>
      <c r="FI7" s="46" t="str">
        <f t="shared" si="28"/>
        <v/>
      </c>
      <c r="FJ7" s="46" t="str">
        <f t="shared" si="28"/>
        <v/>
      </c>
      <c r="FK7" s="46" t="str">
        <f t="shared" si="28"/>
        <v/>
      </c>
      <c r="FL7" s="46" t="str">
        <f t="shared" si="28"/>
        <v/>
      </c>
      <c r="FM7" s="46" t="str">
        <f t="shared" si="28"/>
        <v/>
      </c>
      <c r="FN7" s="46" t="str">
        <f t="shared" si="28"/>
        <v/>
      </c>
      <c r="FO7" s="46" t="str">
        <f t="shared" si="28"/>
        <v/>
      </c>
      <c r="FP7" s="46" t="str">
        <f t="shared" si="28"/>
        <v/>
      </c>
      <c r="FQ7" s="46" t="str">
        <f t="shared" si="28"/>
        <v/>
      </c>
      <c r="FR7" s="46" t="str">
        <f t="shared" si="28"/>
        <v/>
      </c>
      <c r="FS7" s="46" t="str">
        <f t="shared" si="28"/>
        <v/>
      </c>
      <c r="FT7" s="46" t="str">
        <f t="shared" si="28"/>
        <v/>
      </c>
      <c r="FU7" s="46" t="str">
        <f t="shared" si="28"/>
        <v/>
      </c>
      <c r="FV7" s="46" t="str">
        <f t="shared" si="28"/>
        <v/>
      </c>
      <c r="FW7" s="46" t="str">
        <f t="shared" si="28"/>
        <v/>
      </c>
      <c r="FX7" s="46" t="str">
        <f t="shared" si="28"/>
        <v/>
      </c>
      <c r="FY7" s="46" t="str">
        <f t="shared" si="28"/>
        <v/>
      </c>
      <c r="FZ7" s="46" t="str">
        <f t="shared" si="28"/>
        <v/>
      </c>
      <c r="GA7" s="46" t="str">
        <f t="shared" si="28"/>
        <v/>
      </c>
      <c r="GB7" s="46" t="str">
        <f t="shared" si="28"/>
        <v/>
      </c>
      <c r="GC7" s="46" t="str">
        <f t="shared" si="28"/>
        <v/>
      </c>
      <c r="GD7" s="46" t="str">
        <f t="shared" si="28"/>
        <v/>
      </c>
      <c r="GE7" s="46" t="str">
        <f t="shared" si="28"/>
        <v/>
      </c>
      <c r="GF7" s="46" t="str">
        <f t="shared" si="28"/>
        <v/>
      </c>
      <c r="GG7" s="46" t="str">
        <f t="shared" si="28"/>
        <v/>
      </c>
      <c r="GH7" s="46" t="str">
        <f t="shared" si="28"/>
        <v/>
      </c>
      <c r="GI7" s="46" t="str">
        <f t="shared" si="28"/>
        <v/>
      </c>
      <c r="GJ7" s="46" t="str">
        <f t="shared" si="28"/>
        <v/>
      </c>
      <c r="GK7" s="46" t="str">
        <f t="shared" si="28"/>
        <v/>
      </c>
      <c r="GL7" s="173" t="str">
        <f t="shared" si="28"/>
        <v/>
      </c>
      <c r="GM7" s="46" t="str">
        <f t="shared" ref="GM7:ID7" si="29">IF(ISNUMBER(S208), S208, "")</f>
        <v/>
      </c>
      <c r="GN7" s="46" t="str">
        <f t="shared" si="29"/>
        <v/>
      </c>
      <c r="GO7" s="46" t="str">
        <f t="shared" si="29"/>
        <v/>
      </c>
      <c r="GP7" s="46" t="str">
        <f t="shared" si="29"/>
        <v/>
      </c>
      <c r="GQ7" s="46" t="str">
        <f t="shared" si="29"/>
        <v/>
      </c>
      <c r="GR7" s="46" t="str">
        <f t="shared" si="29"/>
        <v/>
      </c>
      <c r="GS7" s="46" t="str">
        <f t="shared" si="29"/>
        <v/>
      </c>
      <c r="GT7" s="46" t="str">
        <f t="shared" si="29"/>
        <v/>
      </c>
      <c r="GU7" s="46" t="str">
        <f t="shared" si="29"/>
        <v/>
      </c>
      <c r="GV7" s="46" t="str">
        <f t="shared" si="29"/>
        <v/>
      </c>
      <c r="GW7" s="46" t="str">
        <f t="shared" si="29"/>
        <v/>
      </c>
      <c r="GX7" s="46" t="str">
        <f t="shared" si="29"/>
        <v/>
      </c>
      <c r="GY7" s="46" t="str">
        <f t="shared" si="29"/>
        <v/>
      </c>
      <c r="GZ7" s="46" t="str">
        <f t="shared" si="29"/>
        <v/>
      </c>
      <c r="HA7" s="46" t="str">
        <f t="shared" si="29"/>
        <v/>
      </c>
      <c r="HB7" s="46" t="str">
        <f t="shared" si="29"/>
        <v/>
      </c>
      <c r="HC7" s="46" t="str">
        <f t="shared" si="29"/>
        <v/>
      </c>
      <c r="HD7" s="46" t="str">
        <f t="shared" si="29"/>
        <v/>
      </c>
      <c r="HE7" s="46" t="str">
        <f t="shared" si="29"/>
        <v/>
      </c>
      <c r="HF7" s="46" t="str">
        <f t="shared" si="29"/>
        <v/>
      </c>
      <c r="HG7" s="46" t="str">
        <f t="shared" si="29"/>
        <v/>
      </c>
      <c r="HH7" s="46" t="str">
        <f t="shared" si="29"/>
        <v/>
      </c>
      <c r="HI7" s="46" t="str">
        <f t="shared" si="29"/>
        <v/>
      </c>
      <c r="HJ7" s="46" t="str">
        <f t="shared" si="29"/>
        <v/>
      </c>
      <c r="HK7" s="46" t="str">
        <f t="shared" si="29"/>
        <v/>
      </c>
      <c r="HL7" s="46" t="str">
        <f t="shared" si="29"/>
        <v/>
      </c>
      <c r="HM7" s="46" t="str">
        <f t="shared" si="29"/>
        <v/>
      </c>
      <c r="HN7" s="46" t="str">
        <f t="shared" si="29"/>
        <v/>
      </c>
      <c r="HO7" s="46" t="str">
        <f t="shared" si="29"/>
        <v/>
      </c>
      <c r="HP7" s="46" t="str">
        <f t="shared" si="29"/>
        <v/>
      </c>
      <c r="HQ7" s="46" t="str">
        <f t="shared" si="29"/>
        <v/>
      </c>
      <c r="HR7" s="46" t="str">
        <f t="shared" si="29"/>
        <v/>
      </c>
      <c r="HS7" s="46" t="str">
        <f t="shared" si="29"/>
        <v/>
      </c>
      <c r="HT7" s="46" t="str">
        <f t="shared" si="29"/>
        <v/>
      </c>
      <c r="HU7" s="46" t="str">
        <f t="shared" si="29"/>
        <v/>
      </c>
      <c r="HV7" s="46" t="str">
        <f t="shared" si="29"/>
        <v/>
      </c>
      <c r="HW7" s="46" t="str">
        <f t="shared" si="29"/>
        <v/>
      </c>
      <c r="HX7" s="46" t="str">
        <f t="shared" si="29"/>
        <v/>
      </c>
      <c r="HY7" s="46" t="str">
        <f t="shared" si="29"/>
        <v/>
      </c>
      <c r="HZ7" s="46" t="str">
        <f t="shared" si="29"/>
        <v/>
      </c>
      <c r="IA7" s="46" t="str">
        <f t="shared" si="29"/>
        <v/>
      </c>
      <c r="IB7" s="46" t="str">
        <f t="shared" si="29"/>
        <v/>
      </c>
      <c r="IC7" s="46" t="str">
        <f t="shared" si="29"/>
        <v/>
      </c>
      <c r="ID7" s="173" t="str">
        <f t="shared" si="29"/>
        <v/>
      </c>
      <c r="IE7" s="46" t="str">
        <f t="shared" ref="IE7:JV7" si="30">IF(ISNUMBER(S248), S248,"")</f>
        <v/>
      </c>
      <c r="IF7" s="46" t="str">
        <f t="shared" si="30"/>
        <v/>
      </c>
      <c r="IG7" s="46" t="str">
        <f t="shared" si="30"/>
        <v/>
      </c>
      <c r="IH7" s="46" t="str">
        <f t="shared" si="30"/>
        <v/>
      </c>
      <c r="II7" s="46" t="str">
        <f t="shared" si="30"/>
        <v/>
      </c>
      <c r="IJ7" s="46" t="str">
        <f t="shared" si="30"/>
        <v/>
      </c>
      <c r="IK7" s="46" t="str">
        <f t="shared" si="30"/>
        <v/>
      </c>
      <c r="IL7" s="46" t="str">
        <f t="shared" si="30"/>
        <v/>
      </c>
      <c r="IM7" s="46" t="str">
        <f t="shared" si="30"/>
        <v/>
      </c>
      <c r="IN7" s="46" t="str">
        <f t="shared" si="30"/>
        <v/>
      </c>
      <c r="IO7" s="46" t="str">
        <f t="shared" si="30"/>
        <v/>
      </c>
      <c r="IP7" s="46" t="str">
        <f t="shared" si="30"/>
        <v/>
      </c>
      <c r="IQ7" s="46" t="str">
        <f t="shared" si="30"/>
        <v/>
      </c>
      <c r="IR7" s="46" t="str">
        <f t="shared" si="30"/>
        <v/>
      </c>
      <c r="IS7" s="46" t="str">
        <f t="shared" si="30"/>
        <v/>
      </c>
      <c r="IT7" s="46" t="str">
        <f t="shared" si="30"/>
        <v/>
      </c>
      <c r="IU7" s="46" t="str">
        <f t="shared" si="30"/>
        <v/>
      </c>
      <c r="IV7" s="46" t="str">
        <f t="shared" si="30"/>
        <v/>
      </c>
      <c r="IW7" s="46" t="str">
        <f t="shared" si="30"/>
        <v/>
      </c>
      <c r="IX7" s="46" t="str">
        <f t="shared" si="30"/>
        <v/>
      </c>
      <c r="IY7" s="46" t="str">
        <f t="shared" si="30"/>
        <v/>
      </c>
      <c r="IZ7" s="46" t="str">
        <f t="shared" si="30"/>
        <v/>
      </c>
      <c r="JA7" s="46" t="str">
        <f t="shared" si="30"/>
        <v/>
      </c>
      <c r="JB7" s="46" t="str">
        <f t="shared" si="30"/>
        <v/>
      </c>
      <c r="JC7" s="46" t="str">
        <f t="shared" si="30"/>
        <v/>
      </c>
      <c r="JD7" s="46" t="str">
        <f t="shared" si="30"/>
        <v/>
      </c>
      <c r="JE7" s="46" t="str">
        <f t="shared" si="30"/>
        <v/>
      </c>
      <c r="JF7" s="46" t="str">
        <f t="shared" si="30"/>
        <v/>
      </c>
      <c r="JG7" s="46" t="str">
        <f t="shared" si="30"/>
        <v/>
      </c>
      <c r="JH7" s="46" t="str">
        <f t="shared" si="30"/>
        <v/>
      </c>
      <c r="JI7" s="46" t="str">
        <f t="shared" si="30"/>
        <v/>
      </c>
      <c r="JJ7" s="46" t="str">
        <f t="shared" si="30"/>
        <v/>
      </c>
      <c r="JK7" s="46" t="str">
        <f t="shared" si="30"/>
        <v/>
      </c>
      <c r="JL7" s="46" t="str">
        <f t="shared" si="30"/>
        <v/>
      </c>
      <c r="JM7" s="46" t="str">
        <f t="shared" si="30"/>
        <v/>
      </c>
      <c r="JN7" s="46" t="str">
        <f t="shared" si="30"/>
        <v/>
      </c>
      <c r="JO7" s="46" t="str">
        <f t="shared" si="30"/>
        <v/>
      </c>
      <c r="JP7" s="46" t="str">
        <f t="shared" si="30"/>
        <v/>
      </c>
      <c r="JQ7" s="46" t="str">
        <f t="shared" si="30"/>
        <v/>
      </c>
      <c r="JR7" s="46" t="str">
        <f t="shared" si="30"/>
        <v/>
      </c>
      <c r="JS7" s="46" t="str">
        <f t="shared" si="30"/>
        <v/>
      </c>
      <c r="JT7" s="46" t="str">
        <f t="shared" si="30"/>
        <v/>
      </c>
      <c r="JU7" s="46" t="str">
        <f t="shared" si="30"/>
        <v/>
      </c>
      <c r="JV7" s="173" t="str">
        <f t="shared" si="30"/>
        <v/>
      </c>
    </row>
    <row r="8" spans="1:282" ht="12.75" customHeight="1" x14ac:dyDescent="0.2">
      <c r="A8" s="16"/>
      <c r="B8" s="39"/>
      <c r="C8" s="49"/>
      <c r="D8" s="49"/>
      <c r="E8" s="49"/>
      <c r="F8" s="49"/>
      <c r="G8" s="49"/>
      <c r="H8" s="15"/>
      <c r="I8" s="15"/>
      <c r="J8" s="48"/>
      <c r="K8" s="48"/>
      <c r="L8" s="48"/>
      <c r="M8" s="48"/>
      <c r="N8" s="48"/>
      <c r="O8" s="48"/>
      <c r="P8" s="48"/>
      <c r="Q8" s="46" t="s">
        <v>34</v>
      </c>
      <c r="R8" s="46"/>
      <c r="S8" s="46" t="str">
        <f t="shared" ref="S8:BJ8" si="31">IF(ISNUMBER(S49), S49, "")</f>
        <v/>
      </c>
      <c r="T8" s="46" t="str">
        <f t="shared" si="31"/>
        <v/>
      </c>
      <c r="U8" s="46" t="str">
        <f t="shared" si="31"/>
        <v/>
      </c>
      <c r="V8" s="46" t="str">
        <f t="shared" si="31"/>
        <v/>
      </c>
      <c r="W8" s="46" t="str">
        <f t="shared" si="31"/>
        <v/>
      </c>
      <c r="X8" s="46" t="str">
        <f t="shared" si="31"/>
        <v/>
      </c>
      <c r="Y8" s="46" t="str">
        <f t="shared" si="31"/>
        <v/>
      </c>
      <c r="Z8" s="46" t="str">
        <f t="shared" si="31"/>
        <v/>
      </c>
      <c r="AA8" s="46" t="str">
        <f t="shared" si="31"/>
        <v/>
      </c>
      <c r="AB8" s="46" t="str">
        <f t="shared" si="31"/>
        <v/>
      </c>
      <c r="AC8" s="46" t="str">
        <f t="shared" si="31"/>
        <v/>
      </c>
      <c r="AD8" s="46" t="str">
        <f t="shared" si="31"/>
        <v/>
      </c>
      <c r="AE8" s="46" t="str">
        <f t="shared" si="31"/>
        <v/>
      </c>
      <c r="AF8" s="46" t="str">
        <f t="shared" si="31"/>
        <v/>
      </c>
      <c r="AG8" s="46" t="str">
        <f t="shared" si="31"/>
        <v/>
      </c>
      <c r="AH8" s="46" t="str">
        <f t="shared" si="31"/>
        <v/>
      </c>
      <c r="AI8" s="46" t="str">
        <f t="shared" si="31"/>
        <v/>
      </c>
      <c r="AJ8" s="46" t="str">
        <f t="shared" si="31"/>
        <v/>
      </c>
      <c r="AK8" s="46" t="str">
        <f t="shared" si="31"/>
        <v/>
      </c>
      <c r="AL8" s="46" t="str">
        <f t="shared" si="31"/>
        <v/>
      </c>
      <c r="AM8" s="46" t="str">
        <f t="shared" si="31"/>
        <v/>
      </c>
      <c r="AN8" s="46" t="str">
        <f t="shared" si="31"/>
        <v/>
      </c>
      <c r="AO8" s="46" t="str">
        <f t="shared" si="31"/>
        <v/>
      </c>
      <c r="AP8" s="46" t="str">
        <f t="shared" si="31"/>
        <v/>
      </c>
      <c r="AQ8" s="46" t="str">
        <f t="shared" si="31"/>
        <v/>
      </c>
      <c r="AR8" s="46" t="str">
        <f t="shared" si="31"/>
        <v/>
      </c>
      <c r="AS8" s="46" t="str">
        <f t="shared" si="31"/>
        <v/>
      </c>
      <c r="AT8" s="46" t="str">
        <f t="shared" si="31"/>
        <v/>
      </c>
      <c r="AU8" s="46" t="str">
        <f t="shared" si="31"/>
        <v/>
      </c>
      <c r="AV8" s="46" t="str">
        <f t="shared" si="31"/>
        <v/>
      </c>
      <c r="AW8" s="46" t="str">
        <f t="shared" si="31"/>
        <v/>
      </c>
      <c r="AX8" s="46" t="str">
        <f t="shared" si="31"/>
        <v/>
      </c>
      <c r="AY8" s="46" t="str">
        <f t="shared" si="31"/>
        <v/>
      </c>
      <c r="AZ8" s="46" t="str">
        <f t="shared" si="31"/>
        <v/>
      </c>
      <c r="BA8" s="46" t="str">
        <f t="shared" si="31"/>
        <v/>
      </c>
      <c r="BB8" s="46" t="str">
        <f t="shared" si="31"/>
        <v/>
      </c>
      <c r="BC8" s="46" t="str">
        <f t="shared" si="31"/>
        <v/>
      </c>
      <c r="BD8" s="46" t="str">
        <f t="shared" si="31"/>
        <v/>
      </c>
      <c r="BE8" s="46" t="str">
        <f t="shared" si="31"/>
        <v/>
      </c>
      <c r="BF8" s="46" t="str">
        <f t="shared" si="31"/>
        <v/>
      </c>
      <c r="BG8" s="46" t="str">
        <f t="shared" si="31"/>
        <v/>
      </c>
      <c r="BH8" s="46" t="str">
        <f t="shared" si="31"/>
        <v/>
      </c>
      <c r="BI8" s="46" t="str">
        <f t="shared" si="31"/>
        <v/>
      </c>
      <c r="BJ8" s="173" t="str">
        <f t="shared" si="31"/>
        <v/>
      </c>
      <c r="BK8" s="46" t="str">
        <f t="shared" si="19"/>
        <v/>
      </c>
      <c r="BL8" s="46" t="str">
        <f t="shared" ref="BL8:DB8" si="32">IF(ISNUMBER(T89), T89, "")</f>
        <v/>
      </c>
      <c r="BM8" s="46" t="str">
        <f t="shared" si="32"/>
        <v/>
      </c>
      <c r="BN8" s="46" t="str">
        <f t="shared" si="32"/>
        <v/>
      </c>
      <c r="BO8" s="46" t="str">
        <f t="shared" si="32"/>
        <v/>
      </c>
      <c r="BP8" s="46" t="str">
        <f t="shared" si="32"/>
        <v/>
      </c>
      <c r="BQ8" s="46" t="str">
        <f t="shared" si="32"/>
        <v/>
      </c>
      <c r="BR8" s="46" t="str">
        <f t="shared" si="32"/>
        <v/>
      </c>
      <c r="BS8" s="46" t="str">
        <f t="shared" si="32"/>
        <v/>
      </c>
      <c r="BT8" s="46" t="str">
        <f t="shared" si="32"/>
        <v/>
      </c>
      <c r="BU8" s="46" t="str">
        <f t="shared" si="32"/>
        <v/>
      </c>
      <c r="BV8" s="46" t="str">
        <f t="shared" si="32"/>
        <v/>
      </c>
      <c r="BW8" s="46" t="str">
        <f t="shared" si="32"/>
        <v/>
      </c>
      <c r="BX8" s="46" t="str">
        <f t="shared" si="32"/>
        <v/>
      </c>
      <c r="BY8" s="46" t="str">
        <f t="shared" si="32"/>
        <v/>
      </c>
      <c r="BZ8" s="46" t="str">
        <f t="shared" si="32"/>
        <v/>
      </c>
      <c r="CA8" s="46" t="str">
        <f t="shared" si="32"/>
        <v/>
      </c>
      <c r="CB8" s="46" t="str">
        <f t="shared" si="32"/>
        <v/>
      </c>
      <c r="CC8" s="46" t="str">
        <f t="shared" si="32"/>
        <v/>
      </c>
      <c r="CD8" s="46" t="str">
        <f t="shared" si="32"/>
        <v/>
      </c>
      <c r="CE8" s="46" t="str">
        <f t="shared" si="32"/>
        <v/>
      </c>
      <c r="CF8" s="46" t="str">
        <f t="shared" si="32"/>
        <v/>
      </c>
      <c r="CG8" s="46" t="str">
        <f t="shared" si="32"/>
        <v/>
      </c>
      <c r="CH8" s="46" t="str">
        <f t="shared" si="32"/>
        <v/>
      </c>
      <c r="CI8" s="46" t="str">
        <f t="shared" si="32"/>
        <v/>
      </c>
      <c r="CJ8" s="46" t="str">
        <f t="shared" si="32"/>
        <v/>
      </c>
      <c r="CK8" s="46" t="str">
        <f t="shared" si="32"/>
        <v/>
      </c>
      <c r="CL8" s="46" t="str">
        <f t="shared" si="32"/>
        <v/>
      </c>
      <c r="CM8" s="46" t="str">
        <f t="shared" si="32"/>
        <v/>
      </c>
      <c r="CN8" s="46" t="str">
        <f t="shared" si="32"/>
        <v/>
      </c>
      <c r="CO8" s="46" t="str">
        <f t="shared" si="32"/>
        <v/>
      </c>
      <c r="CP8" s="46" t="str">
        <f t="shared" si="32"/>
        <v/>
      </c>
      <c r="CQ8" s="46" t="str">
        <f t="shared" si="32"/>
        <v/>
      </c>
      <c r="CR8" s="46" t="str">
        <f t="shared" si="32"/>
        <v/>
      </c>
      <c r="CS8" s="46" t="str">
        <f t="shared" si="32"/>
        <v/>
      </c>
      <c r="CT8" s="46" t="str">
        <f t="shared" si="32"/>
        <v/>
      </c>
      <c r="CU8" s="46" t="str">
        <f t="shared" si="32"/>
        <v/>
      </c>
      <c r="CV8" s="46" t="str">
        <f t="shared" si="32"/>
        <v/>
      </c>
      <c r="CW8" s="46" t="str">
        <f t="shared" si="32"/>
        <v/>
      </c>
      <c r="CX8" s="46" t="str">
        <f t="shared" si="32"/>
        <v/>
      </c>
      <c r="CY8" s="46" t="str">
        <f t="shared" si="32"/>
        <v/>
      </c>
      <c r="CZ8" s="46" t="str">
        <f t="shared" si="32"/>
        <v/>
      </c>
      <c r="DA8" s="46" t="str">
        <f t="shared" si="32"/>
        <v/>
      </c>
      <c r="DB8" s="173" t="str">
        <f t="shared" si="32"/>
        <v/>
      </c>
      <c r="DC8" s="46" t="str">
        <f t="shared" ref="DC8:ET8" si="33">IF(ISNUMBER(S129), S129, "")</f>
        <v/>
      </c>
      <c r="DD8" s="46" t="str">
        <f t="shared" si="33"/>
        <v/>
      </c>
      <c r="DE8" s="46" t="str">
        <f t="shared" si="33"/>
        <v/>
      </c>
      <c r="DF8" s="46" t="str">
        <f t="shared" si="33"/>
        <v/>
      </c>
      <c r="DG8" s="46" t="str">
        <f t="shared" si="33"/>
        <v/>
      </c>
      <c r="DH8" s="46" t="str">
        <f t="shared" si="33"/>
        <v/>
      </c>
      <c r="DI8" s="46" t="str">
        <f t="shared" si="33"/>
        <v/>
      </c>
      <c r="DJ8" s="46" t="str">
        <f t="shared" si="33"/>
        <v/>
      </c>
      <c r="DK8" s="46" t="str">
        <f t="shared" si="33"/>
        <v/>
      </c>
      <c r="DL8" s="46" t="str">
        <f t="shared" si="33"/>
        <v/>
      </c>
      <c r="DM8" s="46" t="str">
        <f t="shared" si="33"/>
        <v/>
      </c>
      <c r="DN8" s="46" t="str">
        <f t="shared" si="33"/>
        <v/>
      </c>
      <c r="DO8" s="46" t="str">
        <f t="shared" si="33"/>
        <v/>
      </c>
      <c r="DP8" s="46" t="str">
        <f t="shared" si="33"/>
        <v/>
      </c>
      <c r="DQ8" s="46" t="str">
        <f t="shared" si="33"/>
        <v/>
      </c>
      <c r="DR8" s="46" t="str">
        <f t="shared" si="33"/>
        <v/>
      </c>
      <c r="DS8" s="46" t="str">
        <f t="shared" si="33"/>
        <v/>
      </c>
      <c r="DT8" s="46" t="str">
        <f t="shared" si="33"/>
        <v/>
      </c>
      <c r="DU8" s="46" t="str">
        <f t="shared" si="33"/>
        <v/>
      </c>
      <c r="DV8" s="46" t="str">
        <f t="shared" si="33"/>
        <v/>
      </c>
      <c r="DW8" s="46" t="str">
        <f t="shared" si="33"/>
        <v/>
      </c>
      <c r="DX8" s="46" t="str">
        <f t="shared" si="33"/>
        <v/>
      </c>
      <c r="DY8" s="46" t="str">
        <f t="shared" si="33"/>
        <v/>
      </c>
      <c r="DZ8" s="46" t="str">
        <f t="shared" si="33"/>
        <v/>
      </c>
      <c r="EA8" s="46" t="str">
        <f t="shared" si="33"/>
        <v/>
      </c>
      <c r="EB8" s="46" t="str">
        <f t="shared" si="33"/>
        <v/>
      </c>
      <c r="EC8" s="46" t="str">
        <f t="shared" si="33"/>
        <v/>
      </c>
      <c r="ED8" s="46" t="str">
        <f t="shared" si="33"/>
        <v/>
      </c>
      <c r="EE8" s="46" t="str">
        <f t="shared" si="33"/>
        <v/>
      </c>
      <c r="EF8" s="46" t="str">
        <f t="shared" si="33"/>
        <v/>
      </c>
      <c r="EG8" s="46" t="str">
        <f t="shared" si="33"/>
        <v/>
      </c>
      <c r="EH8" s="46" t="str">
        <f t="shared" si="33"/>
        <v/>
      </c>
      <c r="EI8" s="46" t="str">
        <f t="shared" si="33"/>
        <v/>
      </c>
      <c r="EJ8" s="46" t="str">
        <f t="shared" si="33"/>
        <v/>
      </c>
      <c r="EK8" s="46" t="str">
        <f t="shared" si="33"/>
        <v/>
      </c>
      <c r="EL8" s="46" t="str">
        <f t="shared" si="33"/>
        <v/>
      </c>
      <c r="EM8" s="46" t="str">
        <f t="shared" si="33"/>
        <v/>
      </c>
      <c r="EN8" s="46" t="str">
        <f t="shared" si="33"/>
        <v/>
      </c>
      <c r="EO8" s="46" t="str">
        <f t="shared" si="33"/>
        <v/>
      </c>
      <c r="EP8" s="46" t="str">
        <f t="shared" si="33"/>
        <v/>
      </c>
      <c r="EQ8" s="46" t="str">
        <f t="shared" si="33"/>
        <v/>
      </c>
      <c r="ER8" s="46" t="str">
        <f t="shared" si="33"/>
        <v/>
      </c>
      <c r="ES8" s="46" t="str">
        <f t="shared" si="33"/>
        <v/>
      </c>
      <c r="ET8" s="173" t="str">
        <f t="shared" si="33"/>
        <v/>
      </c>
      <c r="EU8" s="46" t="str">
        <f t="shared" ref="EU8:GL8" si="34">IF(ISNUMBER(S169), S169, "")</f>
        <v/>
      </c>
      <c r="EV8" s="46" t="str">
        <f t="shared" si="34"/>
        <v/>
      </c>
      <c r="EW8" s="46" t="str">
        <f t="shared" si="34"/>
        <v/>
      </c>
      <c r="EX8" s="46" t="str">
        <f t="shared" si="34"/>
        <v/>
      </c>
      <c r="EY8" s="46" t="str">
        <f t="shared" si="34"/>
        <v/>
      </c>
      <c r="EZ8" s="46" t="str">
        <f t="shared" si="34"/>
        <v/>
      </c>
      <c r="FA8" s="46" t="str">
        <f t="shared" si="34"/>
        <v/>
      </c>
      <c r="FB8" s="46" t="str">
        <f t="shared" si="34"/>
        <v/>
      </c>
      <c r="FC8" s="46" t="str">
        <f t="shared" si="34"/>
        <v/>
      </c>
      <c r="FD8" s="46" t="str">
        <f t="shared" si="34"/>
        <v/>
      </c>
      <c r="FE8" s="46" t="str">
        <f t="shared" si="34"/>
        <v/>
      </c>
      <c r="FF8" s="46" t="str">
        <f t="shared" si="34"/>
        <v/>
      </c>
      <c r="FG8" s="46" t="str">
        <f t="shared" si="34"/>
        <v/>
      </c>
      <c r="FH8" s="46" t="str">
        <f t="shared" si="34"/>
        <v/>
      </c>
      <c r="FI8" s="46" t="str">
        <f t="shared" si="34"/>
        <v/>
      </c>
      <c r="FJ8" s="46" t="str">
        <f t="shared" si="34"/>
        <v/>
      </c>
      <c r="FK8" s="46" t="str">
        <f t="shared" si="34"/>
        <v/>
      </c>
      <c r="FL8" s="46" t="str">
        <f t="shared" si="34"/>
        <v/>
      </c>
      <c r="FM8" s="46" t="str">
        <f t="shared" si="34"/>
        <v/>
      </c>
      <c r="FN8" s="46" t="str">
        <f t="shared" si="34"/>
        <v/>
      </c>
      <c r="FO8" s="46" t="str">
        <f t="shared" si="34"/>
        <v/>
      </c>
      <c r="FP8" s="46" t="str">
        <f t="shared" si="34"/>
        <v/>
      </c>
      <c r="FQ8" s="46" t="str">
        <f t="shared" si="34"/>
        <v/>
      </c>
      <c r="FR8" s="46" t="str">
        <f t="shared" si="34"/>
        <v/>
      </c>
      <c r="FS8" s="46" t="str">
        <f t="shared" si="34"/>
        <v/>
      </c>
      <c r="FT8" s="46" t="str">
        <f t="shared" si="34"/>
        <v/>
      </c>
      <c r="FU8" s="46" t="str">
        <f t="shared" si="34"/>
        <v/>
      </c>
      <c r="FV8" s="46" t="str">
        <f t="shared" si="34"/>
        <v/>
      </c>
      <c r="FW8" s="46" t="str">
        <f t="shared" si="34"/>
        <v/>
      </c>
      <c r="FX8" s="46" t="str">
        <f t="shared" si="34"/>
        <v/>
      </c>
      <c r="FY8" s="46" t="str">
        <f t="shared" si="34"/>
        <v/>
      </c>
      <c r="FZ8" s="46" t="str">
        <f t="shared" si="34"/>
        <v/>
      </c>
      <c r="GA8" s="46" t="str">
        <f t="shared" si="34"/>
        <v/>
      </c>
      <c r="GB8" s="46" t="str">
        <f t="shared" si="34"/>
        <v/>
      </c>
      <c r="GC8" s="46" t="str">
        <f t="shared" si="34"/>
        <v/>
      </c>
      <c r="GD8" s="46" t="str">
        <f t="shared" si="34"/>
        <v/>
      </c>
      <c r="GE8" s="46" t="str">
        <f t="shared" si="34"/>
        <v/>
      </c>
      <c r="GF8" s="46" t="str">
        <f t="shared" si="34"/>
        <v/>
      </c>
      <c r="GG8" s="46" t="str">
        <f t="shared" si="34"/>
        <v/>
      </c>
      <c r="GH8" s="46" t="str">
        <f t="shared" si="34"/>
        <v/>
      </c>
      <c r="GI8" s="46" t="str">
        <f t="shared" si="34"/>
        <v/>
      </c>
      <c r="GJ8" s="46" t="str">
        <f t="shared" si="34"/>
        <v/>
      </c>
      <c r="GK8" s="46" t="str">
        <f t="shared" si="34"/>
        <v/>
      </c>
      <c r="GL8" s="173" t="str">
        <f t="shared" si="34"/>
        <v/>
      </c>
      <c r="GM8" s="46" t="str">
        <f t="shared" ref="GM8:ID8" si="35">IF(ISNUMBER(S209), S209, "")</f>
        <v/>
      </c>
      <c r="GN8" s="46" t="str">
        <f t="shared" si="35"/>
        <v/>
      </c>
      <c r="GO8" s="46" t="str">
        <f t="shared" si="35"/>
        <v/>
      </c>
      <c r="GP8" s="46" t="str">
        <f t="shared" si="35"/>
        <v/>
      </c>
      <c r="GQ8" s="46" t="str">
        <f t="shared" si="35"/>
        <v/>
      </c>
      <c r="GR8" s="46" t="str">
        <f t="shared" si="35"/>
        <v/>
      </c>
      <c r="GS8" s="46" t="str">
        <f t="shared" si="35"/>
        <v/>
      </c>
      <c r="GT8" s="46" t="str">
        <f t="shared" si="35"/>
        <v/>
      </c>
      <c r="GU8" s="46" t="str">
        <f t="shared" si="35"/>
        <v/>
      </c>
      <c r="GV8" s="46" t="str">
        <f t="shared" si="35"/>
        <v/>
      </c>
      <c r="GW8" s="46" t="str">
        <f t="shared" si="35"/>
        <v/>
      </c>
      <c r="GX8" s="46" t="str">
        <f t="shared" si="35"/>
        <v/>
      </c>
      <c r="GY8" s="46" t="str">
        <f t="shared" si="35"/>
        <v/>
      </c>
      <c r="GZ8" s="46" t="str">
        <f t="shared" si="35"/>
        <v/>
      </c>
      <c r="HA8" s="46" t="str">
        <f t="shared" si="35"/>
        <v/>
      </c>
      <c r="HB8" s="46" t="str">
        <f t="shared" si="35"/>
        <v/>
      </c>
      <c r="HC8" s="46" t="str">
        <f t="shared" si="35"/>
        <v/>
      </c>
      <c r="HD8" s="46" t="str">
        <f t="shared" si="35"/>
        <v/>
      </c>
      <c r="HE8" s="46" t="str">
        <f t="shared" si="35"/>
        <v/>
      </c>
      <c r="HF8" s="46" t="str">
        <f t="shared" si="35"/>
        <v/>
      </c>
      <c r="HG8" s="46" t="str">
        <f t="shared" si="35"/>
        <v/>
      </c>
      <c r="HH8" s="46" t="str">
        <f t="shared" si="35"/>
        <v/>
      </c>
      <c r="HI8" s="46" t="str">
        <f t="shared" si="35"/>
        <v/>
      </c>
      <c r="HJ8" s="46" t="str">
        <f t="shared" si="35"/>
        <v/>
      </c>
      <c r="HK8" s="46" t="str">
        <f t="shared" si="35"/>
        <v/>
      </c>
      <c r="HL8" s="46" t="str">
        <f t="shared" si="35"/>
        <v/>
      </c>
      <c r="HM8" s="46" t="str">
        <f t="shared" si="35"/>
        <v/>
      </c>
      <c r="HN8" s="46" t="str">
        <f t="shared" si="35"/>
        <v/>
      </c>
      <c r="HO8" s="46" t="str">
        <f t="shared" si="35"/>
        <v/>
      </c>
      <c r="HP8" s="46" t="str">
        <f t="shared" si="35"/>
        <v/>
      </c>
      <c r="HQ8" s="46" t="str">
        <f t="shared" si="35"/>
        <v/>
      </c>
      <c r="HR8" s="46" t="str">
        <f t="shared" si="35"/>
        <v/>
      </c>
      <c r="HS8" s="46" t="str">
        <f t="shared" si="35"/>
        <v/>
      </c>
      <c r="HT8" s="46" t="str">
        <f t="shared" si="35"/>
        <v/>
      </c>
      <c r="HU8" s="46" t="str">
        <f t="shared" si="35"/>
        <v/>
      </c>
      <c r="HV8" s="46" t="str">
        <f t="shared" si="35"/>
        <v/>
      </c>
      <c r="HW8" s="46" t="str">
        <f t="shared" si="35"/>
        <v/>
      </c>
      <c r="HX8" s="46" t="str">
        <f t="shared" si="35"/>
        <v/>
      </c>
      <c r="HY8" s="46" t="str">
        <f t="shared" si="35"/>
        <v/>
      </c>
      <c r="HZ8" s="46" t="str">
        <f t="shared" si="35"/>
        <v/>
      </c>
      <c r="IA8" s="46" t="str">
        <f t="shared" si="35"/>
        <v/>
      </c>
      <c r="IB8" s="46" t="str">
        <f t="shared" si="35"/>
        <v/>
      </c>
      <c r="IC8" s="46" t="str">
        <f t="shared" si="35"/>
        <v/>
      </c>
      <c r="ID8" s="173" t="str">
        <f t="shared" si="35"/>
        <v/>
      </c>
      <c r="IE8" s="46" t="str">
        <f t="shared" ref="IE8:JV8" si="36">IF(ISNUMBER(S249), S249,"")</f>
        <v/>
      </c>
      <c r="IF8" s="46" t="str">
        <f t="shared" si="36"/>
        <v/>
      </c>
      <c r="IG8" s="46" t="str">
        <f t="shared" si="36"/>
        <v/>
      </c>
      <c r="IH8" s="46" t="str">
        <f t="shared" si="36"/>
        <v/>
      </c>
      <c r="II8" s="46" t="str">
        <f t="shared" si="36"/>
        <v/>
      </c>
      <c r="IJ8" s="46" t="str">
        <f t="shared" si="36"/>
        <v/>
      </c>
      <c r="IK8" s="46" t="str">
        <f t="shared" si="36"/>
        <v/>
      </c>
      <c r="IL8" s="46" t="str">
        <f t="shared" si="36"/>
        <v/>
      </c>
      <c r="IM8" s="46" t="str">
        <f t="shared" si="36"/>
        <v/>
      </c>
      <c r="IN8" s="46" t="str">
        <f t="shared" si="36"/>
        <v/>
      </c>
      <c r="IO8" s="46" t="str">
        <f t="shared" si="36"/>
        <v/>
      </c>
      <c r="IP8" s="46" t="str">
        <f t="shared" si="36"/>
        <v/>
      </c>
      <c r="IQ8" s="46" t="str">
        <f t="shared" si="36"/>
        <v/>
      </c>
      <c r="IR8" s="46" t="str">
        <f t="shared" si="36"/>
        <v/>
      </c>
      <c r="IS8" s="46" t="str">
        <f t="shared" si="36"/>
        <v/>
      </c>
      <c r="IT8" s="46" t="str">
        <f t="shared" si="36"/>
        <v/>
      </c>
      <c r="IU8" s="46" t="str">
        <f t="shared" si="36"/>
        <v/>
      </c>
      <c r="IV8" s="46" t="str">
        <f t="shared" si="36"/>
        <v/>
      </c>
      <c r="IW8" s="46" t="str">
        <f t="shared" si="36"/>
        <v/>
      </c>
      <c r="IX8" s="46" t="str">
        <f t="shared" si="36"/>
        <v/>
      </c>
      <c r="IY8" s="46" t="str">
        <f t="shared" si="36"/>
        <v/>
      </c>
      <c r="IZ8" s="46" t="str">
        <f t="shared" si="36"/>
        <v/>
      </c>
      <c r="JA8" s="46" t="str">
        <f t="shared" si="36"/>
        <v/>
      </c>
      <c r="JB8" s="46" t="str">
        <f t="shared" si="36"/>
        <v/>
      </c>
      <c r="JC8" s="46" t="str">
        <f t="shared" si="36"/>
        <v/>
      </c>
      <c r="JD8" s="46" t="str">
        <f t="shared" si="36"/>
        <v/>
      </c>
      <c r="JE8" s="46" t="str">
        <f t="shared" si="36"/>
        <v/>
      </c>
      <c r="JF8" s="46" t="str">
        <f t="shared" si="36"/>
        <v/>
      </c>
      <c r="JG8" s="46" t="str">
        <f t="shared" si="36"/>
        <v/>
      </c>
      <c r="JH8" s="46" t="str">
        <f t="shared" si="36"/>
        <v/>
      </c>
      <c r="JI8" s="46" t="str">
        <f t="shared" si="36"/>
        <v/>
      </c>
      <c r="JJ8" s="46" t="str">
        <f t="shared" si="36"/>
        <v/>
      </c>
      <c r="JK8" s="46" t="str">
        <f t="shared" si="36"/>
        <v/>
      </c>
      <c r="JL8" s="46" t="str">
        <f t="shared" si="36"/>
        <v/>
      </c>
      <c r="JM8" s="46" t="str">
        <f t="shared" si="36"/>
        <v/>
      </c>
      <c r="JN8" s="46" t="str">
        <f t="shared" si="36"/>
        <v/>
      </c>
      <c r="JO8" s="46" t="str">
        <f t="shared" si="36"/>
        <v/>
      </c>
      <c r="JP8" s="46" t="str">
        <f t="shared" si="36"/>
        <v/>
      </c>
      <c r="JQ8" s="46" t="str">
        <f t="shared" si="36"/>
        <v/>
      </c>
      <c r="JR8" s="46" t="str">
        <f t="shared" si="36"/>
        <v/>
      </c>
      <c r="JS8" s="46" t="str">
        <f t="shared" si="36"/>
        <v/>
      </c>
      <c r="JT8" s="46" t="str">
        <f t="shared" si="36"/>
        <v/>
      </c>
      <c r="JU8" s="46" t="str">
        <f t="shared" si="36"/>
        <v/>
      </c>
      <c r="JV8" s="173" t="str">
        <f t="shared" si="36"/>
        <v/>
      </c>
    </row>
    <row r="9" spans="1:282" ht="12.75" customHeight="1" x14ac:dyDescent="0.2">
      <c r="A9" s="51"/>
      <c r="B9" s="40"/>
      <c r="C9" s="52"/>
      <c r="D9" s="52"/>
      <c r="E9" s="52"/>
      <c r="F9" s="40"/>
      <c r="G9" s="40"/>
      <c r="H9" s="53"/>
      <c r="I9" s="53"/>
      <c r="J9" s="48"/>
      <c r="K9" s="48"/>
      <c r="L9" s="48"/>
      <c r="M9" s="48"/>
      <c r="N9" s="48"/>
      <c r="O9" s="48"/>
      <c r="P9" s="48"/>
      <c r="Q9" s="156" t="s">
        <v>35</v>
      </c>
      <c r="R9" s="156"/>
      <c r="S9" s="118" t="str">
        <f t="shared" ref="S9:BJ9" si="37">IF(ISNUMBER(S50), S50, "")</f>
        <v/>
      </c>
      <c r="T9" s="118" t="str">
        <f t="shared" si="37"/>
        <v/>
      </c>
      <c r="U9" s="118" t="str">
        <f t="shared" si="37"/>
        <v/>
      </c>
      <c r="V9" s="118" t="str">
        <f t="shared" si="37"/>
        <v/>
      </c>
      <c r="W9" s="118" t="str">
        <f t="shared" si="37"/>
        <v/>
      </c>
      <c r="X9" s="118" t="str">
        <f t="shared" si="37"/>
        <v/>
      </c>
      <c r="Y9" s="118" t="str">
        <f t="shared" si="37"/>
        <v/>
      </c>
      <c r="Z9" s="118" t="str">
        <f t="shared" si="37"/>
        <v/>
      </c>
      <c r="AA9" s="118" t="str">
        <f t="shared" si="37"/>
        <v/>
      </c>
      <c r="AB9" s="118" t="str">
        <f t="shared" si="37"/>
        <v/>
      </c>
      <c r="AC9" s="118" t="str">
        <f t="shared" si="37"/>
        <v/>
      </c>
      <c r="AD9" s="118" t="str">
        <f t="shared" si="37"/>
        <v/>
      </c>
      <c r="AE9" s="118" t="str">
        <f t="shared" si="37"/>
        <v/>
      </c>
      <c r="AF9" s="118" t="str">
        <f t="shared" si="37"/>
        <v/>
      </c>
      <c r="AG9" s="118" t="str">
        <f t="shared" si="37"/>
        <v/>
      </c>
      <c r="AH9" s="118" t="str">
        <f t="shared" si="37"/>
        <v/>
      </c>
      <c r="AI9" s="118" t="str">
        <f t="shared" si="37"/>
        <v/>
      </c>
      <c r="AJ9" s="118" t="str">
        <f t="shared" si="37"/>
        <v/>
      </c>
      <c r="AK9" s="118" t="str">
        <f t="shared" si="37"/>
        <v/>
      </c>
      <c r="AL9" s="118" t="str">
        <f t="shared" si="37"/>
        <v/>
      </c>
      <c r="AM9" s="118" t="str">
        <f t="shared" si="37"/>
        <v/>
      </c>
      <c r="AN9" s="118" t="str">
        <f t="shared" si="37"/>
        <v/>
      </c>
      <c r="AO9" s="118" t="str">
        <f t="shared" si="37"/>
        <v/>
      </c>
      <c r="AP9" s="118" t="str">
        <f t="shared" si="37"/>
        <v/>
      </c>
      <c r="AQ9" s="118" t="str">
        <f t="shared" si="37"/>
        <v/>
      </c>
      <c r="AR9" s="118" t="str">
        <f t="shared" si="37"/>
        <v/>
      </c>
      <c r="AS9" s="118" t="str">
        <f t="shared" si="37"/>
        <v/>
      </c>
      <c r="AT9" s="118" t="str">
        <f t="shared" si="37"/>
        <v/>
      </c>
      <c r="AU9" s="118" t="str">
        <f t="shared" si="37"/>
        <v/>
      </c>
      <c r="AV9" s="118" t="str">
        <f t="shared" si="37"/>
        <v/>
      </c>
      <c r="AW9" s="118" t="str">
        <f t="shared" si="37"/>
        <v/>
      </c>
      <c r="AX9" s="118" t="str">
        <f t="shared" si="37"/>
        <v/>
      </c>
      <c r="AY9" s="118" t="str">
        <f t="shared" si="37"/>
        <v/>
      </c>
      <c r="AZ9" s="118" t="str">
        <f t="shared" si="37"/>
        <v/>
      </c>
      <c r="BA9" s="118" t="str">
        <f t="shared" si="37"/>
        <v/>
      </c>
      <c r="BB9" s="118" t="str">
        <f t="shared" si="37"/>
        <v/>
      </c>
      <c r="BC9" s="118" t="str">
        <f t="shared" si="37"/>
        <v/>
      </c>
      <c r="BD9" s="118" t="str">
        <f t="shared" si="37"/>
        <v/>
      </c>
      <c r="BE9" s="118" t="str">
        <f t="shared" si="37"/>
        <v/>
      </c>
      <c r="BF9" s="118" t="str">
        <f t="shared" si="37"/>
        <v/>
      </c>
      <c r="BG9" s="118" t="str">
        <f t="shared" si="37"/>
        <v/>
      </c>
      <c r="BH9" s="118" t="str">
        <f t="shared" si="37"/>
        <v/>
      </c>
      <c r="BI9" s="118" t="str">
        <f t="shared" si="37"/>
        <v/>
      </c>
      <c r="BJ9" s="203" t="str">
        <f t="shared" si="37"/>
        <v/>
      </c>
      <c r="BK9" s="118" t="str">
        <f t="shared" si="19"/>
        <v/>
      </c>
      <c r="BL9" s="118" t="str">
        <f t="shared" ref="BL9:DB9" si="38">IF(ISNUMBER(T90), T90, "")</f>
        <v/>
      </c>
      <c r="BM9" s="118" t="str">
        <f t="shared" si="38"/>
        <v/>
      </c>
      <c r="BN9" s="118" t="str">
        <f t="shared" si="38"/>
        <v/>
      </c>
      <c r="BO9" s="118" t="str">
        <f t="shared" si="38"/>
        <v/>
      </c>
      <c r="BP9" s="118" t="str">
        <f t="shared" si="38"/>
        <v/>
      </c>
      <c r="BQ9" s="118" t="str">
        <f t="shared" si="38"/>
        <v/>
      </c>
      <c r="BR9" s="118" t="str">
        <f t="shared" si="38"/>
        <v/>
      </c>
      <c r="BS9" s="118" t="str">
        <f t="shared" si="38"/>
        <v/>
      </c>
      <c r="BT9" s="118" t="str">
        <f t="shared" si="38"/>
        <v/>
      </c>
      <c r="BU9" s="118" t="str">
        <f t="shared" si="38"/>
        <v/>
      </c>
      <c r="BV9" s="118" t="str">
        <f t="shared" si="38"/>
        <v/>
      </c>
      <c r="BW9" s="118" t="str">
        <f t="shared" si="38"/>
        <v/>
      </c>
      <c r="BX9" s="118" t="str">
        <f t="shared" si="38"/>
        <v/>
      </c>
      <c r="BY9" s="118" t="str">
        <f t="shared" si="38"/>
        <v/>
      </c>
      <c r="BZ9" s="118" t="str">
        <f t="shared" si="38"/>
        <v/>
      </c>
      <c r="CA9" s="118" t="str">
        <f t="shared" si="38"/>
        <v/>
      </c>
      <c r="CB9" s="118" t="str">
        <f t="shared" si="38"/>
        <v/>
      </c>
      <c r="CC9" s="118" t="str">
        <f t="shared" si="38"/>
        <v/>
      </c>
      <c r="CD9" s="118" t="str">
        <f t="shared" si="38"/>
        <v/>
      </c>
      <c r="CE9" s="118" t="str">
        <f t="shared" si="38"/>
        <v/>
      </c>
      <c r="CF9" s="118" t="str">
        <f t="shared" si="38"/>
        <v/>
      </c>
      <c r="CG9" s="118" t="str">
        <f t="shared" si="38"/>
        <v/>
      </c>
      <c r="CH9" s="118" t="str">
        <f t="shared" si="38"/>
        <v/>
      </c>
      <c r="CI9" s="118" t="str">
        <f t="shared" si="38"/>
        <v/>
      </c>
      <c r="CJ9" s="118" t="str">
        <f t="shared" si="38"/>
        <v/>
      </c>
      <c r="CK9" s="118" t="str">
        <f t="shared" si="38"/>
        <v/>
      </c>
      <c r="CL9" s="118" t="str">
        <f t="shared" si="38"/>
        <v/>
      </c>
      <c r="CM9" s="118" t="str">
        <f t="shared" si="38"/>
        <v/>
      </c>
      <c r="CN9" s="118" t="str">
        <f t="shared" si="38"/>
        <v/>
      </c>
      <c r="CO9" s="118" t="str">
        <f t="shared" si="38"/>
        <v/>
      </c>
      <c r="CP9" s="118" t="str">
        <f t="shared" si="38"/>
        <v/>
      </c>
      <c r="CQ9" s="118" t="str">
        <f t="shared" si="38"/>
        <v/>
      </c>
      <c r="CR9" s="118" t="str">
        <f t="shared" si="38"/>
        <v/>
      </c>
      <c r="CS9" s="118" t="str">
        <f t="shared" si="38"/>
        <v/>
      </c>
      <c r="CT9" s="118" t="str">
        <f t="shared" si="38"/>
        <v/>
      </c>
      <c r="CU9" s="118" t="str">
        <f t="shared" si="38"/>
        <v/>
      </c>
      <c r="CV9" s="118" t="str">
        <f t="shared" si="38"/>
        <v/>
      </c>
      <c r="CW9" s="118" t="str">
        <f t="shared" si="38"/>
        <v/>
      </c>
      <c r="CX9" s="118" t="str">
        <f t="shared" si="38"/>
        <v/>
      </c>
      <c r="CY9" s="118" t="str">
        <f t="shared" si="38"/>
        <v/>
      </c>
      <c r="CZ9" s="118" t="str">
        <f t="shared" si="38"/>
        <v/>
      </c>
      <c r="DA9" s="118" t="str">
        <f t="shared" si="38"/>
        <v/>
      </c>
      <c r="DB9" s="203" t="str">
        <f t="shared" si="38"/>
        <v/>
      </c>
      <c r="DC9" s="118" t="str">
        <f t="shared" ref="DC9:ET9" si="39">IF(ISNUMBER(S130), S130, "")</f>
        <v/>
      </c>
      <c r="DD9" s="118" t="str">
        <f t="shared" si="39"/>
        <v/>
      </c>
      <c r="DE9" s="118" t="str">
        <f t="shared" si="39"/>
        <v/>
      </c>
      <c r="DF9" s="118" t="str">
        <f t="shared" si="39"/>
        <v/>
      </c>
      <c r="DG9" s="118" t="str">
        <f t="shared" si="39"/>
        <v/>
      </c>
      <c r="DH9" s="118" t="str">
        <f t="shared" si="39"/>
        <v/>
      </c>
      <c r="DI9" s="118" t="str">
        <f t="shared" si="39"/>
        <v/>
      </c>
      <c r="DJ9" s="118" t="str">
        <f t="shared" si="39"/>
        <v/>
      </c>
      <c r="DK9" s="118" t="str">
        <f t="shared" si="39"/>
        <v/>
      </c>
      <c r="DL9" s="118" t="str">
        <f t="shared" si="39"/>
        <v/>
      </c>
      <c r="DM9" s="118" t="str">
        <f t="shared" si="39"/>
        <v/>
      </c>
      <c r="DN9" s="118" t="str">
        <f t="shared" si="39"/>
        <v/>
      </c>
      <c r="DO9" s="118" t="str">
        <f t="shared" si="39"/>
        <v/>
      </c>
      <c r="DP9" s="118" t="str">
        <f t="shared" si="39"/>
        <v/>
      </c>
      <c r="DQ9" s="118" t="str">
        <f t="shared" si="39"/>
        <v/>
      </c>
      <c r="DR9" s="118" t="str">
        <f t="shared" si="39"/>
        <v/>
      </c>
      <c r="DS9" s="118" t="str">
        <f t="shared" si="39"/>
        <v/>
      </c>
      <c r="DT9" s="118" t="str">
        <f t="shared" si="39"/>
        <v/>
      </c>
      <c r="DU9" s="118" t="str">
        <f t="shared" si="39"/>
        <v/>
      </c>
      <c r="DV9" s="118" t="str">
        <f t="shared" si="39"/>
        <v/>
      </c>
      <c r="DW9" s="118" t="str">
        <f t="shared" si="39"/>
        <v/>
      </c>
      <c r="DX9" s="118" t="str">
        <f t="shared" si="39"/>
        <v/>
      </c>
      <c r="DY9" s="118" t="str">
        <f t="shared" si="39"/>
        <v/>
      </c>
      <c r="DZ9" s="118" t="str">
        <f t="shared" si="39"/>
        <v/>
      </c>
      <c r="EA9" s="118" t="str">
        <f t="shared" si="39"/>
        <v/>
      </c>
      <c r="EB9" s="118" t="str">
        <f t="shared" si="39"/>
        <v/>
      </c>
      <c r="EC9" s="118" t="str">
        <f t="shared" si="39"/>
        <v/>
      </c>
      <c r="ED9" s="118" t="str">
        <f t="shared" si="39"/>
        <v/>
      </c>
      <c r="EE9" s="118" t="str">
        <f t="shared" si="39"/>
        <v/>
      </c>
      <c r="EF9" s="118" t="str">
        <f t="shared" si="39"/>
        <v/>
      </c>
      <c r="EG9" s="118" t="str">
        <f t="shared" si="39"/>
        <v/>
      </c>
      <c r="EH9" s="118" t="str">
        <f t="shared" si="39"/>
        <v/>
      </c>
      <c r="EI9" s="118" t="str">
        <f t="shared" si="39"/>
        <v/>
      </c>
      <c r="EJ9" s="118" t="str">
        <f t="shared" si="39"/>
        <v/>
      </c>
      <c r="EK9" s="118" t="str">
        <f t="shared" si="39"/>
        <v/>
      </c>
      <c r="EL9" s="118" t="str">
        <f t="shared" si="39"/>
        <v/>
      </c>
      <c r="EM9" s="118" t="str">
        <f t="shared" si="39"/>
        <v/>
      </c>
      <c r="EN9" s="118" t="str">
        <f t="shared" si="39"/>
        <v/>
      </c>
      <c r="EO9" s="118" t="str">
        <f t="shared" si="39"/>
        <v/>
      </c>
      <c r="EP9" s="118" t="str">
        <f t="shared" si="39"/>
        <v/>
      </c>
      <c r="EQ9" s="118" t="str">
        <f t="shared" si="39"/>
        <v/>
      </c>
      <c r="ER9" s="118" t="str">
        <f t="shared" si="39"/>
        <v/>
      </c>
      <c r="ES9" s="118" t="str">
        <f t="shared" si="39"/>
        <v/>
      </c>
      <c r="ET9" s="203" t="str">
        <f t="shared" si="39"/>
        <v/>
      </c>
      <c r="EU9" s="118" t="str">
        <f t="shared" ref="EU9:GL9" si="40">IF(ISNUMBER(S170), S170, "")</f>
        <v/>
      </c>
      <c r="EV9" s="118" t="str">
        <f t="shared" si="40"/>
        <v/>
      </c>
      <c r="EW9" s="118" t="str">
        <f t="shared" si="40"/>
        <v/>
      </c>
      <c r="EX9" s="118" t="str">
        <f t="shared" si="40"/>
        <v/>
      </c>
      <c r="EY9" s="118" t="str">
        <f t="shared" si="40"/>
        <v/>
      </c>
      <c r="EZ9" s="118" t="str">
        <f t="shared" si="40"/>
        <v/>
      </c>
      <c r="FA9" s="118" t="str">
        <f t="shared" si="40"/>
        <v/>
      </c>
      <c r="FB9" s="118" t="str">
        <f t="shared" si="40"/>
        <v/>
      </c>
      <c r="FC9" s="118" t="str">
        <f t="shared" si="40"/>
        <v/>
      </c>
      <c r="FD9" s="118" t="str">
        <f t="shared" si="40"/>
        <v/>
      </c>
      <c r="FE9" s="118" t="str">
        <f t="shared" si="40"/>
        <v/>
      </c>
      <c r="FF9" s="118" t="str">
        <f t="shared" si="40"/>
        <v/>
      </c>
      <c r="FG9" s="118" t="str">
        <f t="shared" si="40"/>
        <v/>
      </c>
      <c r="FH9" s="118" t="str">
        <f t="shared" si="40"/>
        <v/>
      </c>
      <c r="FI9" s="118" t="str">
        <f t="shared" si="40"/>
        <v/>
      </c>
      <c r="FJ9" s="118" t="str">
        <f t="shared" si="40"/>
        <v/>
      </c>
      <c r="FK9" s="118" t="str">
        <f t="shared" si="40"/>
        <v/>
      </c>
      <c r="FL9" s="118" t="str">
        <f t="shared" si="40"/>
        <v/>
      </c>
      <c r="FM9" s="118" t="str">
        <f t="shared" si="40"/>
        <v/>
      </c>
      <c r="FN9" s="118" t="str">
        <f t="shared" si="40"/>
        <v/>
      </c>
      <c r="FO9" s="118" t="str">
        <f t="shared" si="40"/>
        <v/>
      </c>
      <c r="FP9" s="118" t="str">
        <f t="shared" si="40"/>
        <v/>
      </c>
      <c r="FQ9" s="118" t="str">
        <f t="shared" si="40"/>
        <v/>
      </c>
      <c r="FR9" s="118" t="str">
        <f t="shared" si="40"/>
        <v/>
      </c>
      <c r="FS9" s="118" t="str">
        <f t="shared" si="40"/>
        <v/>
      </c>
      <c r="FT9" s="118" t="str">
        <f t="shared" si="40"/>
        <v/>
      </c>
      <c r="FU9" s="118" t="str">
        <f t="shared" si="40"/>
        <v/>
      </c>
      <c r="FV9" s="118" t="str">
        <f t="shared" si="40"/>
        <v/>
      </c>
      <c r="FW9" s="118" t="str">
        <f t="shared" si="40"/>
        <v/>
      </c>
      <c r="FX9" s="118" t="str">
        <f t="shared" si="40"/>
        <v/>
      </c>
      <c r="FY9" s="118" t="str">
        <f t="shared" si="40"/>
        <v/>
      </c>
      <c r="FZ9" s="118" t="str">
        <f t="shared" si="40"/>
        <v/>
      </c>
      <c r="GA9" s="118" t="str">
        <f t="shared" si="40"/>
        <v/>
      </c>
      <c r="GB9" s="118" t="str">
        <f t="shared" si="40"/>
        <v/>
      </c>
      <c r="GC9" s="118" t="str">
        <f t="shared" si="40"/>
        <v/>
      </c>
      <c r="GD9" s="118" t="str">
        <f t="shared" si="40"/>
        <v/>
      </c>
      <c r="GE9" s="118" t="str">
        <f t="shared" si="40"/>
        <v/>
      </c>
      <c r="GF9" s="118" t="str">
        <f t="shared" si="40"/>
        <v/>
      </c>
      <c r="GG9" s="118" t="str">
        <f t="shared" si="40"/>
        <v/>
      </c>
      <c r="GH9" s="118" t="str">
        <f t="shared" si="40"/>
        <v/>
      </c>
      <c r="GI9" s="118" t="str">
        <f t="shared" si="40"/>
        <v/>
      </c>
      <c r="GJ9" s="118" t="str">
        <f t="shared" si="40"/>
        <v/>
      </c>
      <c r="GK9" s="118" t="str">
        <f t="shared" si="40"/>
        <v/>
      </c>
      <c r="GL9" s="203" t="str">
        <f t="shared" si="40"/>
        <v/>
      </c>
      <c r="GM9" s="118" t="str">
        <f t="shared" ref="GM9:ID9" si="41">IF(ISNUMBER(S210), S210, "")</f>
        <v/>
      </c>
      <c r="GN9" s="118" t="str">
        <f t="shared" si="41"/>
        <v/>
      </c>
      <c r="GO9" s="118" t="str">
        <f t="shared" si="41"/>
        <v/>
      </c>
      <c r="GP9" s="118" t="str">
        <f t="shared" si="41"/>
        <v/>
      </c>
      <c r="GQ9" s="118" t="str">
        <f t="shared" si="41"/>
        <v/>
      </c>
      <c r="GR9" s="118" t="str">
        <f t="shared" si="41"/>
        <v/>
      </c>
      <c r="GS9" s="118" t="str">
        <f t="shared" si="41"/>
        <v/>
      </c>
      <c r="GT9" s="118" t="str">
        <f t="shared" si="41"/>
        <v/>
      </c>
      <c r="GU9" s="118" t="str">
        <f t="shared" si="41"/>
        <v/>
      </c>
      <c r="GV9" s="118" t="str">
        <f t="shared" si="41"/>
        <v/>
      </c>
      <c r="GW9" s="118" t="str">
        <f t="shared" si="41"/>
        <v/>
      </c>
      <c r="GX9" s="118" t="str">
        <f t="shared" si="41"/>
        <v/>
      </c>
      <c r="GY9" s="118" t="str">
        <f t="shared" si="41"/>
        <v/>
      </c>
      <c r="GZ9" s="118" t="str">
        <f t="shared" si="41"/>
        <v/>
      </c>
      <c r="HA9" s="118" t="str">
        <f t="shared" si="41"/>
        <v/>
      </c>
      <c r="HB9" s="118" t="str">
        <f t="shared" si="41"/>
        <v/>
      </c>
      <c r="HC9" s="118" t="str">
        <f t="shared" si="41"/>
        <v/>
      </c>
      <c r="HD9" s="118" t="str">
        <f t="shared" si="41"/>
        <v/>
      </c>
      <c r="HE9" s="118" t="str">
        <f t="shared" si="41"/>
        <v/>
      </c>
      <c r="HF9" s="118" t="str">
        <f t="shared" si="41"/>
        <v/>
      </c>
      <c r="HG9" s="118" t="str">
        <f t="shared" si="41"/>
        <v/>
      </c>
      <c r="HH9" s="118" t="str">
        <f t="shared" si="41"/>
        <v/>
      </c>
      <c r="HI9" s="118" t="str">
        <f t="shared" si="41"/>
        <v/>
      </c>
      <c r="HJ9" s="118" t="str">
        <f t="shared" si="41"/>
        <v/>
      </c>
      <c r="HK9" s="118" t="str">
        <f t="shared" si="41"/>
        <v/>
      </c>
      <c r="HL9" s="118" t="str">
        <f t="shared" si="41"/>
        <v/>
      </c>
      <c r="HM9" s="118" t="str">
        <f t="shared" si="41"/>
        <v/>
      </c>
      <c r="HN9" s="118" t="str">
        <f t="shared" si="41"/>
        <v/>
      </c>
      <c r="HO9" s="118" t="str">
        <f t="shared" si="41"/>
        <v/>
      </c>
      <c r="HP9" s="118" t="str">
        <f t="shared" si="41"/>
        <v/>
      </c>
      <c r="HQ9" s="118" t="str">
        <f t="shared" si="41"/>
        <v/>
      </c>
      <c r="HR9" s="118" t="str">
        <f t="shared" si="41"/>
        <v/>
      </c>
      <c r="HS9" s="118" t="str">
        <f t="shared" si="41"/>
        <v/>
      </c>
      <c r="HT9" s="118" t="str">
        <f t="shared" si="41"/>
        <v/>
      </c>
      <c r="HU9" s="118" t="str">
        <f t="shared" si="41"/>
        <v/>
      </c>
      <c r="HV9" s="118" t="str">
        <f t="shared" si="41"/>
        <v/>
      </c>
      <c r="HW9" s="118" t="str">
        <f t="shared" si="41"/>
        <v/>
      </c>
      <c r="HX9" s="118" t="str">
        <f t="shared" si="41"/>
        <v/>
      </c>
      <c r="HY9" s="118" t="str">
        <f t="shared" si="41"/>
        <v/>
      </c>
      <c r="HZ9" s="118" t="str">
        <f t="shared" si="41"/>
        <v/>
      </c>
      <c r="IA9" s="118" t="str">
        <f t="shared" si="41"/>
        <v/>
      </c>
      <c r="IB9" s="118" t="str">
        <f t="shared" si="41"/>
        <v/>
      </c>
      <c r="IC9" s="118" t="str">
        <f t="shared" si="41"/>
        <v/>
      </c>
      <c r="ID9" s="203" t="str">
        <f t="shared" si="41"/>
        <v/>
      </c>
      <c r="IE9" s="118" t="str">
        <f t="shared" ref="IE9:JV9" si="42">IF(ISNUMBER(S250), S250,"")</f>
        <v/>
      </c>
      <c r="IF9" s="118" t="str">
        <f t="shared" si="42"/>
        <v/>
      </c>
      <c r="IG9" s="118" t="str">
        <f t="shared" si="42"/>
        <v/>
      </c>
      <c r="IH9" s="118" t="str">
        <f t="shared" si="42"/>
        <v/>
      </c>
      <c r="II9" s="118" t="str">
        <f t="shared" si="42"/>
        <v/>
      </c>
      <c r="IJ9" s="118" t="str">
        <f t="shared" si="42"/>
        <v/>
      </c>
      <c r="IK9" s="118" t="str">
        <f t="shared" si="42"/>
        <v/>
      </c>
      <c r="IL9" s="118" t="str">
        <f t="shared" si="42"/>
        <v/>
      </c>
      <c r="IM9" s="118" t="str">
        <f t="shared" si="42"/>
        <v/>
      </c>
      <c r="IN9" s="118" t="str">
        <f t="shared" si="42"/>
        <v/>
      </c>
      <c r="IO9" s="118" t="str">
        <f t="shared" si="42"/>
        <v/>
      </c>
      <c r="IP9" s="118" t="str">
        <f t="shared" si="42"/>
        <v/>
      </c>
      <c r="IQ9" s="118" t="str">
        <f t="shared" si="42"/>
        <v/>
      </c>
      <c r="IR9" s="118" t="str">
        <f t="shared" si="42"/>
        <v/>
      </c>
      <c r="IS9" s="118" t="str">
        <f t="shared" si="42"/>
        <v/>
      </c>
      <c r="IT9" s="118" t="str">
        <f t="shared" si="42"/>
        <v/>
      </c>
      <c r="IU9" s="118" t="str">
        <f t="shared" si="42"/>
        <v/>
      </c>
      <c r="IV9" s="118" t="str">
        <f t="shared" si="42"/>
        <v/>
      </c>
      <c r="IW9" s="118" t="str">
        <f t="shared" si="42"/>
        <v/>
      </c>
      <c r="IX9" s="118" t="str">
        <f t="shared" si="42"/>
        <v/>
      </c>
      <c r="IY9" s="118" t="str">
        <f t="shared" si="42"/>
        <v/>
      </c>
      <c r="IZ9" s="118" t="str">
        <f t="shared" si="42"/>
        <v/>
      </c>
      <c r="JA9" s="118" t="str">
        <f t="shared" si="42"/>
        <v/>
      </c>
      <c r="JB9" s="118" t="str">
        <f t="shared" si="42"/>
        <v/>
      </c>
      <c r="JC9" s="118" t="str">
        <f t="shared" si="42"/>
        <v/>
      </c>
      <c r="JD9" s="118" t="str">
        <f t="shared" si="42"/>
        <v/>
      </c>
      <c r="JE9" s="118" t="str">
        <f t="shared" si="42"/>
        <v/>
      </c>
      <c r="JF9" s="118" t="str">
        <f t="shared" si="42"/>
        <v/>
      </c>
      <c r="JG9" s="118" t="str">
        <f t="shared" si="42"/>
        <v/>
      </c>
      <c r="JH9" s="118" t="str">
        <f t="shared" si="42"/>
        <v/>
      </c>
      <c r="JI9" s="118" t="str">
        <f t="shared" si="42"/>
        <v/>
      </c>
      <c r="JJ9" s="118" t="str">
        <f t="shared" si="42"/>
        <v/>
      </c>
      <c r="JK9" s="118" t="str">
        <f t="shared" si="42"/>
        <v/>
      </c>
      <c r="JL9" s="118" t="str">
        <f t="shared" si="42"/>
        <v/>
      </c>
      <c r="JM9" s="118" t="str">
        <f t="shared" si="42"/>
        <v/>
      </c>
      <c r="JN9" s="118" t="str">
        <f t="shared" si="42"/>
        <v/>
      </c>
      <c r="JO9" s="118" t="str">
        <f t="shared" si="42"/>
        <v/>
      </c>
      <c r="JP9" s="118" t="str">
        <f t="shared" si="42"/>
        <v/>
      </c>
      <c r="JQ9" s="118" t="str">
        <f t="shared" si="42"/>
        <v/>
      </c>
      <c r="JR9" s="118" t="str">
        <f t="shared" si="42"/>
        <v/>
      </c>
      <c r="JS9" s="118" t="str">
        <f t="shared" si="42"/>
        <v/>
      </c>
      <c r="JT9" s="118" t="str">
        <f t="shared" si="42"/>
        <v/>
      </c>
      <c r="JU9" s="118" t="str">
        <f t="shared" si="42"/>
        <v/>
      </c>
      <c r="JV9" s="203" t="str">
        <f t="shared" si="42"/>
        <v/>
      </c>
    </row>
    <row r="10" spans="1:282" ht="12.75" customHeight="1" x14ac:dyDescent="0.2">
      <c r="A10" s="51"/>
      <c r="B10" s="40"/>
      <c r="C10" s="52"/>
      <c r="D10" s="56"/>
      <c r="E10" s="52"/>
      <c r="F10" s="40"/>
      <c r="G10" s="40"/>
      <c r="H10" s="53"/>
      <c r="I10" s="53"/>
      <c r="J10" s="48"/>
      <c r="K10" s="48"/>
      <c r="L10" s="48"/>
      <c r="M10" s="48"/>
      <c r="N10" s="48"/>
      <c r="O10" s="48"/>
      <c r="P10" s="48"/>
      <c r="Q10" s="157" t="s">
        <v>39</v>
      </c>
      <c r="R10" s="157" t="s">
        <v>36</v>
      </c>
      <c r="S10" s="50" t="e">
        <f t="shared" ref="S10:BJ10" si="43">IF(ISNUMBER(S51), S51, NA())</f>
        <v>#N/A</v>
      </c>
      <c r="T10" s="50" t="e">
        <f t="shared" si="43"/>
        <v>#N/A</v>
      </c>
      <c r="U10" s="50" t="e">
        <f t="shared" si="43"/>
        <v>#N/A</v>
      </c>
      <c r="V10" s="50" t="e">
        <f t="shared" si="43"/>
        <v>#N/A</v>
      </c>
      <c r="W10" s="50" t="e">
        <f t="shared" si="43"/>
        <v>#N/A</v>
      </c>
      <c r="X10" s="50" t="e">
        <f t="shared" si="43"/>
        <v>#N/A</v>
      </c>
      <c r="Y10" s="50" t="e">
        <f t="shared" si="43"/>
        <v>#N/A</v>
      </c>
      <c r="Z10" s="50" t="e">
        <f t="shared" si="43"/>
        <v>#N/A</v>
      </c>
      <c r="AA10" s="50" t="e">
        <f t="shared" si="43"/>
        <v>#N/A</v>
      </c>
      <c r="AB10" s="50" t="e">
        <f t="shared" si="43"/>
        <v>#N/A</v>
      </c>
      <c r="AC10" s="50" t="e">
        <f t="shared" si="43"/>
        <v>#N/A</v>
      </c>
      <c r="AD10" s="50" t="e">
        <f t="shared" si="43"/>
        <v>#N/A</v>
      </c>
      <c r="AE10" s="50" t="e">
        <f t="shared" si="43"/>
        <v>#N/A</v>
      </c>
      <c r="AF10" s="50" t="e">
        <f t="shared" si="43"/>
        <v>#N/A</v>
      </c>
      <c r="AG10" s="50" t="e">
        <f t="shared" si="43"/>
        <v>#N/A</v>
      </c>
      <c r="AH10" s="50" t="e">
        <f t="shared" si="43"/>
        <v>#N/A</v>
      </c>
      <c r="AI10" s="50" t="e">
        <f t="shared" si="43"/>
        <v>#N/A</v>
      </c>
      <c r="AJ10" s="50" t="e">
        <f t="shared" si="43"/>
        <v>#N/A</v>
      </c>
      <c r="AK10" s="50" t="e">
        <f t="shared" si="43"/>
        <v>#N/A</v>
      </c>
      <c r="AL10" s="50" t="e">
        <f t="shared" si="43"/>
        <v>#N/A</v>
      </c>
      <c r="AM10" s="50" t="e">
        <f t="shared" si="43"/>
        <v>#N/A</v>
      </c>
      <c r="AN10" s="50" t="e">
        <f t="shared" si="43"/>
        <v>#N/A</v>
      </c>
      <c r="AO10" s="50" t="e">
        <f t="shared" si="43"/>
        <v>#N/A</v>
      </c>
      <c r="AP10" s="50" t="e">
        <f t="shared" si="43"/>
        <v>#N/A</v>
      </c>
      <c r="AQ10" s="50" t="e">
        <f t="shared" si="43"/>
        <v>#N/A</v>
      </c>
      <c r="AR10" s="50" t="e">
        <f t="shared" si="43"/>
        <v>#N/A</v>
      </c>
      <c r="AS10" s="50" t="e">
        <f t="shared" si="43"/>
        <v>#N/A</v>
      </c>
      <c r="AT10" s="50" t="e">
        <f t="shared" si="43"/>
        <v>#N/A</v>
      </c>
      <c r="AU10" s="50" t="e">
        <f t="shared" si="43"/>
        <v>#N/A</v>
      </c>
      <c r="AV10" s="50" t="e">
        <f t="shared" si="43"/>
        <v>#N/A</v>
      </c>
      <c r="AW10" s="50" t="e">
        <f t="shared" si="43"/>
        <v>#N/A</v>
      </c>
      <c r="AX10" s="50" t="e">
        <f t="shared" si="43"/>
        <v>#N/A</v>
      </c>
      <c r="AY10" s="50" t="e">
        <f t="shared" si="43"/>
        <v>#N/A</v>
      </c>
      <c r="AZ10" s="50" t="e">
        <f t="shared" si="43"/>
        <v>#N/A</v>
      </c>
      <c r="BA10" s="50" t="e">
        <f t="shared" si="43"/>
        <v>#N/A</v>
      </c>
      <c r="BB10" s="50" t="e">
        <f t="shared" si="43"/>
        <v>#N/A</v>
      </c>
      <c r="BC10" s="50" t="e">
        <f t="shared" si="43"/>
        <v>#N/A</v>
      </c>
      <c r="BD10" s="50" t="e">
        <f t="shared" si="43"/>
        <v>#N/A</v>
      </c>
      <c r="BE10" s="50" t="e">
        <f t="shared" si="43"/>
        <v>#N/A</v>
      </c>
      <c r="BF10" s="50" t="e">
        <f t="shared" si="43"/>
        <v>#N/A</v>
      </c>
      <c r="BG10" s="50" t="e">
        <f t="shared" si="43"/>
        <v>#N/A</v>
      </c>
      <c r="BH10" s="50" t="e">
        <f t="shared" si="43"/>
        <v>#N/A</v>
      </c>
      <c r="BI10" s="50" t="e">
        <f t="shared" si="43"/>
        <v>#N/A</v>
      </c>
      <c r="BJ10" s="175" t="e">
        <f t="shared" si="43"/>
        <v>#N/A</v>
      </c>
      <c r="BK10" s="50" t="e">
        <f t="shared" ref="BK10:BT11" si="44">IF(ISNUMBER(S91), S91, NA())</f>
        <v>#N/A</v>
      </c>
      <c r="BL10" s="50" t="e">
        <f t="shared" si="44"/>
        <v>#N/A</v>
      </c>
      <c r="BM10" s="50" t="e">
        <f t="shared" si="44"/>
        <v>#N/A</v>
      </c>
      <c r="BN10" s="50" t="e">
        <f t="shared" si="44"/>
        <v>#N/A</v>
      </c>
      <c r="BO10" s="50" t="e">
        <f t="shared" si="44"/>
        <v>#N/A</v>
      </c>
      <c r="BP10" s="50" t="e">
        <f t="shared" si="44"/>
        <v>#N/A</v>
      </c>
      <c r="BQ10" s="50" t="e">
        <f t="shared" si="44"/>
        <v>#N/A</v>
      </c>
      <c r="BR10" s="50" t="e">
        <f t="shared" si="44"/>
        <v>#N/A</v>
      </c>
      <c r="BS10" s="50" t="e">
        <f t="shared" si="44"/>
        <v>#N/A</v>
      </c>
      <c r="BT10" s="50" t="e">
        <f t="shared" si="44"/>
        <v>#N/A</v>
      </c>
      <c r="BU10" s="50" t="e">
        <f t="shared" ref="BU10:CD11" si="45">IF(ISNUMBER(AC91), AC91, NA())</f>
        <v>#N/A</v>
      </c>
      <c r="BV10" s="50" t="e">
        <f t="shared" si="45"/>
        <v>#N/A</v>
      </c>
      <c r="BW10" s="50" t="e">
        <f t="shared" si="45"/>
        <v>#N/A</v>
      </c>
      <c r="BX10" s="50" t="e">
        <f t="shared" si="45"/>
        <v>#N/A</v>
      </c>
      <c r="BY10" s="50" t="e">
        <f t="shared" si="45"/>
        <v>#N/A</v>
      </c>
      <c r="BZ10" s="50" t="e">
        <f t="shared" si="45"/>
        <v>#N/A</v>
      </c>
      <c r="CA10" s="50" t="e">
        <f t="shared" si="45"/>
        <v>#N/A</v>
      </c>
      <c r="CB10" s="50" t="e">
        <f t="shared" si="45"/>
        <v>#N/A</v>
      </c>
      <c r="CC10" s="50" t="e">
        <f t="shared" si="45"/>
        <v>#N/A</v>
      </c>
      <c r="CD10" s="50" t="e">
        <f t="shared" si="45"/>
        <v>#N/A</v>
      </c>
      <c r="CE10" s="50" t="e">
        <f t="shared" ref="CE10:CN11" si="46">IF(ISNUMBER(AM91), AM91, NA())</f>
        <v>#N/A</v>
      </c>
      <c r="CF10" s="50" t="e">
        <f t="shared" si="46"/>
        <v>#N/A</v>
      </c>
      <c r="CG10" s="50" t="e">
        <f t="shared" si="46"/>
        <v>#N/A</v>
      </c>
      <c r="CH10" s="50" t="e">
        <f t="shared" si="46"/>
        <v>#N/A</v>
      </c>
      <c r="CI10" s="50" t="e">
        <f t="shared" si="46"/>
        <v>#N/A</v>
      </c>
      <c r="CJ10" s="50" t="e">
        <f t="shared" si="46"/>
        <v>#N/A</v>
      </c>
      <c r="CK10" s="50" t="e">
        <f t="shared" si="46"/>
        <v>#N/A</v>
      </c>
      <c r="CL10" s="50" t="e">
        <f t="shared" si="46"/>
        <v>#N/A</v>
      </c>
      <c r="CM10" s="50" t="e">
        <f t="shared" si="46"/>
        <v>#N/A</v>
      </c>
      <c r="CN10" s="50" t="e">
        <f t="shared" si="46"/>
        <v>#N/A</v>
      </c>
      <c r="CO10" s="50" t="e">
        <f t="shared" ref="CO10:CX11" si="47">IF(ISNUMBER(AW91), AW91, NA())</f>
        <v>#N/A</v>
      </c>
      <c r="CP10" s="50" t="e">
        <f t="shared" si="47"/>
        <v>#N/A</v>
      </c>
      <c r="CQ10" s="50" t="e">
        <f t="shared" si="47"/>
        <v>#N/A</v>
      </c>
      <c r="CR10" s="50" t="e">
        <f t="shared" si="47"/>
        <v>#N/A</v>
      </c>
      <c r="CS10" s="50" t="e">
        <f t="shared" si="47"/>
        <v>#N/A</v>
      </c>
      <c r="CT10" s="50" t="e">
        <f t="shared" si="47"/>
        <v>#N/A</v>
      </c>
      <c r="CU10" s="50" t="e">
        <f t="shared" si="47"/>
        <v>#N/A</v>
      </c>
      <c r="CV10" s="50" t="e">
        <f t="shared" si="47"/>
        <v>#N/A</v>
      </c>
      <c r="CW10" s="50" t="e">
        <f t="shared" si="47"/>
        <v>#N/A</v>
      </c>
      <c r="CX10" s="50" t="e">
        <f t="shared" si="47"/>
        <v>#N/A</v>
      </c>
      <c r="CY10" s="50" t="e">
        <f t="shared" ref="CY10:DB11" si="48">IF(ISNUMBER(BG91), BG91, NA())</f>
        <v>#N/A</v>
      </c>
      <c r="CZ10" s="50" t="e">
        <f t="shared" si="48"/>
        <v>#N/A</v>
      </c>
      <c r="DA10" s="50" t="e">
        <f t="shared" si="48"/>
        <v>#N/A</v>
      </c>
      <c r="DB10" s="175" t="e">
        <f t="shared" si="48"/>
        <v>#N/A</v>
      </c>
      <c r="DC10" s="50" t="e">
        <f t="shared" ref="DC10:DL11" si="49">IF(ISNUMBER(S131), S131, NA())</f>
        <v>#N/A</v>
      </c>
      <c r="DD10" s="50" t="e">
        <f t="shared" si="49"/>
        <v>#N/A</v>
      </c>
      <c r="DE10" s="50" t="e">
        <f t="shared" si="49"/>
        <v>#N/A</v>
      </c>
      <c r="DF10" s="50" t="e">
        <f t="shared" si="49"/>
        <v>#N/A</v>
      </c>
      <c r="DG10" s="50" t="e">
        <f t="shared" si="49"/>
        <v>#N/A</v>
      </c>
      <c r="DH10" s="50" t="e">
        <f t="shared" si="49"/>
        <v>#N/A</v>
      </c>
      <c r="DI10" s="50" t="e">
        <f t="shared" si="49"/>
        <v>#N/A</v>
      </c>
      <c r="DJ10" s="50" t="e">
        <f t="shared" si="49"/>
        <v>#N/A</v>
      </c>
      <c r="DK10" s="50" t="e">
        <f t="shared" si="49"/>
        <v>#N/A</v>
      </c>
      <c r="DL10" s="50" t="e">
        <f t="shared" si="49"/>
        <v>#N/A</v>
      </c>
      <c r="DM10" s="50" t="e">
        <f t="shared" ref="DM10:DV11" si="50">IF(ISNUMBER(AC131), AC131, NA())</f>
        <v>#N/A</v>
      </c>
      <c r="DN10" s="50" t="e">
        <f t="shared" si="50"/>
        <v>#N/A</v>
      </c>
      <c r="DO10" s="50" t="e">
        <f t="shared" si="50"/>
        <v>#N/A</v>
      </c>
      <c r="DP10" s="50" t="e">
        <f t="shared" si="50"/>
        <v>#N/A</v>
      </c>
      <c r="DQ10" s="50" t="e">
        <f t="shared" si="50"/>
        <v>#N/A</v>
      </c>
      <c r="DR10" s="50" t="e">
        <f t="shared" si="50"/>
        <v>#N/A</v>
      </c>
      <c r="DS10" s="50" t="e">
        <f t="shared" si="50"/>
        <v>#N/A</v>
      </c>
      <c r="DT10" s="50" t="e">
        <f t="shared" si="50"/>
        <v>#N/A</v>
      </c>
      <c r="DU10" s="50" t="e">
        <f t="shared" si="50"/>
        <v>#N/A</v>
      </c>
      <c r="DV10" s="50" t="e">
        <f t="shared" si="50"/>
        <v>#N/A</v>
      </c>
      <c r="DW10" s="50" t="e">
        <f t="shared" ref="DW10:EF11" si="51">IF(ISNUMBER(AM131), AM131, NA())</f>
        <v>#N/A</v>
      </c>
      <c r="DX10" s="50" t="e">
        <f t="shared" si="51"/>
        <v>#N/A</v>
      </c>
      <c r="DY10" s="50" t="e">
        <f t="shared" si="51"/>
        <v>#N/A</v>
      </c>
      <c r="DZ10" s="50" t="e">
        <f t="shared" si="51"/>
        <v>#N/A</v>
      </c>
      <c r="EA10" s="50" t="e">
        <f t="shared" si="51"/>
        <v>#N/A</v>
      </c>
      <c r="EB10" s="50" t="e">
        <f t="shared" si="51"/>
        <v>#N/A</v>
      </c>
      <c r="EC10" s="50" t="e">
        <f t="shared" si="51"/>
        <v>#N/A</v>
      </c>
      <c r="ED10" s="50" t="e">
        <f t="shared" si="51"/>
        <v>#N/A</v>
      </c>
      <c r="EE10" s="50" t="e">
        <f t="shared" si="51"/>
        <v>#N/A</v>
      </c>
      <c r="EF10" s="50" t="e">
        <f t="shared" si="51"/>
        <v>#N/A</v>
      </c>
      <c r="EG10" s="50" t="e">
        <f t="shared" ref="EG10:EP11" si="52">IF(ISNUMBER(AW131), AW131, NA())</f>
        <v>#N/A</v>
      </c>
      <c r="EH10" s="50" t="e">
        <f t="shared" si="52"/>
        <v>#N/A</v>
      </c>
      <c r="EI10" s="50" t="e">
        <f t="shared" si="52"/>
        <v>#N/A</v>
      </c>
      <c r="EJ10" s="50" t="e">
        <f t="shared" si="52"/>
        <v>#N/A</v>
      </c>
      <c r="EK10" s="50" t="e">
        <f t="shared" si="52"/>
        <v>#N/A</v>
      </c>
      <c r="EL10" s="50" t="e">
        <f t="shared" si="52"/>
        <v>#N/A</v>
      </c>
      <c r="EM10" s="50" t="e">
        <f t="shared" si="52"/>
        <v>#N/A</v>
      </c>
      <c r="EN10" s="50" t="e">
        <f t="shared" si="52"/>
        <v>#N/A</v>
      </c>
      <c r="EO10" s="50" t="e">
        <f t="shared" si="52"/>
        <v>#N/A</v>
      </c>
      <c r="EP10" s="50" t="e">
        <f t="shared" si="52"/>
        <v>#N/A</v>
      </c>
      <c r="EQ10" s="50" t="e">
        <f t="shared" ref="EQ10:ET11" si="53">IF(ISNUMBER(BG131), BG131, NA())</f>
        <v>#N/A</v>
      </c>
      <c r="ER10" s="50" t="e">
        <f t="shared" si="53"/>
        <v>#N/A</v>
      </c>
      <c r="ES10" s="50" t="e">
        <f t="shared" si="53"/>
        <v>#N/A</v>
      </c>
      <c r="ET10" s="175" t="e">
        <f t="shared" si="53"/>
        <v>#N/A</v>
      </c>
      <c r="EU10" s="50" t="e">
        <f t="shared" ref="EU10:FD11" si="54">IF(ISNUMBER(S171), S171, NA())</f>
        <v>#N/A</v>
      </c>
      <c r="EV10" s="50" t="e">
        <f t="shared" si="54"/>
        <v>#N/A</v>
      </c>
      <c r="EW10" s="50" t="e">
        <f t="shared" si="54"/>
        <v>#N/A</v>
      </c>
      <c r="EX10" s="50" t="e">
        <f t="shared" si="54"/>
        <v>#N/A</v>
      </c>
      <c r="EY10" s="50" t="e">
        <f t="shared" si="54"/>
        <v>#N/A</v>
      </c>
      <c r="EZ10" s="50" t="e">
        <f t="shared" si="54"/>
        <v>#N/A</v>
      </c>
      <c r="FA10" s="50" t="e">
        <f t="shared" si="54"/>
        <v>#N/A</v>
      </c>
      <c r="FB10" s="50" t="e">
        <f t="shared" si="54"/>
        <v>#N/A</v>
      </c>
      <c r="FC10" s="50" t="e">
        <f t="shared" si="54"/>
        <v>#N/A</v>
      </c>
      <c r="FD10" s="50" t="e">
        <f t="shared" si="54"/>
        <v>#N/A</v>
      </c>
      <c r="FE10" s="50" t="e">
        <f t="shared" ref="FE10:FN11" si="55">IF(ISNUMBER(AC171), AC171, NA())</f>
        <v>#N/A</v>
      </c>
      <c r="FF10" s="50" t="e">
        <f t="shared" si="55"/>
        <v>#N/A</v>
      </c>
      <c r="FG10" s="50" t="e">
        <f t="shared" si="55"/>
        <v>#N/A</v>
      </c>
      <c r="FH10" s="50" t="e">
        <f t="shared" si="55"/>
        <v>#N/A</v>
      </c>
      <c r="FI10" s="50" t="e">
        <f t="shared" si="55"/>
        <v>#N/A</v>
      </c>
      <c r="FJ10" s="50" t="e">
        <f t="shared" si="55"/>
        <v>#N/A</v>
      </c>
      <c r="FK10" s="50" t="e">
        <f t="shared" si="55"/>
        <v>#N/A</v>
      </c>
      <c r="FL10" s="50" t="e">
        <f t="shared" si="55"/>
        <v>#N/A</v>
      </c>
      <c r="FM10" s="50" t="e">
        <f t="shared" si="55"/>
        <v>#N/A</v>
      </c>
      <c r="FN10" s="50" t="e">
        <f t="shared" si="55"/>
        <v>#N/A</v>
      </c>
      <c r="FO10" s="50" t="e">
        <f t="shared" ref="FO10:FX11" si="56">IF(ISNUMBER(AM171), AM171, NA())</f>
        <v>#N/A</v>
      </c>
      <c r="FP10" s="50" t="e">
        <f t="shared" si="56"/>
        <v>#N/A</v>
      </c>
      <c r="FQ10" s="50" t="e">
        <f t="shared" si="56"/>
        <v>#N/A</v>
      </c>
      <c r="FR10" s="50" t="e">
        <f t="shared" si="56"/>
        <v>#N/A</v>
      </c>
      <c r="FS10" s="50" t="e">
        <f t="shared" si="56"/>
        <v>#N/A</v>
      </c>
      <c r="FT10" s="50" t="e">
        <f t="shared" si="56"/>
        <v>#N/A</v>
      </c>
      <c r="FU10" s="50" t="e">
        <f t="shared" si="56"/>
        <v>#N/A</v>
      </c>
      <c r="FV10" s="50" t="e">
        <f t="shared" si="56"/>
        <v>#N/A</v>
      </c>
      <c r="FW10" s="50" t="e">
        <f t="shared" si="56"/>
        <v>#N/A</v>
      </c>
      <c r="FX10" s="50" t="e">
        <f t="shared" si="56"/>
        <v>#N/A</v>
      </c>
      <c r="FY10" s="50" t="e">
        <f t="shared" ref="FY10:GH11" si="57">IF(ISNUMBER(AW171), AW171, NA())</f>
        <v>#N/A</v>
      </c>
      <c r="FZ10" s="50" t="e">
        <f t="shared" si="57"/>
        <v>#N/A</v>
      </c>
      <c r="GA10" s="50" t="e">
        <f t="shared" si="57"/>
        <v>#N/A</v>
      </c>
      <c r="GB10" s="50" t="e">
        <f t="shared" si="57"/>
        <v>#N/A</v>
      </c>
      <c r="GC10" s="50" t="e">
        <f t="shared" si="57"/>
        <v>#N/A</v>
      </c>
      <c r="GD10" s="50" t="e">
        <f t="shared" si="57"/>
        <v>#N/A</v>
      </c>
      <c r="GE10" s="50" t="e">
        <f t="shared" si="57"/>
        <v>#N/A</v>
      </c>
      <c r="GF10" s="50" t="e">
        <f t="shared" si="57"/>
        <v>#N/A</v>
      </c>
      <c r="GG10" s="50" t="e">
        <f t="shared" si="57"/>
        <v>#N/A</v>
      </c>
      <c r="GH10" s="50" t="e">
        <f t="shared" si="57"/>
        <v>#N/A</v>
      </c>
      <c r="GI10" s="50" t="e">
        <f t="shared" ref="GI10:GL11" si="58">IF(ISNUMBER(BG171), BG171, NA())</f>
        <v>#N/A</v>
      </c>
      <c r="GJ10" s="50" t="e">
        <f t="shared" si="58"/>
        <v>#N/A</v>
      </c>
      <c r="GK10" s="50" t="e">
        <f t="shared" si="58"/>
        <v>#N/A</v>
      </c>
      <c r="GL10" s="175" t="e">
        <f t="shared" si="58"/>
        <v>#N/A</v>
      </c>
      <c r="GM10" s="50" t="e">
        <f t="shared" ref="GM10:GV11" si="59">IF(ISNUMBER(S211), S211, NA())</f>
        <v>#N/A</v>
      </c>
      <c r="GN10" s="50" t="e">
        <f t="shared" si="59"/>
        <v>#N/A</v>
      </c>
      <c r="GO10" s="50" t="e">
        <f t="shared" si="59"/>
        <v>#N/A</v>
      </c>
      <c r="GP10" s="50" t="e">
        <f t="shared" si="59"/>
        <v>#N/A</v>
      </c>
      <c r="GQ10" s="50" t="e">
        <f t="shared" si="59"/>
        <v>#N/A</v>
      </c>
      <c r="GR10" s="50" t="e">
        <f t="shared" si="59"/>
        <v>#N/A</v>
      </c>
      <c r="GS10" s="50" t="e">
        <f t="shared" si="59"/>
        <v>#N/A</v>
      </c>
      <c r="GT10" s="50" t="e">
        <f t="shared" si="59"/>
        <v>#N/A</v>
      </c>
      <c r="GU10" s="50" t="e">
        <f t="shared" si="59"/>
        <v>#N/A</v>
      </c>
      <c r="GV10" s="50" t="e">
        <f t="shared" si="59"/>
        <v>#N/A</v>
      </c>
      <c r="GW10" s="50" t="e">
        <f t="shared" ref="GW10:HF11" si="60">IF(ISNUMBER(AC211), AC211, NA())</f>
        <v>#N/A</v>
      </c>
      <c r="GX10" s="50" t="e">
        <f t="shared" si="60"/>
        <v>#N/A</v>
      </c>
      <c r="GY10" s="50" t="e">
        <f t="shared" si="60"/>
        <v>#N/A</v>
      </c>
      <c r="GZ10" s="50" t="e">
        <f t="shared" si="60"/>
        <v>#N/A</v>
      </c>
      <c r="HA10" s="50" t="e">
        <f t="shared" si="60"/>
        <v>#N/A</v>
      </c>
      <c r="HB10" s="50" t="e">
        <f t="shared" si="60"/>
        <v>#N/A</v>
      </c>
      <c r="HC10" s="50" t="e">
        <f t="shared" si="60"/>
        <v>#N/A</v>
      </c>
      <c r="HD10" s="50" t="e">
        <f t="shared" si="60"/>
        <v>#N/A</v>
      </c>
      <c r="HE10" s="50" t="e">
        <f t="shared" si="60"/>
        <v>#N/A</v>
      </c>
      <c r="HF10" s="50" t="e">
        <f t="shared" si="60"/>
        <v>#N/A</v>
      </c>
      <c r="HG10" s="50" t="e">
        <f t="shared" ref="HG10:HP11" si="61">IF(ISNUMBER(AM211), AM211, NA())</f>
        <v>#N/A</v>
      </c>
      <c r="HH10" s="50" t="e">
        <f t="shared" si="61"/>
        <v>#N/A</v>
      </c>
      <c r="HI10" s="50" t="e">
        <f t="shared" si="61"/>
        <v>#N/A</v>
      </c>
      <c r="HJ10" s="50" t="e">
        <f t="shared" si="61"/>
        <v>#N/A</v>
      </c>
      <c r="HK10" s="50" t="e">
        <f t="shared" si="61"/>
        <v>#N/A</v>
      </c>
      <c r="HL10" s="50" t="e">
        <f t="shared" si="61"/>
        <v>#N/A</v>
      </c>
      <c r="HM10" s="50" t="e">
        <f t="shared" si="61"/>
        <v>#N/A</v>
      </c>
      <c r="HN10" s="50" t="e">
        <f t="shared" si="61"/>
        <v>#N/A</v>
      </c>
      <c r="HO10" s="50" t="e">
        <f t="shared" si="61"/>
        <v>#N/A</v>
      </c>
      <c r="HP10" s="50" t="e">
        <f t="shared" si="61"/>
        <v>#N/A</v>
      </c>
      <c r="HQ10" s="50" t="e">
        <f t="shared" ref="HQ10:HZ11" si="62">IF(ISNUMBER(AW211), AW211, NA())</f>
        <v>#N/A</v>
      </c>
      <c r="HR10" s="50" t="e">
        <f t="shared" si="62"/>
        <v>#N/A</v>
      </c>
      <c r="HS10" s="50" t="e">
        <f t="shared" si="62"/>
        <v>#N/A</v>
      </c>
      <c r="HT10" s="50" t="e">
        <f t="shared" si="62"/>
        <v>#N/A</v>
      </c>
      <c r="HU10" s="50" t="e">
        <f t="shared" si="62"/>
        <v>#N/A</v>
      </c>
      <c r="HV10" s="50" t="e">
        <f t="shared" si="62"/>
        <v>#N/A</v>
      </c>
      <c r="HW10" s="50" t="e">
        <f t="shared" si="62"/>
        <v>#N/A</v>
      </c>
      <c r="HX10" s="50" t="e">
        <f t="shared" si="62"/>
        <v>#N/A</v>
      </c>
      <c r="HY10" s="50" t="e">
        <f t="shared" si="62"/>
        <v>#N/A</v>
      </c>
      <c r="HZ10" s="50" t="e">
        <f t="shared" si="62"/>
        <v>#N/A</v>
      </c>
      <c r="IA10" s="50" t="e">
        <f t="shared" ref="IA10:ID11" si="63">IF(ISNUMBER(BG211), BG211, NA())</f>
        <v>#N/A</v>
      </c>
      <c r="IB10" s="50" t="e">
        <f t="shared" si="63"/>
        <v>#N/A</v>
      </c>
      <c r="IC10" s="50" t="e">
        <f t="shared" si="63"/>
        <v>#N/A</v>
      </c>
      <c r="ID10" s="175" t="e">
        <f t="shared" si="63"/>
        <v>#N/A</v>
      </c>
      <c r="IE10" s="50" t="e">
        <f t="shared" ref="IE10:IN11" si="64">IF(ISNUMBER(S251), S251, NA())</f>
        <v>#N/A</v>
      </c>
      <c r="IF10" s="50" t="e">
        <f t="shared" si="64"/>
        <v>#N/A</v>
      </c>
      <c r="IG10" s="50" t="e">
        <f t="shared" si="64"/>
        <v>#N/A</v>
      </c>
      <c r="IH10" s="50" t="e">
        <f t="shared" si="64"/>
        <v>#N/A</v>
      </c>
      <c r="II10" s="50" t="e">
        <f t="shared" si="64"/>
        <v>#N/A</v>
      </c>
      <c r="IJ10" s="50" t="e">
        <f t="shared" si="64"/>
        <v>#N/A</v>
      </c>
      <c r="IK10" s="50" t="e">
        <f t="shared" si="64"/>
        <v>#N/A</v>
      </c>
      <c r="IL10" s="50" t="e">
        <f t="shared" si="64"/>
        <v>#N/A</v>
      </c>
      <c r="IM10" s="50" t="e">
        <f t="shared" si="64"/>
        <v>#N/A</v>
      </c>
      <c r="IN10" s="50" t="e">
        <f t="shared" si="64"/>
        <v>#N/A</v>
      </c>
      <c r="IO10" s="50" t="e">
        <f t="shared" ref="IO10:IX11" si="65">IF(ISNUMBER(AC251), AC251, NA())</f>
        <v>#N/A</v>
      </c>
      <c r="IP10" s="50" t="e">
        <f t="shared" si="65"/>
        <v>#N/A</v>
      </c>
      <c r="IQ10" s="50" t="e">
        <f t="shared" si="65"/>
        <v>#N/A</v>
      </c>
      <c r="IR10" s="50" t="e">
        <f t="shared" si="65"/>
        <v>#N/A</v>
      </c>
      <c r="IS10" s="50" t="e">
        <f t="shared" si="65"/>
        <v>#N/A</v>
      </c>
      <c r="IT10" s="50" t="e">
        <f t="shared" si="65"/>
        <v>#N/A</v>
      </c>
      <c r="IU10" s="50" t="e">
        <f t="shared" si="65"/>
        <v>#N/A</v>
      </c>
      <c r="IV10" s="50" t="e">
        <f t="shared" si="65"/>
        <v>#N/A</v>
      </c>
      <c r="IW10" s="50" t="e">
        <f t="shared" si="65"/>
        <v>#N/A</v>
      </c>
      <c r="IX10" s="50" t="e">
        <f t="shared" si="65"/>
        <v>#N/A</v>
      </c>
      <c r="IY10" s="50" t="e">
        <f t="shared" ref="IY10:JH11" si="66">IF(ISNUMBER(AM251), AM251, NA())</f>
        <v>#N/A</v>
      </c>
      <c r="IZ10" s="50" t="e">
        <f t="shared" si="66"/>
        <v>#N/A</v>
      </c>
      <c r="JA10" s="50" t="e">
        <f t="shared" si="66"/>
        <v>#N/A</v>
      </c>
      <c r="JB10" s="50" t="e">
        <f t="shared" si="66"/>
        <v>#N/A</v>
      </c>
      <c r="JC10" s="50" t="e">
        <f t="shared" si="66"/>
        <v>#N/A</v>
      </c>
      <c r="JD10" s="50" t="e">
        <f t="shared" si="66"/>
        <v>#N/A</v>
      </c>
      <c r="JE10" s="50" t="e">
        <f t="shared" si="66"/>
        <v>#N/A</v>
      </c>
      <c r="JF10" s="50" t="e">
        <f t="shared" si="66"/>
        <v>#N/A</v>
      </c>
      <c r="JG10" s="50" t="e">
        <f t="shared" si="66"/>
        <v>#N/A</v>
      </c>
      <c r="JH10" s="50" t="e">
        <f t="shared" si="66"/>
        <v>#N/A</v>
      </c>
      <c r="JI10" s="50" t="e">
        <f t="shared" ref="JI10:JR11" si="67">IF(ISNUMBER(AW251), AW251, NA())</f>
        <v>#N/A</v>
      </c>
      <c r="JJ10" s="50" t="e">
        <f t="shared" si="67"/>
        <v>#N/A</v>
      </c>
      <c r="JK10" s="50" t="e">
        <f t="shared" si="67"/>
        <v>#N/A</v>
      </c>
      <c r="JL10" s="50" t="e">
        <f t="shared" si="67"/>
        <v>#N/A</v>
      </c>
      <c r="JM10" s="50" t="e">
        <f t="shared" si="67"/>
        <v>#N/A</v>
      </c>
      <c r="JN10" s="50" t="e">
        <f t="shared" si="67"/>
        <v>#N/A</v>
      </c>
      <c r="JO10" s="50" t="e">
        <f t="shared" si="67"/>
        <v>#N/A</v>
      </c>
      <c r="JP10" s="50" t="e">
        <f t="shared" si="67"/>
        <v>#N/A</v>
      </c>
      <c r="JQ10" s="50" t="e">
        <f t="shared" si="67"/>
        <v>#N/A</v>
      </c>
      <c r="JR10" s="50" t="e">
        <f t="shared" si="67"/>
        <v>#N/A</v>
      </c>
      <c r="JS10" s="50" t="e">
        <f t="shared" ref="JS10:JV11" si="68">IF(ISNUMBER(BG251), BG251, NA())</f>
        <v>#N/A</v>
      </c>
      <c r="JT10" s="50" t="e">
        <f t="shared" si="68"/>
        <v>#N/A</v>
      </c>
      <c r="JU10" s="50" t="e">
        <f t="shared" si="68"/>
        <v>#N/A</v>
      </c>
      <c r="JV10" s="175" t="e">
        <f t="shared" si="68"/>
        <v>#N/A</v>
      </c>
    </row>
    <row r="11" spans="1:282" ht="12.75" customHeight="1" x14ac:dyDescent="0.2">
      <c r="A11" s="16"/>
      <c r="B11" s="39"/>
      <c r="C11" s="39"/>
      <c r="D11" s="39"/>
      <c r="E11" s="39"/>
      <c r="F11" s="39"/>
      <c r="G11" s="39"/>
      <c r="H11" s="21"/>
      <c r="I11" s="21"/>
      <c r="J11" s="48"/>
      <c r="K11" s="48"/>
      <c r="L11" s="48"/>
      <c r="M11" s="48"/>
      <c r="N11" s="48"/>
      <c r="O11" s="48"/>
      <c r="P11" s="48"/>
      <c r="Q11" s="54" t="s">
        <v>38</v>
      </c>
      <c r="R11" s="54" t="s">
        <v>37</v>
      </c>
      <c r="S11" s="55" t="e">
        <f t="shared" ref="S11:BJ11" si="69">IF(ISNUMBER(S52), S52, NA())</f>
        <v>#N/A</v>
      </c>
      <c r="T11" s="55" t="e">
        <f t="shared" si="69"/>
        <v>#N/A</v>
      </c>
      <c r="U11" s="55" t="e">
        <f t="shared" si="69"/>
        <v>#N/A</v>
      </c>
      <c r="V11" s="55" t="e">
        <f t="shared" si="69"/>
        <v>#N/A</v>
      </c>
      <c r="W11" s="55" t="e">
        <f t="shared" si="69"/>
        <v>#N/A</v>
      </c>
      <c r="X11" s="55" t="e">
        <f t="shared" si="69"/>
        <v>#N/A</v>
      </c>
      <c r="Y11" s="55" t="e">
        <f t="shared" si="69"/>
        <v>#N/A</v>
      </c>
      <c r="Z11" s="55" t="e">
        <f t="shared" si="69"/>
        <v>#N/A</v>
      </c>
      <c r="AA11" s="55" t="e">
        <f t="shared" si="69"/>
        <v>#N/A</v>
      </c>
      <c r="AB11" s="55" t="e">
        <f t="shared" si="69"/>
        <v>#N/A</v>
      </c>
      <c r="AC11" s="55" t="e">
        <f t="shared" si="69"/>
        <v>#N/A</v>
      </c>
      <c r="AD11" s="55" t="e">
        <f t="shared" si="69"/>
        <v>#N/A</v>
      </c>
      <c r="AE11" s="55" t="e">
        <f t="shared" si="69"/>
        <v>#N/A</v>
      </c>
      <c r="AF11" s="55" t="e">
        <f t="shared" si="69"/>
        <v>#N/A</v>
      </c>
      <c r="AG11" s="55" t="e">
        <f t="shared" si="69"/>
        <v>#N/A</v>
      </c>
      <c r="AH11" s="55" t="e">
        <f t="shared" si="69"/>
        <v>#N/A</v>
      </c>
      <c r="AI11" s="55" t="e">
        <f t="shared" si="69"/>
        <v>#N/A</v>
      </c>
      <c r="AJ11" s="55" t="e">
        <f t="shared" si="69"/>
        <v>#N/A</v>
      </c>
      <c r="AK11" s="55" t="e">
        <f t="shared" si="69"/>
        <v>#N/A</v>
      </c>
      <c r="AL11" s="55" t="e">
        <f t="shared" si="69"/>
        <v>#N/A</v>
      </c>
      <c r="AM11" s="55" t="e">
        <f t="shared" si="69"/>
        <v>#N/A</v>
      </c>
      <c r="AN11" s="55" t="e">
        <f t="shared" si="69"/>
        <v>#N/A</v>
      </c>
      <c r="AO11" s="55" t="e">
        <f t="shared" si="69"/>
        <v>#N/A</v>
      </c>
      <c r="AP11" s="55" t="e">
        <f t="shared" si="69"/>
        <v>#N/A</v>
      </c>
      <c r="AQ11" s="55" t="e">
        <f t="shared" si="69"/>
        <v>#N/A</v>
      </c>
      <c r="AR11" s="55" t="e">
        <f t="shared" si="69"/>
        <v>#N/A</v>
      </c>
      <c r="AS11" s="55" t="e">
        <f t="shared" si="69"/>
        <v>#N/A</v>
      </c>
      <c r="AT11" s="55" t="e">
        <f t="shared" si="69"/>
        <v>#N/A</v>
      </c>
      <c r="AU11" s="55" t="e">
        <f t="shared" si="69"/>
        <v>#N/A</v>
      </c>
      <c r="AV11" s="55" t="e">
        <f t="shared" si="69"/>
        <v>#N/A</v>
      </c>
      <c r="AW11" s="55" t="e">
        <f t="shared" si="69"/>
        <v>#N/A</v>
      </c>
      <c r="AX11" s="55" t="e">
        <f t="shared" si="69"/>
        <v>#N/A</v>
      </c>
      <c r="AY11" s="55" t="e">
        <f t="shared" si="69"/>
        <v>#N/A</v>
      </c>
      <c r="AZ11" s="55" t="e">
        <f t="shared" si="69"/>
        <v>#N/A</v>
      </c>
      <c r="BA11" s="55" t="e">
        <f t="shared" si="69"/>
        <v>#N/A</v>
      </c>
      <c r="BB11" s="55" t="e">
        <f t="shared" si="69"/>
        <v>#N/A</v>
      </c>
      <c r="BC11" s="55" t="e">
        <f t="shared" si="69"/>
        <v>#N/A</v>
      </c>
      <c r="BD11" s="55" t="e">
        <f t="shared" si="69"/>
        <v>#N/A</v>
      </c>
      <c r="BE11" s="55" t="e">
        <f t="shared" si="69"/>
        <v>#N/A</v>
      </c>
      <c r="BF11" s="55" t="e">
        <f t="shared" si="69"/>
        <v>#N/A</v>
      </c>
      <c r="BG11" s="55" t="e">
        <f t="shared" si="69"/>
        <v>#N/A</v>
      </c>
      <c r="BH11" s="55" t="e">
        <f t="shared" si="69"/>
        <v>#N/A</v>
      </c>
      <c r="BI11" s="55" t="e">
        <f t="shared" si="69"/>
        <v>#N/A</v>
      </c>
      <c r="BJ11" s="176" t="e">
        <f t="shared" si="69"/>
        <v>#N/A</v>
      </c>
      <c r="BK11" s="55" t="e">
        <f t="shared" si="44"/>
        <v>#N/A</v>
      </c>
      <c r="BL11" s="55" t="e">
        <f t="shared" si="44"/>
        <v>#N/A</v>
      </c>
      <c r="BM11" s="55" t="e">
        <f t="shared" si="44"/>
        <v>#N/A</v>
      </c>
      <c r="BN11" s="55" t="e">
        <f t="shared" si="44"/>
        <v>#N/A</v>
      </c>
      <c r="BO11" s="55" t="e">
        <f t="shared" si="44"/>
        <v>#N/A</v>
      </c>
      <c r="BP11" s="55" t="e">
        <f t="shared" si="44"/>
        <v>#N/A</v>
      </c>
      <c r="BQ11" s="55" t="e">
        <f t="shared" si="44"/>
        <v>#N/A</v>
      </c>
      <c r="BR11" s="55" t="e">
        <f t="shared" si="44"/>
        <v>#N/A</v>
      </c>
      <c r="BS11" s="55" t="e">
        <f t="shared" si="44"/>
        <v>#N/A</v>
      </c>
      <c r="BT11" s="55" t="e">
        <f t="shared" si="44"/>
        <v>#N/A</v>
      </c>
      <c r="BU11" s="55" t="e">
        <f t="shared" si="45"/>
        <v>#N/A</v>
      </c>
      <c r="BV11" s="55" t="e">
        <f t="shared" si="45"/>
        <v>#N/A</v>
      </c>
      <c r="BW11" s="55" t="e">
        <f t="shared" si="45"/>
        <v>#N/A</v>
      </c>
      <c r="BX11" s="55" t="e">
        <f t="shared" si="45"/>
        <v>#N/A</v>
      </c>
      <c r="BY11" s="55" t="e">
        <f t="shared" si="45"/>
        <v>#N/A</v>
      </c>
      <c r="BZ11" s="55" t="e">
        <f t="shared" si="45"/>
        <v>#N/A</v>
      </c>
      <c r="CA11" s="55" t="e">
        <f t="shared" si="45"/>
        <v>#N/A</v>
      </c>
      <c r="CB11" s="55" t="e">
        <f t="shared" si="45"/>
        <v>#N/A</v>
      </c>
      <c r="CC11" s="55" t="e">
        <f t="shared" si="45"/>
        <v>#N/A</v>
      </c>
      <c r="CD11" s="55" t="e">
        <f t="shared" si="45"/>
        <v>#N/A</v>
      </c>
      <c r="CE11" s="55" t="e">
        <f t="shared" si="46"/>
        <v>#N/A</v>
      </c>
      <c r="CF11" s="55" t="e">
        <f t="shared" si="46"/>
        <v>#N/A</v>
      </c>
      <c r="CG11" s="55" t="e">
        <f t="shared" si="46"/>
        <v>#N/A</v>
      </c>
      <c r="CH11" s="55" t="e">
        <f t="shared" si="46"/>
        <v>#N/A</v>
      </c>
      <c r="CI11" s="55" t="e">
        <f t="shared" si="46"/>
        <v>#N/A</v>
      </c>
      <c r="CJ11" s="55" t="e">
        <f t="shared" si="46"/>
        <v>#N/A</v>
      </c>
      <c r="CK11" s="55" t="e">
        <f t="shared" si="46"/>
        <v>#N/A</v>
      </c>
      <c r="CL11" s="55" t="e">
        <f t="shared" si="46"/>
        <v>#N/A</v>
      </c>
      <c r="CM11" s="55" t="e">
        <f t="shared" si="46"/>
        <v>#N/A</v>
      </c>
      <c r="CN11" s="55" t="e">
        <f t="shared" si="46"/>
        <v>#N/A</v>
      </c>
      <c r="CO11" s="55" t="e">
        <f t="shared" si="47"/>
        <v>#N/A</v>
      </c>
      <c r="CP11" s="55" t="e">
        <f t="shared" si="47"/>
        <v>#N/A</v>
      </c>
      <c r="CQ11" s="55" t="e">
        <f t="shared" si="47"/>
        <v>#N/A</v>
      </c>
      <c r="CR11" s="55" t="e">
        <f t="shared" si="47"/>
        <v>#N/A</v>
      </c>
      <c r="CS11" s="55" t="e">
        <f t="shared" si="47"/>
        <v>#N/A</v>
      </c>
      <c r="CT11" s="55" t="e">
        <f t="shared" si="47"/>
        <v>#N/A</v>
      </c>
      <c r="CU11" s="55" t="e">
        <f t="shared" si="47"/>
        <v>#N/A</v>
      </c>
      <c r="CV11" s="55" t="e">
        <f t="shared" si="47"/>
        <v>#N/A</v>
      </c>
      <c r="CW11" s="55" t="e">
        <f t="shared" si="47"/>
        <v>#N/A</v>
      </c>
      <c r="CX11" s="55" t="e">
        <f t="shared" si="47"/>
        <v>#N/A</v>
      </c>
      <c r="CY11" s="55" t="e">
        <f t="shared" si="48"/>
        <v>#N/A</v>
      </c>
      <c r="CZ11" s="55" t="e">
        <f t="shared" si="48"/>
        <v>#N/A</v>
      </c>
      <c r="DA11" s="55" t="e">
        <f t="shared" si="48"/>
        <v>#N/A</v>
      </c>
      <c r="DB11" s="176" t="e">
        <f t="shared" si="48"/>
        <v>#N/A</v>
      </c>
      <c r="DC11" s="55" t="e">
        <f t="shared" si="49"/>
        <v>#N/A</v>
      </c>
      <c r="DD11" s="55" t="e">
        <f t="shared" si="49"/>
        <v>#N/A</v>
      </c>
      <c r="DE11" s="55" t="e">
        <f t="shared" si="49"/>
        <v>#N/A</v>
      </c>
      <c r="DF11" s="55" t="e">
        <f t="shared" si="49"/>
        <v>#N/A</v>
      </c>
      <c r="DG11" s="55" t="e">
        <f t="shared" si="49"/>
        <v>#N/A</v>
      </c>
      <c r="DH11" s="55" t="e">
        <f t="shared" si="49"/>
        <v>#N/A</v>
      </c>
      <c r="DI11" s="55" t="e">
        <f t="shared" si="49"/>
        <v>#N/A</v>
      </c>
      <c r="DJ11" s="55" t="e">
        <f t="shared" si="49"/>
        <v>#N/A</v>
      </c>
      <c r="DK11" s="55" t="e">
        <f t="shared" si="49"/>
        <v>#N/A</v>
      </c>
      <c r="DL11" s="55" t="e">
        <f t="shared" si="49"/>
        <v>#N/A</v>
      </c>
      <c r="DM11" s="55" t="e">
        <f t="shared" si="50"/>
        <v>#N/A</v>
      </c>
      <c r="DN11" s="55" t="e">
        <f t="shared" si="50"/>
        <v>#N/A</v>
      </c>
      <c r="DO11" s="55" t="e">
        <f t="shared" si="50"/>
        <v>#N/A</v>
      </c>
      <c r="DP11" s="55" t="e">
        <f t="shared" si="50"/>
        <v>#N/A</v>
      </c>
      <c r="DQ11" s="55" t="e">
        <f t="shared" si="50"/>
        <v>#N/A</v>
      </c>
      <c r="DR11" s="55" t="e">
        <f t="shared" si="50"/>
        <v>#N/A</v>
      </c>
      <c r="DS11" s="55" t="e">
        <f t="shared" si="50"/>
        <v>#N/A</v>
      </c>
      <c r="DT11" s="55" t="e">
        <f t="shared" si="50"/>
        <v>#N/A</v>
      </c>
      <c r="DU11" s="55" t="e">
        <f t="shared" si="50"/>
        <v>#N/A</v>
      </c>
      <c r="DV11" s="55" t="e">
        <f t="shared" si="50"/>
        <v>#N/A</v>
      </c>
      <c r="DW11" s="55" t="e">
        <f t="shared" si="51"/>
        <v>#N/A</v>
      </c>
      <c r="DX11" s="55" t="e">
        <f t="shared" si="51"/>
        <v>#N/A</v>
      </c>
      <c r="DY11" s="55" t="e">
        <f t="shared" si="51"/>
        <v>#N/A</v>
      </c>
      <c r="DZ11" s="55" t="e">
        <f t="shared" si="51"/>
        <v>#N/A</v>
      </c>
      <c r="EA11" s="55" t="e">
        <f t="shared" si="51"/>
        <v>#N/A</v>
      </c>
      <c r="EB11" s="55" t="e">
        <f t="shared" si="51"/>
        <v>#N/A</v>
      </c>
      <c r="EC11" s="55" t="e">
        <f t="shared" si="51"/>
        <v>#N/A</v>
      </c>
      <c r="ED11" s="55" t="e">
        <f t="shared" si="51"/>
        <v>#N/A</v>
      </c>
      <c r="EE11" s="55" t="e">
        <f t="shared" si="51"/>
        <v>#N/A</v>
      </c>
      <c r="EF11" s="55" t="e">
        <f t="shared" si="51"/>
        <v>#N/A</v>
      </c>
      <c r="EG11" s="55" t="e">
        <f t="shared" si="52"/>
        <v>#N/A</v>
      </c>
      <c r="EH11" s="55" t="e">
        <f t="shared" si="52"/>
        <v>#N/A</v>
      </c>
      <c r="EI11" s="55" t="e">
        <f t="shared" si="52"/>
        <v>#N/A</v>
      </c>
      <c r="EJ11" s="55" t="e">
        <f t="shared" si="52"/>
        <v>#N/A</v>
      </c>
      <c r="EK11" s="55" t="e">
        <f t="shared" si="52"/>
        <v>#N/A</v>
      </c>
      <c r="EL11" s="55" t="e">
        <f t="shared" si="52"/>
        <v>#N/A</v>
      </c>
      <c r="EM11" s="55" t="e">
        <f t="shared" si="52"/>
        <v>#N/A</v>
      </c>
      <c r="EN11" s="55" t="e">
        <f t="shared" si="52"/>
        <v>#N/A</v>
      </c>
      <c r="EO11" s="55" t="e">
        <f t="shared" si="52"/>
        <v>#N/A</v>
      </c>
      <c r="EP11" s="55" t="e">
        <f t="shared" si="52"/>
        <v>#N/A</v>
      </c>
      <c r="EQ11" s="55" t="e">
        <f t="shared" si="53"/>
        <v>#N/A</v>
      </c>
      <c r="ER11" s="55" t="e">
        <f t="shared" si="53"/>
        <v>#N/A</v>
      </c>
      <c r="ES11" s="55" t="e">
        <f t="shared" si="53"/>
        <v>#N/A</v>
      </c>
      <c r="ET11" s="176" t="e">
        <f t="shared" si="53"/>
        <v>#N/A</v>
      </c>
      <c r="EU11" s="55" t="e">
        <f t="shared" si="54"/>
        <v>#N/A</v>
      </c>
      <c r="EV11" s="55" t="e">
        <f t="shared" si="54"/>
        <v>#N/A</v>
      </c>
      <c r="EW11" s="55" t="e">
        <f t="shared" si="54"/>
        <v>#N/A</v>
      </c>
      <c r="EX11" s="55" t="e">
        <f t="shared" si="54"/>
        <v>#N/A</v>
      </c>
      <c r="EY11" s="55" t="e">
        <f t="shared" si="54"/>
        <v>#N/A</v>
      </c>
      <c r="EZ11" s="55" t="e">
        <f t="shared" si="54"/>
        <v>#N/A</v>
      </c>
      <c r="FA11" s="55" t="e">
        <f t="shared" si="54"/>
        <v>#N/A</v>
      </c>
      <c r="FB11" s="55" t="e">
        <f t="shared" si="54"/>
        <v>#N/A</v>
      </c>
      <c r="FC11" s="55" t="e">
        <f t="shared" si="54"/>
        <v>#N/A</v>
      </c>
      <c r="FD11" s="55" t="e">
        <f t="shared" si="54"/>
        <v>#N/A</v>
      </c>
      <c r="FE11" s="55" t="e">
        <f t="shared" si="55"/>
        <v>#N/A</v>
      </c>
      <c r="FF11" s="55" t="e">
        <f t="shared" si="55"/>
        <v>#N/A</v>
      </c>
      <c r="FG11" s="55" t="e">
        <f t="shared" si="55"/>
        <v>#N/A</v>
      </c>
      <c r="FH11" s="55" t="e">
        <f t="shared" si="55"/>
        <v>#N/A</v>
      </c>
      <c r="FI11" s="55" t="e">
        <f t="shared" si="55"/>
        <v>#N/A</v>
      </c>
      <c r="FJ11" s="55" t="e">
        <f t="shared" si="55"/>
        <v>#N/A</v>
      </c>
      <c r="FK11" s="55" t="e">
        <f t="shared" si="55"/>
        <v>#N/A</v>
      </c>
      <c r="FL11" s="55" t="e">
        <f t="shared" si="55"/>
        <v>#N/A</v>
      </c>
      <c r="FM11" s="55" t="e">
        <f t="shared" si="55"/>
        <v>#N/A</v>
      </c>
      <c r="FN11" s="55" t="e">
        <f t="shared" si="55"/>
        <v>#N/A</v>
      </c>
      <c r="FO11" s="55" t="e">
        <f t="shared" si="56"/>
        <v>#N/A</v>
      </c>
      <c r="FP11" s="55" t="e">
        <f t="shared" si="56"/>
        <v>#N/A</v>
      </c>
      <c r="FQ11" s="55" t="e">
        <f t="shared" si="56"/>
        <v>#N/A</v>
      </c>
      <c r="FR11" s="55" t="e">
        <f t="shared" si="56"/>
        <v>#N/A</v>
      </c>
      <c r="FS11" s="55" t="e">
        <f t="shared" si="56"/>
        <v>#N/A</v>
      </c>
      <c r="FT11" s="55" t="e">
        <f t="shared" si="56"/>
        <v>#N/A</v>
      </c>
      <c r="FU11" s="55" t="e">
        <f t="shared" si="56"/>
        <v>#N/A</v>
      </c>
      <c r="FV11" s="55" t="e">
        <f t="shared" si="56"/>
        <v>#N/A</v>
      </c>
      <c r="FW11" s="55" t="e">
        <f t="shared" si="56"/>
        <v>#N/A</v>
      </c>
      <c r="FX11" s="55" t="e">
        <f t="shared" si="56"/>
        <v>#N/A</v>
      </c>
      <c r="FY11" s="55" t="e">
        <f t="shared" si="57"/>
        <v>#N/A</v>
      </c>
      <c r="FZ11" s="55" t="e">
        <f t="shared" si="57"/>
        <v>#N/A</v>
      </c>
      <c r="GA11" s="55" t="e">
        <f t="shared" si="57"/>
        <v>#N/A</v>
      </c>
      <c r="GB11" s="55" t="e">
        <f t="shared" si="57"/>
        <v>#N/A</v>
      </c>
      <c r="GC11" s="55" t="e">
        <f t="shared" si="57"/>
        <v>#N/A</v>
      </c>
      <c r="GD11" s="55" t="e">
        <f t="shared" si="57"/>
        <v>#N/A</v>
      </c>
      <c r="GE11" s="55" t="e">
        <f t="shared" si="57"/>
        <v>#N/A</v>
      </c>
      <c r="GF11" s="55" t="e">
        <f t="shared" si="57"/>
        <v>#N/A</v>
      </c>
      <c r="GG11" s="55" t="e">
        <f t="shared" si="57"/>
        <v>#N/A</v>
      </c>
      <c r="GH11" s="55" t="e">
        <f t="shared" si="57"/>
        <v>#N/A</v>
      </c>
      <c r="GI11" s="55" t="e">
        <f t="shared" si="58"/>
        <v>#N/A</v>
      </c>
      <c r="GJ11" s="55" t="e">
        <f t="shared" si="58"/>
        <v>#N/A</v>
      </c>
      <c r="GK11" s="55" t="e">
        <f t="shared" si="58"/>
        <v>#N/A</v>
      </c>
      <c r="GL11" s="176" t="e">
        <f t="shared" si="58"/>
        <v>#N/A</v>
      </c>
      <c r="GM11" s="55" t="e">
        <f t="shared" si="59"/>
        <v>#N/A</v>
      </c>
      <c r="GN11" s="55" t="e">
        <f t="shared" si="59"/>
        <v>#N/A</v>
      </c>
      <c r="GO11" s="55" t="e">
        <f t="shared" si="59"/>
        <v>#N/A</v>
      </c>
      <c r="GP11" s="55" t="e">
        <f t="shared" si="59"/>
        <v>#N/A</v>
      </c>
      <c r="GQ11" s="55" t="e">
        <f t="shared" si="59"/>
        <v>#N/A</v>
      </c>
      <c r="GR11" s="55" t="e">
        <f t="shared" si="59"/>
        <v>#N/A</v>
      </c>
      <c r="GS11" s="55" t="e">
        <f t="shared" si="59"/>
        <v>#N/A</v>
      </c>
      <c r="GT11" s="55" t="e">
        <f t="shared" si="59"/>
        <v>#N/A</v>
      </c>
      <c r="GU11" s="55" t="e">
        <f t="shared" si="59"/>
        <v>#N/A</v>
      </c>
      <c r="GV11" s="55" t="e">
        <f t="shared" si="59"/>
        <v>#N/A</v>
      </c>
      <c r="GW11" s="55" t="e">
        <f t="shared" si="60"/>
        <v>#N/A</v>
      </c>
      <c r="GX11" s="55" t="e">
        <f t="shared" si="60"/>
        <v>#N/A</v>
      </c>
      <c r="GY11" s="55" t="e">
        <f t="shared" si="60"/>
        <v>#N/A</v>
      </c>
      <c r="GZ11" s="55" t="e">
        <f t="shared" si="60"/>
        <v>#N/A</v>
      </c>
      <c r="HA11" s="55" t="e">
        <f t="shared" si="60"/>
        <v>#N/A</v>
      </c>
      <c r="HB11" s="55" t="e">
        <f t="shared" si="60"/>
        <v>#N/A</v>
      </c>
      <c r="HC11" s="55" t="e">
        <f t="shared" si="60"/>
        <v>#N/A</v>
      </c>
      <c r="HD11" s="55" t="e">
        <f t="shared" si="60"/>
        <v>#N/A</v>
      </c>
      <c r="HE11" s="55" t="e">
        <f t="shared" si="60"/>
        <v>#N/A</v>
      </c>
      <c r="HF11" s="55" t="e">
        <f t="shared" si="60"/>
        <v>#N/A</v>
      </c>
      <c r="HG11" s="55" t="e">
        <f t="shared" si="61"/>
        <v>#N/A</v>
      </c>
      <c r="HH11" s="55" t="e">
        <f t="shared" si="61"/>
        <v>#N/A</v>
      </c>
      <c r="HI11" s="55" t="e">
        <f t="shared" si="61"/>
        <v>#N/A</v>
      </c>
      <c r="HJ11" s="55" t="e">
        <f t="shared" si="61"/>
        <v>#N/A</v>
      </c>
      <c r="HK11" s="55" t="e">
        <f t="shared" si="61"/>
        <v>#N/A</v>
      </c>
      <c r="HL11" s="55" t="e">
        <f t="shared" si="61"/>
        <v>#N/A</v>
      </c>
      <c r="HM11" s="55" t="e">
        <f t="shared" si="61"/>
        <v>#N/A</v>
      </c>
      <c r="HN11" s="55" t="e">
        <f t="shared" si="61"/>
        <v>#N/A</v>
      </c>
      <c r="HO11" s="55" t="e">
        <f t="shared" si="61"/>
        <v>#N/A</v>
      </c>
      <c r="HP11" s="55" t="e">
        <f t="shared" si="61"/>
        <v>#N/A</v>
      </c>
      <c r="HQ11" s="55" t="e">
        <f t="shared" si="62"/>
        <v>#N/A</v>
      </c>
      <c r="HR11" s="55" t="e">
        <f t="shared" si="62"/>
        <v>#N/A</v>
      </c>
      <c r="HS11" s="55" t="e">
        <f t="shared" si="62"/>
        <v>#N/A</v>
      </c>
      <c r="HT11" s="55" t="e">
        <f t="shared" si="62"/>
        <v>#N/A</v>
      </c>
      <c r="HU11" s="55" t="e">
        <f t="shared" si="62"/>
        <v>#N/A</v>
      </c>
      <c r="HV11" s="55" t="e">
        <f t="shared" si="62"/>
        <v>#N/A</v>
      </c>
      <c r="HW11" s="55" t="e">
        <f t="shared" si="62"/>
        <v>#N/A</v>
      </c>
      <c r="HX11" s="55" t="e">
        <f t="shared" si="62"/>
        <v>#N/A</v>
      </c>
      <c r="HY11" s="55" t="e">
        <f t="shared" si="62"/>
        <v>#N/A</v>
      </c>
      <c r="HZ11" s="55" t="e">
        <f t="shared" si="62"/>
        <v>#N/A</v>
      </c>
      <c r="IA11" s="55" t="e">
        <f t="shared" si="63"/>
        <v>#N/A</v>
      </c>
      <c r="IB11" s="55" t="e">
        <f t="shared" si="63"/>
        <v>#N/A</v>
      </c>
      <c r="IC11" s="55" t="e">
        <f t="shared" si="63"/>
        <v>#N/A</v>
      </c>
      <c r="ID11" s="176" t="e">
        <f t="shared" si="63"/>
        <v>#N/A</v>
      </c>
      <c r="IE11" s="55" t="e">
        <f t="shared" si="64"/>
        <v>#N/A</v>
      </c>
      <c r="IF11" s="55" t="e">
        <f t="shared" si="64"/>
        <v>#N/A</v>
      </c>
      <c r="IG11" s="55" t="e">
        <f t="shared" si="64"/>
        <v>#N/A</v>
      </c>
      <c r="IH11" s="55" t="e">
        <f t="shared" si="64"/>
        <v>#N/A</v>
      </c>
      <c r="II11" s="55" t="e">
        <f t="shared" si="64"/>
        <v>#N/A</v>
      </c>
      <c r="IJ11" s="55" t="e">
        <f t="shared" si="64"/>
        <v>#N/A</v>
      </c>
      <c r="IK11" s="55" t="e">
        <f t="shared" si="64"/>
        <v>#N/A</v>
      </c>
      <c r="IL11" s="55" t="e">
        <f t="shared" si="64"/>
        <v>#N/A</v>
      </c>
      <c r="IM11" s="55" t="e">
        <f t="shared" si="64"/>
        <v>#N/A</v>
      </c>
      <c r="IN11" s="55" t="e">
        <f t="shared" si="64"/>
        <v>#N/A</v>
      </c>
      <c r="IO11" s="55" t="e">
        <f t="shared" si="65"/>
        <v>#N/A</v>
      </c>
      <c r="IP11" s="55" t="e">
        <f t="shared" si="65"/>
        <v>#N/A</v>
      </c>
      <c r="IQ11" s="55" t="e">
        <f t="shared" si="65"/>
        <v>#N/A</v>
      </c>
      <c r="IR11" s="55" t="e">
        <f t="shared" si="65"/>
        <v>#N/A</v>
      </c>
      <c r="IS11" s="55" t="e">
        <f t="shared" si="65"/>
        <v>#N/A</v>
      </c>
      <c r="IT11" s="55" t="e">
        <f t="shared" si="65"/>
        <v>#N/A</v>
      </c>
      <c r="IU11" s="55" t="e">
        <f t="shared" si="65"/>
        <v>#N/A</v>
      </c>
      <c r="IV11" s="55" t="e">
        <f t="shared" si="65"/>
        <v>#N/A</v>
      </c>
      <c r="IW11" s="55" t="e">
        <f t="shared" si="65"/>
        <v>#N/A</v>
      </c>
      <c r="IX11" s="55" t="e">
        <f t="shared" si="65"/>
        <v>#N/A</v>
      </c>
      <c r="IY11" s="55" t="e">
        <f t="shared" si="66"/>
        <v>#N/A</v>
      </c>
      <c r="IZ11" s="55" t="e">
        <f t="shared" si="66"/>
        <v>#N/A</v>
      </c>
      <c r="JA11" s="55" t="e">
        <f t="shared" si="66"/>
        <v>#N/A</v>
      </c>
      <c r="JB11" s="55" t="e">
        <f t="shared" si="66"/>
        <v>#N/A</v>
      </c>
      <c r="JC11" s="55" t="e">
        <f t="shared" si="66"/>
        <v>#N/A</v>
      </c>
      <c r="JD11" s="55" t="e">
        <f t="shared" si="66"/>
        <v>#N/A</v>
      </c>
      <c r="JE11" s="55" t="e">
        <f t="shared" si="66"/>
        <v>#N/A</v>
      </c>
      <c r="JF11" s="55" t="e">
        <f t="shared" si="66"/>
        <v>#N/A</v>
      </c>
      <c r="JG11" s="55" t="e">
        <f t="shared" si="66"/>
        <v>#N/A</v>
      </c>
      <c r="JH11" s="55" t="e">
        <f t="shared" si="66"/>
        <v>#N/A</v>
      </c>
      <c r="JI11" s="55" t="e">
        <f t="shared" si="67"/>
        <v>#N/A</v>
      </c>
      <c r="JJ11" s="55" t="e">
        <f t="shared" si="67"/>
        <v>#N/A</v>
      </c>
      <c r="JK11" s="55" t="e">
        <f t="shared" si="67"/>
        <v>#N/A</v>
      </c>
      <c r="JL11" s="55" t="e">
        <f t="shared" si="67"/>
        <v>#N/A</v>
      </c>
      <c r="JM11" s="55" t="e">
        <f t="shared" si="67"/>
        <v>#N/A</v>
      </c>
      <c r="JN11" s="55" t="e">
        <f t="shared" si="67"/>
        <v>#N/A</v>
      </c>
      <c r="JO11" s="55" t="e">
        <f t="shared" si="67"/>
        <v>#N/A</v>
      </c>
      <c r="JP11" s="55" t="e">
        <f t="shared" si="67"/>
        <v>#N/A</v>
      </c>
      <c r="JQ11" s="55" t="e">
        <f t="shared" si="67"/>
        <v>#N/A</v>
      </c>
      <c r="JR11" s="55" t="e">
        <f t="shared" si="67"/>
        <v>#N/A</v>
      </c>
      <c r="JS11" s="55" t="e">
        <f t="shared" si="68"/>
        <v>#N/A</v>
      </c>
      <c r="JT11" s="55" t="e">
        <f t="shared" si="68"/>
        <v>#N/A</v>
      </c>
      <c r="JU11" s="55" t="e">
        <f t="shared" si="68"/>
        <v>#N/A</v>
      </c>
      <c r="JV11" s="176" t="e">
        <f t="shared" si="68"/>
        <v>#N/A</v>
      </c>
    </row>
    <row r="12" spans="1:282" ht="12.75" customHeight="1" x14ac:dyDescent="0.2">
      <c r="A12" s="16"/>
      <c r="B12" s="39"/>
      <c r="C12" s="39"/>
      <c r="D12" s="39"/>
      <c r="E12" s="39"/>
      <c r="F12" s="39"/>
      <c r="G12" s="39"/>
      <c r="H12" s="21"/>
      <c r="I12" s="21"/>
      <c r="J12" s="48"/>
      <c r="K12" s="48"/>
      <c r="L12" s="48"/>
      <c r="M12" s="48"/>
      <c r="N12" s="48"/>
      <c r="O12" s="48"/>
      <c r="P12" s="48"/>
      <c r="Q12" s="57"/>
      <c r="R12" s="57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177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177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177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177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177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58"/>
      <c r="JK12" s="58"/>
      <c r="JL12" s="58"/>
      <c r="JM12" s="58"/>
      <c r="JN12" s="58"/>
      <c r="JO12" s="58"/>
      <c r="JP12" s="58"/>
      <c r="JQ12" s="58"/>
      <c r="JR12" s="58"/>
      <c r="JS12" s="58"/>
      <c r="JT12" s="58"/>
      <c r="JU12" s="58"/>
      <c r="JV12" s="177"/>
    </row>
    <row r="13" spans="1:282" ht="12.75" customHeight="1" x14ac:dyDescent="0.2">
      <c r="A13" s="16"/>
      <c r="B13" s="39"/>
      <c r="C13" s="39"/>
      <c r="D13" s="39"/>
      <c r="E13" s="39"/>
      <c r="F13" s="39"/>
      <c r="G13" s="39"/>
      <c r="H13" s="21"/>
      <c r="I13" s="21"/>
      <c r="J13" s="63"/>
      <c r="K13" s="63"/>
      <c r="L13" s="63"/>
      <c r="M13" s="63"/>
      <c r="N13" s="63"/>
      <c r="O13" s="63"/>
      <c r="P13" s="63"/>
      <c r="Q13" s="61"/>
      <c r="R13" s="61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177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177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177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177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177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  <c r="IW13" s="62"/>
      <c r="IX13" s="62"/>
      <c r="IY13" s="62"/>
      <c r="IZ13" s="62"/>
      <c r="JA13" s="62"/>
      <c r="JB13" s="62"/>
      <c r="JC13" s="62"/>
      <c r="JD13" s="62"/>
      <c r="JE13" s="62"/>
      <c r="JF13" s="62"/>
      <c r="JG13" s="62"/>
      <c r="JH13" s="62"/>
      <c r="JI13" s="62"/>
      <c r="JJ13" s="62"/>
      <c r="JK13" s="62"/>
      <c r="JL13" s="62"/>
      <c r="JM13" s="62"/>
      <c r="JN13" s="62"/>
      <c r="JO13" s="62"/>
      <c r="JP13" s="62"/>
      <c r="JQ13" s="62"/>
      <c r="JR13" s="62"/>
      <c r="JS13" s="62"/>
      <c r="JT13" s="62"/>
      <c r="JU13" s="62"/>
      <c r="JV13" s="177"/>
    </row>
    <row r="14" spans="1:282" ht="12.75" customHeight="1" x14ac:dyDescent="0.2">
      <c r="A14" s="16"/>
      <c r="B14" s="39"/>
      <c r="C14" s="39"/>
      <c r="D14" s="39"/>
      <c r="E14" s="39"/>
      <c r="F14" s="39"/>
      <c r="G14" s="39"/>
      <c r="H14" s="21"/>
      <c r="I14" s="21"/>
      <c r="J14" s="63"/>
      <c r="K14" s="63"/>
      <c r="L14" s="63"/>
      <c r="M14" s="63"/>
      <c r="N14" s="63"/>
      <c r="O14" s="63"/>
      <c r="P14" s="63"/>
      <c r="Q14" s="61"/>
      <c r="R14" s="61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178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178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178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178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64"/>
      <c r="HM14" s="64"/>
      <c r="HN14" s="64"/>
      <c r="HO14" s="64"/>
      <c r="HP14" s="64"/>
      <c r="HQ14" s="64"/>
      <c r="HR14" s="64"/>
      <c r="HS14" s="64"/>
      <c r="HT14" s="64"/>
      <c r="HU14" s="64"/>
      <c r="HV14" s="64"/>
      <c r="HW14" s="64"/>
      <c r="HX14" s="64"/>
      <c r="HY14" s="64"/>
      <c r="HZ14" s="64"/>
      <c r="IA14" s="64"/>
      <c r="IB14" s="64"/>
      <c r="IC14" s="64"/>
      <c r="ID14" s="178"/>
      <c r="IE14" s="64"/>
      <c r="IF14" s="64"/>
      <c r="IG14" s="64"/>
      <c r="IH14" s="64"/>
      <c r="II14" s="64"/>
      <c r="IJ14" s="64"/>
      <c r="IK14" s="64"/>
      <c r="IL14" s="64"/>
      <c r="IM14" s="64"/>
      <c r="IN14" s="64"/>
      <c r="IO14" s="64"/>
      <c r="IP14" s="64"/>
      <c r="IQ14" s="64"/>
      <c r="IR14" s="64"/>
      <c r="IS14" s="64"/>
      <c r="IT14" s="64"/>
      <c r="IU14" s="64"/>
      <c r="IV14" s="64"/>
      <c r="IW14" s="64"/>
      <c r="IX14" s="64"/>
      <c r="IY14" s="64"/>
      <c r="IZ14" s="64"/>
      <c r="JA14" s="64"/>
      <c r="JB14" s="64"/>
      <c r="JC14" s="64"/>
      <c r="JD14" s="64"/>
      <c r="JE14" s="64"/>
      <c r="JF14" s="64"/>
      <c r="JG14" s="64"/>
      <c r="JH14" s="64"/>
      <c r="JI14" s="64"/>
      <c r="JJ14" s="64"/>
      <c r="JK14" s="64"/>
      <c r="JL14" s="64"/>
      <c r="JM14" s="64"/>
      <c r="JN14" s="64"/>
      <c r="JO14" s="64"/>
      <c r="JP14" s="64"/>
      <c r="JQ14" s="64"/>
      <c r="JR14" s="64"/>
      <c r="JS14" s="64"/>
      <c r="JT14" s="64"/>
      <c r="JU14" s="64"/>
      <c r="JV14" s="178"/>
    </row>
    <row r="15" spans="1:282" ht="12.75" customHeight="1" x14ac:dyDescent="0.2">
      <c r="A15" s="16"/>
      <c r="B15" s="39"/>
      <c r="C15" s="39"/>
      <c r="D15" s="39"/>
      <c r="E15" s="39"/>
      <c r="F15" s="39"/>
      <c r="G15" s="39"/>
      <c r="H15" s="21"/>
      <c r="I15" s="21"/>
      <c r="J15" s="63"/>
      <c r="K15" s="63"/>
      <c r="L15" s="63"/>
      <c r="M15" s="63"/>
      <c r="N15" s="63"/>
      <c r="O15" s="63"/>
      <c r="P15" s="63"/>
      <c r="Q15" s="61"/>
      <c r="BJ15" s="188"/>
      <c r="DB15" s="188"/>
      <c r="ET15" s="188"/>
      <c r="GL15" s="188"/>
      <c r="ID15" s="188"/>
      <c r="JV15" s="188"/>
    </row>
    <row r="16" spans="1:282" ht="12.75" customHeight="1" x14ac:dyDescent="0.2">
      <c r="A16" s="16"/>
      <c r="B16" s="39"/>
      <c r="C16" s="39"/>
      <c r="D16" s="39"/>
      <c r="E16" s="39"/>
      <c r="F16" s="39"/>
      <c r="G16" s="39"/>
      <c r="H16" s="21"/>
      <c r="I16" s="21"/>
      <c r="J16" s="63"/>
      <c r="K16" s="63"/>
      <c r="L16" s="63"/>
      <c r="M16" s="63"/>
      <c r="N16" s="63"/>
      <c r="O16" s="63"/>
      <c r="P16" s="63"/>
      <c r="Q16" s="61"/>
      <c r="R16" s="61"/>
      <c r="BJ16" s="188"/>
      <c r="DB16" s="188"/>
      <c r="ET16" s="188"/>
      <c r="GL16" s="188"/>
      <c r="ID16" s="188"/>
      <c r="JV16" s="188"/>
    </row>
    <row r="17" spans="1:282" ht="12.75" customHeight="1" x14ac:dyDescent="0.3">
      <c r="A17" s="16"/>
      <c r="B17" s="39"/>
      <c r="C17" s="70" t="s">
        <v>9</v>
      </c>
      <c r="D17" s="70" t="s">
        <v>10</v>
      </c>
      <c r="E17" s="71" t="s">
        <v>11</v>
      </c>
      <c r="F17" s="71" t="s">
        <v>12</v>
      </c>
      <c r="G17" s="53"/>
      <c r="H17" s="21"/>
      <c r="I17" s="21"/>
      <c r="J17" s="63"/>
      <c r="K17" s="63"/>
      <c r="L17" s="63"/>
      <c r="M17" s="63"/>
      <c r="N17" s="63"/>
      <c r="O17" s="63"/>
      <c r="P17" s="63"/>
      <c r="Q17" s="67" t="s">
        <v>7</v>
      </c>
      <c r="R17" s="68" t="s">
        <v>8</v>
      </c>
      <c r="S17" s="69" t="str">
        <f t="shared" ref="S17:CD17" si="70">IF(ISNUMBER(S11),S11-($G$4*S10+$G$3),"")</f>
        <v/>
      </c>
      <c r="T17" s="69" t="str">
        <f t="shared" si="70"/>
        <v/>
      </c>
      <c r="U17" s="69" t="str">
        <f t="shared" si="70"/>
        <v/>
      </c>
      <c r="V17" s="69" t="str">
        <f t="shared" si="70"/>
        <v/>
      </c>
      <c r="W17" s="69" t="str">
        <f t="shared" si="70"/>
        <v/>
      </c>
      <c r="X17" s="69" t="str">
        <f t="shared" si="70"/>
        <v/>
      </c>
      <c r="Y17" s="69" t="str">
        <f t="shared" si="70"/>
        <v/>
      </c>
      <c r="Z17" s="69" t="str">
        <f t="shared" si="70"/>
        <v/>
      </c>
      <c r="AA17" s="69" t="str">
        <f t="shared" si="70"/>
        <v/>
      </c>
      <c r="AB17" s="69" t="str">
        <f t="shared" si="70"/>
        <v/>
      </c>
      <c r="AC17" s="69" t="str">
        <f t="shared" si="70"/>
        <v/>
      </c>
      <c r="AD17" s="69" t="str">
        <f t="shared" si="70"/>
        <v/>
      </c>
      <c r="AE17" s="69" t="str">
        <f t="shared" si="70"/>
        <v/>
      </c>
      <c r="AF17" s="69" t="str">
        <f t="shared" si="70"/>
        <v/>
      </c>
      <c r="AG17" s="69" t="str">
        <f t="shared" si="70"/>
        <v/>
      </c>
      <c r="AH17" s="69" t="str">
        <f t="shared" si="70"/>
        <v/>
      </c>
      <c r="AI17" s="69" t="str">
        <f t="shared" si="70"/>
        <v/>
      </c>
      <c r="AJ17" s="69" t="str">
        <f t="shared" si="70"/>
        <v/>
      </c>
      <c r="AK17" s="69" t="str">
        <f t="shared" si="70"/>
        <v/>
      </c>
      <c r="AL17" s="69" t="str">
        <f t="shared" si="70"/>
        <v/>
      </c>
      <c r="AM17" s="69" t="str">
        <f t="shared" si="70"/>
        <v/>
      </c>
      <c r="AN17" s="69" t="str">
        <f t="shared" si="70"/>
        <v/>
      </c>
      <c r="AO17" s="69" t="str">
        <f t="shared" si="70"/>
        <v/>
      </c>
      <c r="AP17" s="69" t="str">
        <f t="shared" si="70"/>
        <v/>
      </c>
      <c r="AQ17" s="69" t="str">
        <f t="shared" si="70"/>
        <v/>
      </c>
      <c r="AR17" s="69" t="str">
        <f t="shared" si="70"/>
        <v/>
      </c>
      <c r="AS17" s="69" t="str">
        <f t="shared" si="70"/>
        <v/>
      </c>
      <c r="AT17" s="69" t="str">
        <f t="shared" si="70"/>
        <v/>
      </c>
      <c r="AU17" s="69" t="str">
        <f t="shared" si="70"/>
        <v/>
      </c>
      <c r="AV17" s="69" t="str">
        <f t="shared" si="70"/>
        <v/>
      </c>
      <c r="AW17" s="69" t="str">
        <f t="shared" si="70"/>
        <v/>
      </c>
      <c r="AX17" s="69" t="str">
        <f t="shared" si="70"/>
        <v/>
      </c>
      <c r="AY17" s="69" t="str">
        <f t="shared" si="70"/>
        <v/>
      </c>
      <c r="AZ17" s="69" t="str">
        <f t="shared" si="70"/>
        <v/>
      </c>
      <c r="BA17" s="69" t="str">
        <f t="shared" si="70"/>
        <v/>
      </c>
      <c r="BB17" s="69" t="str">
        <f t="shared" si="70"/>
        <v/>
      </c>
      <c r="BC17" s="69" t="str">
        <f t="shared" si="70"/>
        <v/>
      </c>
      <c r="BD17" s="69" t="str">
        <f t="shared" si="70"/>
        <v/>
      </c>
      <c r="BE17" s="69" t="str">
        <f t="shared" si="70"/>
        <v/>
      </c>
      <c r="BF17" s="69" t="str">
        <f t="shared" si="70"/>
        <v/>
      </c>
      <c r="BG17" s="69" t="str">
        <f t="shared" si="70"/>
        <v/>
      </c>
      <c r="BH17" s="69" t="str">
        <f t="shared" si="70"/>
        <v/>
      </c>
      <c r="BI17" s="69" t="str">
        <f t="shared" si="70"/>
        <v/>
      </c>
      <c r="BJ17" s="179" t="str">
        <f t="shared" si="70"/>
        <v/>
      </c>
      <c r="BK17" s="69" t="str">
        <f t="shared" si="70"/>
        <v/>
      </c>
      <c r="BL17" s="69" t="str">
        <f t="shared" si="70"/>
        <v/>
      </c>
      <c r="BM17" s="69" t="str">
        <f t="shared" si="70"/>
        <v/>
      </c>
      <c r="BN17" s="69" t="str">
        <f t="shared" si="70"/>
        <v/>
      </c>
      <c r="BO17" s="69" t="str">
        <f t="shared" si="70"/>
        <v/>
      </c>
      <c r="BP17" s="69" t="str">
        <f t="shared" si="70"/>
        <v/>
      </c>
      <c r="BQ17" s="69" t="str">
        <f t="shared" si="70"/>
        <v/>
      </c>
      <c r="BR17" s="69" t="str">
        <f t="shared" si="70"/>
        <v/>
      </c>
      <c r="BS17" s="69" t="str">
        <f t="shared" si="70"/>
        <v/>
      </c>
      <c r="BT17" s="69" t="str">
        <f t="shared" si="70"/>
        <v/>
      </c>
      <c r="BU17" s="69" t="str">
        <f t="shared" si="70"/>
        <v/>
      </c>
      <c r="BV17" s="69" t="str">
        <f t="shared" si="70"/>
        <v/>
      </c>
      <c r="BW17" s="69" t="str">
        <f t="shared" si="70"/>
        <v/>
      </c>
      <c r="BX17" s="69" t="str">
        <f t="shared" si="70"/>
        <v/>
      </c>
      <c r="BY17" s="69" t="str">
        <f t="shared" si="70"/>
        <v/>
      </c>
      <c r="BZ17" s="69" t="str">
        <f t="shared" si="70"/>
        <v/>
      </c>
      <c r="CA17" s="69" t="str">
        <f t="shared" si="70"/>
        <v/>
      </c>
      <c r="CB17" s="69" t="str">
        <f t="shared" si="70"/>
        <v/>
      </c>
      <c r="CC17" s="69" t="str">
        <f t="shared" si="70"/>
        <v/>
      </c>
      <c r="CD17" s="69" t="str">
        <f t="shared" si="70"/>
        <v/>
      </c>
      <c r="CE17" s="69" t="str">
        <f t="shared" ref="CE17:EP17" si="71">IF(ISNUMBER(CE11),CE11-($G$4*CE10+$G$3),"")</f>
        <v/>
      </c>
      <c r="CF17" s="69" t="str">
        <f t="shared" si="71"/>
        <v/>
      </c>
      <c r="CG17" s="69" t="str">
        <f t="shared" si="71"/>
        <v/>
      </c>
      <c r="CH17" s="69" t="str">
        <f t="shared" si="71"/>
        <v/>
      </c>
      <c r="CI17" s="69" t="str">
        <f t="shared" si="71"/>
        <v/>
      </c>
      <c r="CJ17" s="69" t="str">
        <f t="shared" si="71"/>
        <v/>
      </c>
      <c r="CK17" s="69" t="str">
        <f t="shared" si="71"/>
        <v/>
      </c>
      <c r="CL17" s="69" t="str">
        <f t="shared" si="71"/>
        <v/>
      </c>
      <c r="CM17" s="69" t="str">
        <f t="shared" si="71"/>
        <v/>
      </c>
      <c r="CN17" s="69" t="str">
        <f t="shared" si="71"/>
        <v/>
      </c>
      <c r="CO17" s="69" t="str">
        <f t="shared" si="71"/>
        <v/>
      </c>
      <c r="CP17" s="69" t="str">
        <f t="shared" si="71"/>
        <v/>
      </c>
      <c r="CQ17" s="69" t="str">
        <f t="shared" si="71"/>
        <v/>
      </c>
      <c r="CR17" s="69" t="str">
        <f t="shared" si="71"/>
        <v/>
      </c>
      <c r="CS17" s="69" t="str">
        <f t="shared" si="71"/>
        <v/>
      </c>
      <c r="CT17" s="69" t="str">
        <f t="shared" si="71"/>
        <v/>
      </c>
      <c r="CU17" s="69" t="str">
        <f t="shared" si="71"/>
        <v/>
      </c>
      <c r="CV17" s="69" t="str">
        <f t="shared" si="71"/>
        <v/>
      </c>
      <c r="CW17" s="69" t="str">
        <f t="shared" si="71"/>
        <v/>
      </c>
      <c r="CX17" s="69" t="str">
        <f t="shared" si="71"/>
        <v/>
      </c>
      <c r="CY17" s="69" t="str">
        <f t="shared" si="71"/>
        <v/>
      </c>
      <c r="CZ17" s="69" t="str">
        <f t="shared" si="71"/>
        <v/>
      </c>
      <c r="DA17" s="69" t="str">
        <f t="shared" si="71"/>
        <v/>
      </c>
      <c r="DB17" s="179" t="str">
        <f t="shared" si="71"/>
        <v/>
      </c>
      <c r="DC17" s="69" t="str">
        <f t="shared" si="71"/>
        <v/>
      </c>
      <c r="DD17" s="69" t="str">
        <f t="shared" si="71"/>
        <v/>
      </c>
      <c r="DE17" s="69" t="str">
        <f t="shared" si="71"/>
        <v/>
      </c>
      <c r="DF17" s="69" t="str">
        <f t="shared" si="71"/>
        <v/>
      </c>
      <c r="DG17" s="69" t="str">
        <f t="shared" si="71"/>
        <v/>
      </c>
      <c r="DH17" s="69" t="str">
        <f t="shared" si="71"/>
        <v/>
      </c>
      <c r="DI17" s="69" t="str">
        <f t="shared" si="71"/>
        <v/>
      </c>
      <c r="DJ17" s="69" t="str">
        <f t="shared" si="71"/>
        <v/>
      </c>
      <c r="DK17" s="69" t="str">
        <f t="shared" si="71"/>
        <v/>
      </c>
      <c r="DL17" s="69" t="str">
        <f t="shared" si="71"/>
        <v/>
      </c>
      <c r="DM17" s="69" t="str">
        <f t="shared" si="71"/>
        <v/>
      </c>
      <c r="DN17" s="69" t="str">
        <f t="shared" si="71"/>
        <v/>
      </c>
      <c r="DO17" s="69" t="str">
        <f t="shared" si="71"/>
        <v/>
      </c>
      <c r="DP17" s="69" t="str">
        <f t="shared" si="71"/>
        <v/>
      </c>
      <c r="DQ17" s="69" t="str">
        <f t="shared" si="71"/>
        <v/>
      </c>
      <c r="DR17" s="69" t="str">
        <f t="shared" si="71"/>
        <v/>
      </c>
      <c r="DS17" s="69" t="str">
        <f t="shared" si="71"/>
        <v/>
      </c>
      <c r="DT17" s="69" t="str">
        <f t="shared" si="71"/>
        <v/>
      </c>
      <c r="DU17" s="69" t="str">
        <f t="shared" si="71"/>
        <v/>
      </c>
      <c r="DV17" s="69" t="str">
        <f t="shared" si="71"/>
        <v/>
      </c>
      <c r="DW17" s="69" t="str">
        <f t="shared" si="71"/>
        <v/>
      </c>
      <c r="DX17" s="69" t="str">
        <f t="shared" si="71"/>
        <v/>
      </c>
      <c r="DY17" s="69" t="str">
        <f t="shared" si="71"/>
        <v/>
      </c>
      <c r="DZ17" s="69" t="str">
        <f t="shared" si="71"/>
        <v/>
      </c>
      <c r="EA17" s="69" t="str">
        <f t="shared" si="71"/>
        <v/>
      </c>
      <c r="EB17" s="69" t="str">
        <f t="shared" si="71"/>
        <v/>
      </c>
      <c r="EC17" s="69" t="str">
        <f t="shared" si="71"/>
        <v/>
      </c>
      <c r="ED17" s="69" t="str">
        <f t="shared" si="71"/>
        <v/>
      </c>
      <c r="EE17" s="69" t="str">
        <f t="shared" si="71"/>
        <v/>
      </c>
      <c r="EF17" s="69" t="str">
        <f t="shared" si="71"/>
        <v/>
      </c>
      <c r="EG17" s="69" t="str">
        <f t="shared" si="71"/>
        <v/>
      </c>
      <c r="EH17" s="69" t="str">
        <f t="shared" si="71"/>
        <v/>
      </c>
      <c r="EI17" s="69" t="str">
        <f t="shared" si="71"/>
        <v/>
      </c>
      <c r="EJ17" s="69" t="str">
        <f t="shared" si="71"/>
        <v/>
      </c>
      <c r="EK17" s="69" t="str">
        <f t="shared" si="71"/>
        <v/>
      </c>
      <c r="EL17" s="69" t="str">
        <f t="shared" si="71"/>
        <v/>
      </c>
      <c r="EM17" s="69" t="str">
        <f t="shared" si="71"/>
        <v/>
      </c>
      <c r="EN17" s="69" t="str">
        <f t="shared" si="71"/>
        <v/>
      </c>
      <c r="EO17" s="69" t="str">
        <f t="shared" si="71"/>
        <v/>
      </c>
      <c r="EP17" s="69" t="str">
        <f t="shared" si="71"/>
        <v/>
      </c>
      <c r="EQ17" s="69" t="str">
        <f t="shared" ref="EQ17:HB17" si="72">IF(ISNUMBER(EQ11),EQ11-($G$4*EQ10+$G$3),"")</f>
        <v/>
      </c>
      <c r="ER17" s="69" t="str">
        <f t="shared" si="72"/>
        <v/>
      </c>
      <c r="ES17" s="69" t="str">
        <f t="shared" si="72"/>
        <v/>
      </c>
      <c r="ET17" s="179" t="str">
        <f t="shared" si="72"/>
        <v/>
      </c>
      <c r="EU17" s="69" t="str">
        <f t="shared" si="72"/>
        <v/>
      </c>
      <c r="EV17" s="69" t="str">
        <f t="shared" si="72"/>
        <v/>
      </c>
      <c r="EW17" s="69" t="str">
        <f t="shared" si="72"/>
        <v/>
      </c>
      <c r="EX17" s="69" t="str">
        <f t="shared" si="72"/>
        <v/>
      </c>
      <c r="EY17" s="69" t="str">
        <f t="shared" si="72"/>
        <v/>
      </c>
      <c r="EZ17" s="69" t="str">
        <f t="shared" si="72"/>
        <v/>
      </c>
      <c r="FA17" s="69" t="str">
        <f t="shared" si="72"/>
        <v/>
      </c>
      <c r="FB17" s="69" t="str">
        <f t="shared" si="72"/>
        <v/>
      </c>
      <c r="FC17" s="69" t="str">
        <f t="shared" si="72"/>
        <v/>
      </c>
      <c r="FD17" s="69" t="str">
        <f t="shared" si="72"/>
        <v/>
      </c>
      <c r="FE17" s="69" t="str">
        <f t="shared" si="72"/>
        <v/>
      </c>
      <c r="FF17" s="69" t="str">
        <f t="shared" si="72"/>
        <v/>
      </c>
      <c r="FG17" s="69" t="str">
        <f t="shared" si="72"/>
        <v/>
      </c>
      <c r="FH17" s="69" t="str">
        <f t="shared" si="72"/>
        <v/>
      </c>
      <c r="FI17" s="69" t="str">
        <f t="shared" si="72"/>
        <v/>
      </c>
      <c r="FJ17" s="69" t="str">
        <f t="shared" si="72"/>
        <v/>
      </c>
      <c r="FK17" s="69" t="str">
        <f t="shared" si="72"/>
        <v/>
      </c>
      <c r="FL17" s="69" t="str">
        <f t="shared" si="72"/>
        <v/>
      </c>
      <c r="FM17" s="69" t="str">
        <f t="shared" si="72"/>
        <v/>
      </c>
      <c r="FN17" s="69" t="str">
        <f t="shared" si="72"/>
        <v/>
      </c>
      <c r="FO17" s="69" t="str">
        <f t="shared" si="72"/>
        <v/>
      </c>
      <c r="FP17" s="69" t="str">
        <f t="shared" si="72"/>
        <v/>
      </c>
      <c r="FQ17" s="69" t="str">
        <f t="shared" si="72"/>
        <v/>
      </c>
      <c r="FR17" s="69" t="str">
        <f t="shared" si="72"/>
        <v/>
      </c>
      <c r="FS17" s="69" t="str">
        <f t="shared" si="72"/>
        <v/>
      </c>
      <c r="FT17" s="69" t="str">
        <f t="shared" si="72"/>
        <v/>
      </c>
      <c r="FU17" s="69" t="str">
        <f t="shared" si="72"/>
        <v/>
      </c>
      <c r="FV17" s="69" t="str">
        <f t="shared" si="72"/>
        <v/>
      </c>
      <c r="FW17" s="69" t="str">
        <f t="shared" si="72"/>
        <v/>
      </c>
      <c r="FX17" s="69" t="str">
        <f t="shared" si="72"/>
        <v/>
      </c>
      <c r="FY17" s="69" t="str">
        <f t="shared" si="72"/>
        <v/>
      </c>
      <c r="FZ17" s="69" t="str">
        <f t="shared" si="72"/>
        <v/>
      </c>
      <c r="GA17" s="69" t="str">
        <f t="shared" si="72"/>
        <v/>
      </c>
      <c r="GB17" s="69" t="str">
        <f t="shared" si="72"/>
        <v/>
      </c>
      <c r="GC17" s="69" t="str">
        <f t="shared" si="72"/>
        <v/>
      </c>
      <c r="GD17" s="69" t="str">
        <f t="shared" si="72"/>
        <v/>
      </c>
      <c r="GE17" s="69" t="str">
        <f t="shared" si="72"/>
        <v/>
      </c>
      <c r="GF17" s="69" t="str">
        <f t="shared" si="72"/>
        <v/>
      </c>
      <c r="GG17" s="69" t="str">
        <f t="shared" si="72"/>
        <v/>
      </c>
      <c r="GH17" s="69" t="str">
        <f t="shared" si="72"/>
        <v/>
      </c>
      <c r="GI17" s="69" t="str">
        <f t="shared" si="72"/>
        <v/>
      </c>
      <c r="GJ17" s="69" t="str">
        <f t="shared" si="72"/>
        <v/>
      </c>
      <c r="GK17" s="69" t="str">
        <f t="shared" si="72"/>
        <v/>
      </c>
      <c r="GL17" s="179" t="str">
        <f t="shared" si="72"/>
        <v/>
      </c>
      <c r="GM17" s="69" t="str">
        <f t="shared" si="72"/>
        <v/>
      </c>
      <c r="GN17" s="69" t="str">
        <f t="shared" si="72"/>
        <v/>
      </c>
      <c r="GO17" s="69" t="str">
        <f t="shared" si="72"/>
        <v/>
      </c>
      <c r="GP17" s="69" t="str">
        <f t="shared" si="72"/>
        <v/>
      </c>
      <c r="GQ17" s="69" t="str">
        <f t="shared" si="72"/>
        <v/>
      </c>
      <c r="GR17" s="69" t="str">
        <f t="shared" si="72"/>
        <v/>
      </c>
      <c r="GS17" s="69" t="str">
        <f t="shared" si="72"/>
        <v/>
      </c>
      <c r="GT17" s="69" t="str">
        <f t="shared" si="72"/>
        <v/>
      </c>
      <c r="GU17" s="69" t="str">
        <f t="shared" si="72"/>
        <v/>
      </c>
      <c r="GV17" s="69" t="str">
        <f t="shared" si="72"/>
        <v/>
      </c>
      <c r="GW17" s="69" t="str">
        <f t="shared" si="72"/>
        <v/>
      </c>
      <c r="GX17" s="69" t="str">
        <f t="shared" si="72"/>
        <v/>
      </c>
      <c r="GY17" s="69" t="str">
        <f t="shared" si="72"/>
        <v/>
      </c>
      <c r="GZ17" s="69" t="str">
        <f t="shared" si="72"/>
        <v/>
      </c>
      <c r="HA17" s="69" t="str">
        <f t="shared" si="72"/>
        <v/>
      </c>
      <c r="HB17" s="69" t="str">
        <f t="shared" si="72"/>
        <v/>
      </c>
      <c r="HC17" s="69" t="str">
        <f t="shared" ref="HC17:JN17" si="73">IF(ISNUMBER(HC11),HC11-($G$4*HC10+$G$3),"")</f>
        <v/>
      </c>
      <c r="HD17" s="69" t="str">
        <f t="shared" si="73"/>
        <v/>
      </c>
      <c r="HE17" s="69" t="str">
        <f t="shared" si="73"/>
        <v/>
      </c>
      <c r="HF17" s="69" t="str">
        <f t="shared" si="73"/>
        <v/>
      </c>
      <c r="HG17" s="69" t="str">
        <f t="shared" si="73"/>
        <v/>
      </c>
      <c r="HH17" s="69" t="str">
        <f t="shared" si="73"/>
        <v/>
      </c>
      <c r="HI17" s="69" t="str">
        <f t="shared" si="73"/>
        <v/>
      </c>
      <c r="HJ17" s="69" t="str">
        <f t="shared" si="73"/>
        <v/>
      </c>
      <c r="HK17" s="69" t="str">
        <f t="shared" si="73"/>
        <v/>
      </c>
      <c r="HL17" s="69" t="str">
        <f t="shared" si="73"/>
        <v/>
      </c>
      <c r="HM17" s="69" t="str">
        <f t="shared" si="73"/>
        <v/>
      </c>
      <c r="HN17" s="69" t="str">
        <f t="shared" si="73"/>
        <v/>
      </c>
      <c r="HO17" s="69" t="str">
        <f t="shared" si="73"/>
        <v/>
      </c>
      <c r="HP17" s="69" t="str">
        <f t="shared" si="73"/>
        <v/>
      </c>
      <c r="HQ17" s="69" t="str">
        <f t="shared" si="73"/>
        <v/>
      </c>
      <c r="HR17" s="69" t="str">
        <f t="shared" si="73"/>
        <v/>
      </c>
      <c r="HS17" s="69" t="str">
        <f t="shared" si="73"/>
        <v/>
      </c>
      <c r="HT17" s="69" t="str">
        <f t="shared" si="73"/>
        <v/>
      </c>
      <c r="HU17" s="69" t="str">
        <f t="shared" si="73"/>
        <v/>
      </c>
      <c r="HV17" s="69" t="str">
        <f t="shared" si="73"/>
        <v/>
      </c>
      <c r="HW17" s="69" t="str">
        <f t="shared" si="73"/>
        <v/>
      </c>
      <c r="HX17" s="69" t="str">
        <f t="shared" si="73"/>
        <v/>
      </c>
      <c r="HY17" s="69" t="str">
        <f t="shared" si="73"/>
        <v/>
      </c>
      <c r="HZ17" s="69" t="str">
        <f t="shared" si="73"/>
        <v/>
      </c>
      <c r="IA17" s="69" t="str">
        <f t="shared" si="73"/>
        <v/>
      </c>
      <c r="IB17" s="69" t="str">
        <f t="shared" si="73"/>
        <v/>
      </c>
      <c r="IC17" s="69" t="str">
        <f t="shared" si="73"/>
        <v/>
      </c>
      <c r="ID17" s="179" t="str">
        <f t="shared" si="73"/>
        <v/>
      </c>
      <c r="IE17" s="69" t="str">
        <f t="shared" si="73"/>
        <v/>
      </c>
      <c r="IF17" s="69" t="str">
        <f t="shared" si="73"/>
        <v/>
      </c>
      <c r="IG17" s="69" t="str">
        <f t="shared" si="73"/>
        <v/>
      </c>
      <c r="IH17" s="69" t="str">
        <f t="shared" si="73"/>
        <v/>
      </c>
      <c r="II17" s="69" t="str">
        <f t="shared" si="73"/>
        <v/>
      </c>
      <c r="IJ17" s="69" t="str">
        <f t="shared" si="73"/>
        <v/>
      </c>
      <c r="IK17" s="69" t="str">
        <f t="shared" si="73"/>
        <v/>
      </c>
      <c r="IL17" s="69" t="str">
        <f t="shared" si="73"/>
        <v/>
      </c>
      <c r="IM17" s="69" t="str">
        <f t="shared" si="73"/>
        <v/>
      </c>
      <c r="IN17" s="69" t="str">
        <f t="shared" si="73"/>
        <v/>
      </c>
      <c r="IO17" s="69" t="str">
        <f t="shared" si="73"/>
        <v/>
      </c>
      <c r="IP17" s="69" t="str">
        <f t="shared" si="73"/>
        <v/>
      </c>
      <c r="IQ17" s="69" t="str">
        <f t="shared" si="73"/>
        <v/>
      </c>
      <c r="IR17" s="69" t="str">
        <f t="shared" si="73"/>
        <v/>
      </c>
      <c r="IS17" s="69" t="str">
        <f t="shared" si="73"/>
        <v/>
      </c>
      <c r="IT17" s="69" t="str">
        <f t="shared" si="73"/>
        <v/>
      </c>
      <c r="IU17" s="69" t="str">
        <f t="shared" si="73"/>
        <v/>
      </c>
      <c r="IV17" s="69" t="str">
        <f t="shared" si="73"/>
        <v/>
      </c>
      <c r="IW17" s="69" t="str">
        <f t="shared" si="73"/>
        <v/>
      </c>
      <c r="IX17" s="69" t="str">
        <f t="shared" si="73"/>
        <v/>
      </c>
      <c r="IY17" s="69" t="str">
        <f t="shared" si="73"/>
        <v/>
      </c>
      <c r="IZ17" s="69" t="str">
        <f t="shared" si="73"/>
        <v/>
      </c>
      <c r="JA17" s="69" t="str">
        <f t="shared" si="73"/>
        <v/>
      </c>
      <c r="JB17" s="69" t="str">
        <f t="shared" si="73"/>
        <v/>
      </c>
      <c r="JC17" s="69" t="str">
        <f t="shared" si="73"/>
        <v/>
      </c>
      <c r="JD17" s="69" t="str">
        <f t="shared" si="73"/>
        <v/>
      </c>
      <c r="JE17" s="69" t="str">
        <f t="shared" si="73"/>
        <v/>
      </c>
      <c r="JF17" s="69" t="str">
        <f t="shared" si="73"/>
        <v/>
      </c>
      <c r="JG17" s="69" t="str">
        <f t="shared" si="73"/>
        <v/>
      </c>
      <c r="JH17" s="69" t="str">
        <f t="shared" si="73"/>
        <v/>
      </c>
      <c r="JI17" s="69" t="str">
        <f t="shared" si="73"/>
        <v/>
      </c>
      <c r="JJ17" s="69" t="str">
        <f t="shared" si="73"/>
        <v/>
      </c>
      <c r="JK17" s="69" t="str">
        <f t="shared" si="73"/>
        <v/>
      </c>
      <c r="JL17" s="69" t="str">
        <f t="shared" si="73"/>
        <v/>
      </c>
      <c r="JM17" s="69" t="str">
        <f t="shared" si="73"/>
        <v/>
      </c>
      <c r="JN17" s="69" t="str">
        <f t="shared" si="73"/>
        <v/>
      </c>
      <c r="JO17" s="69" t="str">
        <f t="shared" ref="JO17:JV17" si="74">IF(ISNUMBER(JO11),JO11-($G$4*JO10+$G$3),"")</f>
        <v/>
      </c>
      <c r="JP17" s="69" t="str">
        <f t="shared" si="74"/>
        <v/>
      </c>
      <c r="JQ17" s="69" t="str">
        <f t="shared" si="74"/>
        <v/>
      </c>
      <c r="JR17" s="69" t="str">
        <f t="shared" si="74"/>
        <v/>
      </c>
      <c r="JS17" s="69" t="str">
        <f t="shared" si="74"/>
        <v/>
      </c>
      <c r="JT17" s="69" t="str">
        <f t="shared" si="74"/>
        <v/>
      </c>
      <c r="JU17" s="69" t="str">
        <f t="shared" si="74"/>
        <v/>
      </c>
      <c r="JV17" s="179" t="str">
        <f t="shared" si="74"/>
        <v/>
      </c>
    </row>
    <row r="18" spans="1:282" ht="12.75" customHeight="1" x14ac:dyDescent="0.2">
      <c r="A18" s="16"/>
      <c r="B18" s="40" t="s">
        <v>14</v>
      </c>
      <c r="C18" s="40">
        <v>2.5000000000000001E-2</v>
      </c>
      <c r="D18" s="40">
        <v>-2</v>
      </c>
      <c r="E18" s="40">
        <v>250</v>
      </c>
      <c r="F18" s="40">
        <v>0</v>
      </c>
      <c r="G18" s="39"/>
      <c r="H18" s="21"/>
      <c r="I18" s="21"/>
      <c r="J18" s="63"/>
      <c r="K18" s="63"/>
      <c r="L18" s="63"/>
      <c r="M18" s="63"/>
      <c r="N18" s="63"/>
      <c r="O18" s="63"/>
      <c r="P18" s="63"/>
      <c r="Q18" s="67" t="s">
        <v>13</v>
      </c>
      <c r="R18" s="72" t="str">
        <f>IF(SUMPRODUCT(--ISNUMBER(S18:JV18))&gt;0,AVERAGE(S18:JV18),"")</f>
        <v/>
      </c>
      <c r="S18" s="73" t="str">
        <f t="shared" ref="S18:CD18" si="75">IF(ISNUMBER(S11),ABS(S17),"")</f>
        <v/>
      </c>
      <c r="T18" s="73" t="str">
        <f t="shared" si="75"/>
        <v/>
      </c>
      <c r="U18" s="73" t="str">
        <f t="shared" si="75"/>
        <v/>
      </c>
      <c r="V18" s="73" t="str">
        <f t="shared" si="75"/>
        <v/>
      </c>
      <c r="W18" s="73" t="str">
        <f t="shared" si="75"/>
        <v/>
      </c>
      <c r="X18" s="73" t="str">
        <f t="shared" si="75"/>
        <v/>
      </c>
      <c r="Y18" s="73" t="str">
        <f t="shared" si="75"/>
        <v/>
      </c>
      <c r="Z18" s="73" t="str">
        <f t="shared" si="75"/>
        <v/>
      </c>
      <c r="AA18" s="73" t="str">
        <f t="shared" si="75"/>
        <v/>
      </c>
      <c r="AB18" s="73" t="str">
        <f t="shared" si="75"/>
        <v/>
      </c>
      <c r="AC18" s="73" t="str">
        <f t="shared" si="75"/>
        <v/>
      </c>
      <c r="AD18" s="73" t="str">
        <f t="shared" si="75"/>
        <v/>
      </c>
      <c r="AE18" s="73" t="str">
        <f t="shared" si="75"/>
        <v/>
      </c>
      <c r="AF18" s="73" t="str">
        <f t="shared" si="75"/>
        <v/>
      </c>
      <c r="AG18" s="73" t="str">
        <f t="shared" si="75"/>
        <v/>
      </c>
      <c r="AH18" s="73" t="str">
        <f t="shared" si="75"/>
        <v/>
      </c>
      <c r="AI18" s="73" t="str">
        <f t="shared" si="75"/>
        <v/>
      </c>
      <c r="AJ18" s="73" t="str">
        <f t="shared" si="75"/>
        <v/>
      </c>
      <c r="AK18" s="73" t="str">
        <f t="shared" si="75"/>
        <v/>
      </c>
      <c r="AL18" s="73" t="str">
        <f t="shared" si="75"/>
        <v/>
      </c>
      <c r="AM18" s="73" t="str">
        <f t="shared" si="75"/>
        <v/>
      </c>
      <c r="AN18" s="73" t="str">
        <f t="shared" si="75"/>
        <v/>
      </c>
      <c r="AO18" s="73" t="str">
        <f t="shared" si="75"/>
        <v/>
      </c>
      <c r="AP18" s="73" t="str">
        <f t="shared" si="75"/>
        <v/>
      </c>
      <c r="AQ18" s="73" t="str">
        <f t="shared" si="75"/>
        <v/>
      </c>
      <c r="AR18" s="73" t="str">
        <f t="shared" si="75"/>
        <v/>
      </c>
      <c r="AS18" s="73" t="str">
        <f t="shared" si="75"/>
        <v/>
      </c>
      <c r="AT18" s="73" t="str">
        <f t="shared" si="75"/>
        <v/>
      </c>
      <c r="AU18" s="73" t="str">
        <f t="shared" si="75"/>
        <v/>
      </c>
      <c r="AV18" s="73" t="str">
        <f t="shared" si="75"/>
        <v/>
      </c>
      <c r="AW18" s="73" t="str">
        <f t="shared" si="75"/>
        <v/>
      </c>
      <c r="AX18" s="73" t="str">
        <f t="shared" si="75"/>
        <v/>
      </c>
      <c r="AY18" s="73" t="str">
        <f t="shared" si="75"/>
        <v/>
      </c>
      <c r="AZ18" s="73" t="str">
        <f t="shared" si="75"/>
        <v/>
      </c>
      <c r="BA18" s="73" t="str">
        <f t="shared" si="75"/>
        <v/>
      </c>
      <c r="BB18" s="73" t="str">
        <f t="shared" si="75"/>
        <v/>
      </c>
      <c r="BC18" s="73" t="str">
        <f t="shared" si="75"/>
        <v/>
      </c>
      <c r="BD18" s="73" t="str">
        <f t="shared" si="75"/>
        <v/>
      </c>
      <c r="BE18" s="73" t="str">
        <f t="shared" si="75"/>
        <v/>
      </c>
      <c r="BF18" s="73" t="str">
        <f t="shared" si="75"/>
        <v/>
      </c>
      <c r="BG18" s="73" t="str">
        <f t="shared" si="75"/>
        <v/>
      </c>
      <c r="BH18" s="73" t="str">
        <f t="shared" si="75"/>
        <v/>
      </c>
      <c r="BI18" s="73" t="str">
        <f t="shared" si="75"/>
        <v/>
      </c>
      <c r="BJ18" s="180" t="str">
        <f t="shared" si="75"/>
        <v/>
      </c>
      <c r="BK18" s="73" t="str">
        <f t="shared" si="75"/>
        <v/>
      </c>
      <c r="BL18" s="73" t="str">
        <f t="shared" si="75"/>
        <v/>
      </c>
      <c r="BM18" s="73" t="str">
        <f t="shared" si="75"/>
        <v/>
      </c>
      <c r="BN18" s="73" t="str">
        <f t="shared" si="75"/>
        <v/>
      </c>
      <c r="BO18" s="73" t="str">
        <f t="shared" si="75"/>
        <v/>
      </c>
      <c r="BP18" s="73" t="str">
        <f t="shared" si="75"/>
        <v/>
      </c>
      <c r="BQ18" s="73" t="str">
        <f t="shared" si="75"/>
        <v/>
      </c>
      <c r="BR18" s="73" t="str">
        <f t="shared" si="75"/>
        <v/>
      </c>
      <c r="BS18" s="73" t="str">
        <f t="shared" si="75"/>
        <v/>
      </c>
      <c r="BT18" s="73" t="str">
        <f t="shared" si="75"/>
        <v/>
      </c>
      <c r="BU18" s="73" t="str">
        <f t="shared" si="75"/>
        <v/>
      </c>
      <c r="BV18" s="73" t="str">
        <f t="shared" si="75"/>
        <v/>
      </c>
      <c r="BW18" s="73" t="str">
        <f t="shared" si="75"/>
        <v/>
      </c>
      <c r="BX18" s="73" t="str">
        <f t="shared" si="75"/>
        <v/>
      </c>
      <c r="BY18" s="73" t="str">
        <f t="shared" si="75"/>
        <v/>
      </c>
      <c r="BZ18" s="73" t="str">
        <f t="shared" si="75"/>
        <v/>
      </c>
      <c r="CA18" s="73" t="str">
        <f t="shared" si="75"/>
        <v/>
      </c>
      <c r="CB18" s="73" t="str">
        <f t="shared" si="75"/>
        <v/>
      </c>
      <c r="CC18" s="73" t="str">
        <f t="shared" si="75"/>
        <v/>
      </c>
      <c r="CD18" s="73" t="str">
        <f t="shared" si="75"/>
        <v/>
      </c>
      <c r="CE18" s="73" t="str">
        <f t="shared" ref="CE18:EP18" si="76">IF(ISNUMBER(CE11),ABS(CE17),"")</f>
        <v/>
      </c>
      <c r="CF18" s="73" t="str">
        <f t="shared" si="76"/>
        <v/>
      </c>
      <c r="CG18" s="73" t="str">
        <f t="shared" si="76"/>
        <v/>
      </c>
      <c r="CH18" s="73" t="str">
        <f t="shared" si="76"/>
        <v/>
      </c>
      <c r="CI18" s="73" t="str">
        <f t="shared" si="76"/>
        <v/>
      </c>
      <c r="CJ18" s="73" t="str">
        <f t="shared" si="76"/>
        <v/>
      </c>
      <c r="CK18" s="73" t="str">
        <f t="shared" si="76"/>
        <v/>
      </c>
      <c r="CL18" s="73" t="str">
        <f t="shared" si="76"/>
        <v/>
      </c>
      <c r="CM18" s="73" t="str">
        <f t="shared" si="76"/>
        <v/>
      </c>
      <c r="CN18" s="73" t="str">
        <f t="shared" si="76"/>
        <v/>
      </c>
      <c r="CO18" s="73" t="str">
        <f t="shared" si="76"/>
        <v/>
      </c>
      <c r="CP18" s="73" t="str">
        <f t="shared" si="76"/>
        <v/>
      </c>
      <c r="CQ18" s="73" t="str">
        <f t="shared" si="76"/>
        <v/>
      </c>
      <c r="CR18" s="73" t="str">
        <f t="shared" si="76"/>
        <v/>
      </c>
      <c r="CS18" s="73" t="str">
        <f t="shared" si="76"/>
        <v/>
      </c>
      <c r="CT18" s="73" t="str">
        <f t="shared" si="76"/>
        <v/>
      </c>
      <c r="CU18" s="73" t="str">
        <f t="shared" si="76"/>
        <v/>
      </c>
      <c r="CV18" s="73" t="str">
        <f t="shared" si="76"/>
        <v/>
      </c>
      <c r="CW18" s="73" t="str">
        <f t="shared" si="76"/>
        <v/>
      </c>
      <c r="CX18" s="73" t="str">
        <f t="shared" si="76"/>
        <v/>
      </c>
      <c r="CY18" s="73" t="str">
        <f t="shared" si="76"/>
        <v/>
      </c>
      <c r="CZ18" s="73" t="str">
        <f t="shared" si="76"/>
        <v/>
      </c>
      <c r="DA18" s="73" t="str">
        <f t="shared" si="76"/>
        <v/>
      </c>
      <c r="DB18" s="180" t="str">
        <f t="shared" si="76"/>
        <v/>
      </c>
      <c r="DC18" s="73" t="str">
        <f t="shared" si="76"/>
        <v/>
      </c>
      <c r="DD18" s="73" t="str">
        <f t="shared" si="76"/>
        <v/>
      </c>
      <c r="DE18" s="73" t="str">
        <f t="shared" si="76"/>
        <v/>
      </c>
      <c r="DF18" s="73" t="str">
        <f t="shared" si="76"/>
        <v/>
      </c>
      <c r="DG18" s="73" t="str">
        <f t="shared" si="76"/>
        <v/>
      </c>
      <c r="DH18" s="73" t="str">
        <f t="shared" si="76"/>
        <v/>
      </c>
      <c r="DI18" s="73" t="str">
        <f t="shared" si="76"/>
        <v/>
      </c>
      <c r="DJ18" s="73" t="str">
        <f t="shared" si="76"/>
        <v/>
      </c>
      <c r="DK18" s="73" t="str">
        <f t="shared" si="76"/>
        <v/>
      </c>
      <c r="DL18" s="73" t="str">
        <f t="shared" si="76"/>
        <v/>
      </c>
      <c r="DM18" s="73" t="str">
        <f t="shared" si="76"/>
        <v/>
      </c>
      <c r="DN18" s="73" t="str">
        <f t="shared" si="76"/>
        <v/>
      </c>
      <c r="DO18" s="73" t="str">
        <f t="shared" si="76"/>
        <v/>
      </c>
      <c r="DP18" s="73" t="str">
        <f t="shared" si="76"/>
        <v/>
      </c>
      <c r="DQ18" s="73" t="str">
        <f t="shared" si="76"/>
        <v/>
      </c>
      <c r="DR18" s="73" t="str">
        <f t="shared" si="76"/>
        <v/>
      </c>
      <c r="DS18" s="73" t="str">
        <f t="shared" si="76"/>
        <v/>
      </c>
      <c r="DT18" s="73" t="str">
        <f t="shared" si="76"/>
        <v/>
      </c>
      <c r="DU18" s="73" t="str">
        <f t="shared" si="76"/>
        <v/>
      </c>
      <c r="DV18" s="73" t="str">
        <f t="shared" si="76"/>
        <v/>
      </c>
      <c r="DW18" s="73" t="str">
        <f t="shared" si="76"/>
        <v/>
      </c>
      <c r="DX18" s="73" t="str">
        <f t="shared" si="76"/>
        <v/>
      </c>
      <c r="DY18" s="73" t="str">
        <f t="shared" si="76"/>
        <v/>
      </c>
      <c r="DZ18" s="73" t="str">
        <f t="shared" si="76"/>
        <v/>
      </c>
      <c r="EA18" s="73" t="str">
        <f t="shared" si="76"/>
        <v/>
      </c>
      <c r="EB18" s="73" t="str">
        <f t="shared" si="76"/>
        <v/>
      </c>
      <c r="EC18" s="73" t="str">
        <f t="shared" si="76"/>
        <v/>
      </c>
      <c r="ED18" s="73" t="str">
        <f t="shared" si="76"/>
        <v/>
      </c>
      <c r="EE18" s="73" t="str">
        <f t="shared" si="76"/>
        <v/>
      </c>
      <c r="EF18" s="73" t="str">
        <f t="shared" si="76"/>
        <v/>
      </c>
      <c r="EG18" s="73" t="str">
        <f t="shared" si="76"/>
        <v/>
      </c>
      <c r="EH18" s="73" t="str">
        <f t="shared" si="76"/>
        <v/>
      </c>
      <c r="EI18" s="73" t="str">
        <f t="shared" si="76"/>
        <v/>
      </c>
      <c r="EJ18" s="73" t="str">
        <f t="shared" si="76"/>
        <v/>
      </c>
      <c r="EK18" s="73" t="str">
        <f t="shared" si="76"/>
        <v/>
      </c>
      <c r="EL18" s="73" t="str">
        <f t="shared" si="76"/>
        <v/>
      </c>
      <c r="EM18" s="73" t="str">
        <f t="shared" si="76"/>
        <v/>
      </c>
      <c r="EN18" s="73" t="str">
        <f t="shared" si="76"/>
        <v/>
      </c>
      <c r="EO18" s="73" t="str">
        <f t="shared" si="76"/>
        <v/>
      </c>
      <c r="EP18" s="73" t="str">
        <f t="shared" si="76"/>
        <v/>
      </c>
      <c r="EQ18" s="73" t="str">
        <f t="shared" ref="EQ18:HB18" si="77">IF(ISNUMBER(EQ11),ABS(EQ17),"")</f>
        <v/>
      </c>
      <c r="ER18" s="73" t="str">
        <f t="shared" si="77"/>
        <v/>
      </c>
      <c r="ES18" s="73" t="str">
        <f t="shared" si="77"/>
        <v/>
      </c>
      <c r="ET18" s="180" t="str">
        <f t="shared" si="77"/>
        <v/>
      </c>
      <c r="EU18" s="73" t="str">
        <f t="shared" si="77"/>
        <v/>
      </c>
      <c r="EV18" s="73" t="str">
        <f t="shared" si="77"/>
        <v/>
      </c>
      <c r="EW18" s="73" t="str">
        <f t="shared" si="77"/>
        <v/>
      </c>
      <c r="EX18" s="73" t="str">
        <f t="shared" si="77"/>
        <v/>
      </c>
      <c r="EY18" s="73" t="str">
        <f t="shared" si="77"/>
        <v/>
      </c>
      <c r="EZ18" s="73" t="str">
        <f t="shared" si="77"/>
        <v/>
      </c>
      <c r="FA18" s="73" t="str">
        <f t="shared" si="77"/>
        <v/>
      </c>
      <c r="FB18" s="73" t="str">
        <f t="shared" si="77"/>
        <v/>
      </c>
      <c r="FC18" s="73" t="str">
        <f t="shared" si="77"/>
        <v/>
      </c>
      <c r="FD18" s="73" t="str">
        <f t="shared" si="77"/>
        <v/>
      </c>
      <c r="FE18" s="73" t="str">
        <f t="shared" si="77"/>
        <v/>
      </c>
      <c r="FF18" s="73" t="str">
        <f t="shared" si="77"/>
        <v/>
      </c>
      <c r="FG18" s="73" t="str">
        <f t="shared" si="77"/>
        <v/>
      </c>
      <c r="FH18" s="73" t="str">
        <f t="shared" si="77"/>
        <v/>
      </c>
      <c r="FI18" s="73" t="str">
        <f t="shared" si="77"/>
        <v/>
      </c>
      <c r="FJ18" s="73" t="str">
        <f t="shared" si="77"/>
        <v/>
      </c>
      <c r="FK18" s="73" t="str">
        <f t="shared" si="77"/>
        <v/>
      </c>
      <c r="FL18" s="73" t="str">
        <f t="shared" si="77"/>
        <v/>
      </c>
      <c r="FM18" s="73" t="str">
        <f t="shared" si="77"/>
        <v/>
      </c>
      <c r="FN18" s="73" t="str">
        <f t="shared" si="77"/>
        <v/>
      </c>
      <c r="FO18" s="73" t="str">
        <f t="shared" si="77"/>
        <v/>
      </c>
      <c r="FP18" s="73" t="str">
        <f t="shared" si="77"/>
        <v/>
      </c>
      <c r="FQ18" s="73" t="str">
        <f t="shared" si="77"/>
        <v/>
      </c>
      <c r="FR18" s="73" t="str">
        <f t="shared" si="77"/>
        <v/>
      </c>
      <c r="FS18" s="73" t="str">
        <f t="shared" si="77"/>
        <v/>
      </c>
      <c r="FT18" s="73" t="str">
        <f t="shared" si="77"/>
        <v/>
      </c>
      <c r="FU18" s="73" t="str">
        <f t="shared" si="77"/>
        <v/>
      </c>
      <c r="FV18" s="73" t="str">
        <f t="shared" si="77"/>
        <v/>
      </c>
      <c r="FW18" s="73" t="str">
        <f t="shared" si="77"/>
        <v/>
      </c>
      <c r="FX18" s="73" t="str">
        <f t="shared" si="77"/>
        <v/>
      </c>
      <c r="FY18" s="73" t="str">
        <f t="shared" si="77"/>
        <v/>
      </c>
      <c r="FZ18" s="73" t="str">
        <f t="shared" si="77"/>
        <v/>
      </c>
      <c r="GA18" s="73" t="str">
        <f t="shared" si="77"/>
        <v/>
      </c>
      <c r="GB18" s="73" t="str">
        <f t="shared" si="77"/>
        <v/>
      </c>
      <c r="GC18" s="73" t="str">
        <f t="shared" si="77"/>
        <v/>
      </c>
      <c r="GD18" s="73" t="str">
        <f t="shared" si="77"/>
        <v/>
      </c>
      <c r="GE18" s="73" t="str">
        <f t="shared" si="77"/>
        <v/>
      </c>
      <c r="GF18" s="73" t="str">
        <f t="shared" si="77"/>
        <v/>
      </c>
      <c r="GG18" s="73" t="str">
        <f t="shared" si="77"/>
        <v/>
      </c>
      <c r="GH18" s="73" t="str">
        <f t="shared" si="77"/>
        <v/>
      </c>
      <c r="GI18" s="73" t="str">
        <f t="shared" si="77"/>
        <v/>
      </c>
      <c r="GJ18" s="73" t="str">
        <f t="shared" si="77"/>
        <v/>
      </c>
      <c r="GK18" s="73" t="str">
        <f t="shared" si="77"/>
        <v/>
      </c>
      <c r="GL18" s="180" t="str">
        <f t="shared" si="77"/>
        <v/>
      </c>
      <c r="GM18" s="73" t="str">
        <f t="shared" si="77"/>
        <v/>
      </c>
      <c r="GN18" s="73" t="str">
        <f t="shared" si="77"/>
        <v/>
      </c>
      <c r="GO18" s="73" t="str">
        <f t="shared" si="77"/>
        <v/>
      </c>
      <c r="GP18" s="73" t="str">
        <f t="shared" si="77"/>
        <v/>
      </c>
      <c r="GQ18" s="73" t="str">
        <f t="shared" si="77"/>
        <v/>
      </c>
      <c r="GR18" s="73" t="str">
        <f t="shared" si="77"/>
        <v/>
      </c>
      <c r="GS18" s="73" t="str">
        <f t="shared" si="77"/>
        <v/>
      </c>
      <c r="GT18" s="73" t="str">
        <f t="shared" si="77"/>
        <v/>
      </c>
      <c r="GU18" s="73" t="str">
        <f t="shared" si="77"/>
        <v/>
      </c>
      <c r="GV18" s="73" t="str">
        <f t="shared" si="77"/>
        <v/>
      </c>
      <c r="GW18" s="73" t="str">
        <f t="shared" si="77"/>
        <v/>
      </c>
      <c r="GX18" s="73" t="str">
        <f t="shared" si="77"/>
        <v/>
      </c>
      <c r="GY18" s="73" t="str">
        <f t="shared" si="77"/>
        <v/>
      </c>
      <c r="GZ18" s="73" t="str">
        <f t="shared" si="77"/>
        <v/>
      </c>
      <c r="HA18" s="73" t="str">
        <f t="shared" si="77"/>
        <v/>
      </c>
      <c r="HB18" s="73" t="str">
        <f t="shared" si="77"/>
        <v/>
      </c>
      <c r="HC18" s="73" t="str">
        <f t="shared" ref="HC18:JN18" si="78">IF(ISNUMBER(HC11),ABS(HC17),"")</f>
        <v/>
      </c>
      <c r="HD18" s="73" t="str">
        <f t="shared" si="78"/>
        <v/>
      </c>
      <c r="HE18" s="73" t="str">
        <f t="shared" si="78"/>
        <v/>
      </c>
      <c r="HF18" s="73" t="str">
        <f t="shared" si="78"/>
        <v/>
      </c>
      <c r="HG18" s="73" t="str">
        <f t="shared" si="78"/>
        <v/>
      </c>
      <c r="HH18" s="73" t="str">
        <f t="shared" si="78"/>
        <v/>
      </c>
      <c r="HI18" s="73" t="str">
        <f t="shared" si="78"/>
        <v/>
      </c>
      <c r="HJ18" s="73" t="str">
        <f t="shared" si="78"/>
        <v/>
      </c>
      <c r="HK18" s="73" t="str">
        <f t="shared" si="78"/>
        <v/>
      </c>
      <c r="HL18" s="73" t="str">
        <f t="shared" si="78"/>
        <v/>
      </c>
      <c r="HM18" s="73" t="str">
        <f t="shared" si="78"/>
        <v/>
      </c>
      <c r="HN18" s="73" t="str">
        <f t="shared" si="78"/>
        <v/>
      </c>
      <c r="HO18" s="73" t="str">
        <f t="shared" si="78"/>
        <v/>
      </c>
      <c r="HP18" s="73" t="str">
        <f t="shared" si="78"/>
        <v/>
      </c>
      <c r="HQ18" s="73" t="str">
        <f t="shared" si="78"/>
        <v/>
      </c>
      <c r="HR18" s="73" t="str">
        <f t="shared" si="78"/>
        <v/>
      </c>
      <c r="HS18" s="73" t="str">
        <f t="shared" si="78"/>
        <v/>
      </c>
      <c r="HT18" s="73" t="str">
        <f t="shared" si="78"/>
        <v/>
      </c>
      <c r="HU18" s="73" t="str">
        <f t="shared" si="78"/>
        <v/>
      </c>
      <c r="HV18" s="73" t="str">
        <f t="shared" si="78"/>
        <v/>
      </c>
      <c r="HW18" s="73" t="str">
        <f t="shared" si="78"/>
        <v/>
      </c>
      <c r="HX18" s="73" t="str">
        <f t="shared" si="78"/>
        <v/>
      </c>
      <c r="HY18" s="73" t="str">
        <f t="shared" si="78"/>
        <v/>
      </c>
      <c r="HZ18" s="73" t="str">
        <f t="shared" si="78"/>
        <v/>
      </c>
      <c r="IA18" s="73" t="str">
        <f t="shared" si="78"/>
        <v/>
      </c>
      <c r="IB18" s="73" t="str">
        <f t="shared" si="78"/>
        <v/>
      </c>
      <c r="IC18" s="73" t="str">
        <f t="shared" si="78"/>
        <v/>
      </c>
      <c r="ID18" s="180" t="str">
        <f t="shared" si="78"/>
        <v/>
      </c>
      <c r="IE18" s="73" t="str">
        <f t="shared" si="78"/>
        <v/>
      </c>
      <c r="IF18" s="73" t="str">
        <f t="shared" si="78"/>
        <v/>
      </c>
      <c r="IG18" s="73" t="str">
        <f t="shared" si="78"/>
        <v/>
      </c>
      <c r="IH18" s="73" t="str">
        <f t="shared" si="78"/>
        <v/>
      </c>
      <c r="II18" s="73" t="str">
        <f t="shared" si="78"/>
        <v/>
      </c>
      <c r="IJ18" s="73" t="str">
        <f t="shared" si="78"/>
        <v/>
      </c>
      <c r="IK18" s="73" t="str">
        <f t="shared" si="78"/>
        <v/>
      </c>
      <c r="IL18" s="73" t="str">
        <f t="shared" si="78"/>
        <v/>
      </c>
      <c r="IM18" s="73" t="str">
        <f t="shared" si="78"/>
        <v/>
      </c>
      <c r="IN18" s="73" t="str">
        <f t="shared" si="78"/>
        <v/>
      </c>
      <c r="IO18" s="73" t="str">
        <f t="shared" si="78"/>
        <v/>
      </c>
      <c r="IP18" s="73" t="str">
        <f t="shared" si="78"/>
        <v/>
      </c>
      <c r="IQ18" s="73" t="str">
        <f t="shared" si="78"/>
        <v/>
      </c>
      <c r="IR18" s="73" t="str">
        <f t="shared" si="78"/>
        <v/>
      </c>
      <c r="IS18" s="73" t="str">
        <f t="shared" si="78"/>
        <v/>
      </c>
      <c r="IT18" s="73" t="str">
        <f t="shared" si="78"/>
        <v/>
      </c>
      <c r="IU18" s="73" t="str">
        <f t="shared" si="78"/>
        <v/>
      </c>
      <c r="IV18" s="73" t="str">
        <f t="shared" si="78"/>
        <v/>
      </c>
      <c r="IW18" s="73" t="str">
        <f t="shared" si="78"/>
        <v/>
      </c>
      <c r="IX18" s="73" t="str">
        <f t="shared" si="78"/>
        <v/>
      </c>
      <c r="IY18" s="73" t="str">
        <f t="shared" si="78"/>
        <v/>
      </c>
      <c r="IZ18" s="73" t="str">
        <f t="shared" si="78"/>
        <v/>
      </c>
      <c r="JA18" s="73" t="str">
        <f t="shared" si="78"/>
        <v/>
      </c>
      <c r="JB18" s="73" t="str">
        <f t="shared" si="78"/>
        <v/>
      </c>
      <c r="JC18" s="73" t="str">
        <f t="shared" si="78"/>
        <v/>
      </c>
      <c r="JD18" s="73" t="str">
        <f t="shared" si="78"/>
        <v/>
      </c>
      <c r="JE18" s="73" t="str">
        <f t="shared" si="78"/>
        <v/>
      </c>
      <c r="JF18" s="73" t="str">
        <f t="shared" si="78"/>
        <v/>
      </c>
      <c r="JG18" s="73" t="str">
        <f t="shared" si="78"/>
        <v/>
      </c>
      <c r="JH18" s="73" t="str">
        <f t="shared" si="78"/>
        <v/>
      </c>
      <c r="JI18" s="73" t="str">
        <f t="shared" si="78"/>
        <v/>
      </c>
      <c r="JJ18" s="73" t="str">
        <f t="shared" si="78"/>
        <v/>
      </c>
      <c r="JK18" s="73" t="str">
        <f t="shared" si="78"/>
        <v/>
      </c>
      <c r="JL18" s="73" t="str">
        <f t="shared" si="78"/>
        <v/>
      </c>
      <c r="JM18" s="73" t="str">
        <f t="shared" si="78"/>
        <v/>
      </c>
      <c r="JN18" s="73" t="str">
        <f t="shared" si="78"/>
        <v/>
      </c>
      <c r="JO18" s="73" t="str">
        <f t="shared" ref="JO18:JV18" si="79">IF(ISNUMBER(JO11),ABS(JO17),"")</f>
        <v/>
      </c>
      <c r="JP18" s="73" t="str">
        <f t="shared" si="79"/>
        <v/>
      </c>
      <c r="JQ18" s="73" t="str">
        <f t="shared" si="79"/>
        <v/>
      </c>
      <c r="JR18" s="73" t="str">
        <f t="shared" si="79"/>
        <v/>
      </c>
      <c r="JS18" s="73" t="str">
        <f t="shared" si="79"/>
        <v/>
      </c>
      <c r="JT18" s="73" t="str">
        <f t="shared" si="79"/>
        <v/>
      </c>
      <c r="JU18" s="73" t="str">
        <f t="shared" si="79"/>
        <v/>
      </c>
      <c r="JV18" s="180" t="str">
        <f t="shared" si="79"/>
        <v/>
      </c>
    </row>
    <row r="19" spans="1:282" ht="12.75" customHeight="1" x14ac:dyDescent="0.2">
      <c r="A19" s="76"/>
      <c r="B19" s="77" t="s">
        <v>16</v>
      </c>
      <c r="C19" s="78"/>
      <c r="D19" s="78"/>
      <c r="E19" s="18">
        <f>$C$18*E18+$D$18</f>
        <v>4.25</v>
      </c>
      <c r="F19" s="18">
        <f>$C$18*F18+$D$18</f>
        <v>-2</v>
      </c>
      <c r="G19" s="78"/>
      <c r="H19" s="21"/>
      <c r="I19" s="21"/>
      <c r="J19" s="63"/>
      <c r="K19" s="63"/>
      <c r="L19" s="63"/>
      <c r="M19" s="63"/>
      <c r="N19" s="63"/>
      <c r="O19" s="63"/>
      <c r="P19" s="63"/>
      <c r="Q19" s="74" t="s">
        <v>15</v>
      </c>
      <c r="R19" s="74" t="s">
        <v>8</v>
      </c>
      <c r="S19" s="75" t="str">
        <f t="shared" ref="S19:CD19" si="80">IF(ISNUMBER(S11),S11-($C$18*S10+$D$18),"")</f>
        <v/>
      </c>
      <c r="T19" s="75" t="str">
        <f t="shared" si="80"/>
        <v/>
      </c>
      <c r="U19" s="75" t="str">
        <f t="shared" si="80"/>
        <v/>
      </c>
      <c r="V19" s="75" t="str">
        <f t="shared" si="80"/>
        <v/>
      </c>
      <c r="W19" s="75" t="str">
        <f t="shared" si="80"/>
        <v/>
      </c>
      <c r="X19" s="75" t="str">
        <f t="shared" si="80"/>
        <v/>
      </c>
      <c r="Y19" s="75" t="str">
        <f t="shared" si="80"/>
        <v/>
      </c>
      <c r="Z19" s="75" t="str">
        <f t="shared" si="80"/>
        <v/>
      </c>
      <c r="AA19" s="75" t="str">
        <f t="shared" si="80"/>
        <v/>
      </c>
      <c r="AB19" s="75" t="str">
        <f t="shared" si="80"/>
        <v/>
      </c>
      <c r="AC19" s="75" t="str">
        <f t="shared" si="80"/>
        <v/>
      </c>
      <c r="AD19" s="75" t="str">
        <f t="shared" si="80"/>
        <v/>
      </c>
      <c r="AE19" s="75" t="str">
        <f t="shared" si="80"/>
        <v/>
      </c>
      <c r="AF19" s="75" t="str">
        <f t="shared" si="80"/>
        <v/>
      </c>
      <c r="AG19" s="75" t="str">
        <f t="shared" si="80"/>
        <v/>
      </c>
      <c r="AH19" s="75" t="str">
        <f t="shared" si="80"/>
        <v/>
      </c>
      <c r="AI19" s="75" t="str">
        <f t="shared" si="80"/>
        <v/>
      </c>
      <c r="AJ19" s="75" t="str">
        <f t="shared" si="80"/>
        <v/>
      </c>
      <c r="AK19" s="75" t="str">
        <f t="shared" si="80"/>
        <v/>
      </c>
      <c r="AL19" s="75" t="str">
        <f t="shared" si="80"/>
        <v/>
      </c>
      <c r="AM19" s="75" t="str">
        <f t="shared" si="80"/>
        <v/>
      </c>
      <c r="AN19" s="75" t="str">
        <f t="shared" si="80"/>
        <v/>
      </c>
      <c r="AO19" s="75" t="str">
        <f t="shared" si="80"/>
        <v/>
      </c>
      <c r="AP19" s="75" t="str">
        <f t="shared" si="80"/>
        <v/>
      </c>
      <c r="AQ19" s="75" t="str">
        <f t="shared" si="80"/>
        <v/>
      </c>
      <c r="AR19" s="75" t="str">
        <f t="shared" si="80"/>
        <v/>
      </c>
      <c r="AS19" s="75" t="str">
        <f t="shared" si="80"/>
        <v/>
      </c>
      <c r="AT19" s="75" t="str">
        <f t="shared" si="80"/>
        <v/>
      </c>
      <c r="AU19" s="75" t="str">
        <f t="shared" si="80"/>
        <v/>
      </c>
      <c r="AV19" s="75" t="str">
        <f t="shared" si="80"/>
        <v/>
      </c>
      <c r="AW19" s="75" t="str">
        <f t="shared" si="80"/>
        <v/>
      </c>
      <c r="AX19" s="75" t="str">
        <f t="shared" si="80"/>
        <v/>
      </c>
      <c r="AY19" s="75" t="str">
        <f t="shared" si="80"/>
        <v/>
      </c>
      <c r="AZ19" s="75" t="str">
        <f t="shared" si="80"/>
        <v/>
      </c>
      <c r="BA19" s="75" t="str">
        <f t="shared" si="80"/>
        <v/>
      </c>
      <c r="BB19" s="75" t="str">
        <f t="shared" si="80"/>
        <v/>
      </c>
      <c r="BC19" s="75" t="str">
        <f t="shared" si="80"/>
        <v/>
      </c>
      <c r="BD19" s="75" t="str">
        <f t="shared" si="80"/>
        <v/>
      </c>
      <c r="BE19" s="75" t="str">
        <f t="shared" si="80"/>
        <v/>
      </c>
      <c r="BF19" s="75" t="str">
        <f t="shared" si="80"/>
        <v/>
      </c>
      <c r="BG19" s="75" t="str">
        <f t="shared" si="80"/>
        <v/>
      </c>
      <c r="BH19" s="75" t="str">
        <f t="shared" si="80"/>
        <v/>
      </c>
      <c r="BI19" s="75" t="str">
        <f t="shared" si="80"/>
        <v/>
      </c>
      <c r="BJ19" s="181" t="str">
        <f t="shared" si="80"/>
        <v/>
      </c>
      <c r="BK19" s="75" t="str">
        <f t="shared" si="80"/>
        <v/>
      </c>
      <c r="BL19" s="75" t="str">
        <f t="shared" si="80"/>
        <v/>
      </c>
      <c r="BM19" s="75" t="str">
        <f t="shared" si="80"/>
        <v/>
      </c>
      <c r="BN19" s="75" t="str">
        <f t="shared" si="80"/>
        <v/>
      </c>
      <c r="BO19" s="75" t="str">
        <f t="shared" si="80"/>
        <v/>
      </c>
      <c r="BP19" s="75" t="str">
        <f t="shared" si="80"/>
        <v/>
      </c>
      <c r="BQ19" s="75" t="str">
        <f t="shared" si="80"/>
        <v/>
      </c>
      <c r="BR19" s="75" t="str">
        <f t="shared" si="80"/>
        <v/>
      </c>
      <c r="BS19" s="75" t="str">
        <f t="shared" si="80"/>
        <v/>
      </c>
      <c r="BT19" s="75" t="str">
        <f t="shared" si="80"/>
        <v/>
      </c>
      <c r="BU19" s="75" t="str">
        <f t="shared" si="80"/>
        <v/>
      </c>
      <c r="BV19" s="75" t="str">
        <f t="shared" si="80"/>
        <v/>
      </c>
      <c r="BW19" s="75" t="str">
        <f t="shared" si="80"/>
        <v/>
      </c>
      <c r="BX19" s="75" t="str">
        <f t="shared" si="80"/>
        <v/>
      </c>
      <c r="BY19" s="75" t="str">
        <f t="shared" si="80"/>
        <v/>
      </c>
      <c r="BZ19" s="75" t="str">
        <f t="shared" si="80"/>
        <v/>
      </c>
      <c r="CA19" s="75" t="str">
        <f t="shared" si="80"/>
        <v/>
      </c>
      <c r="CB19" s="75" t="str">
        <f t="shared" si="80"/>
        <v/>
      </c>
      <c r="CC19" s="75" t="str">
        <f t="shared" si="80"/>
        <v/>
      </c>
      <c r="CD19" s="75" t="str">
        <f t="shared" si="80"/>
        <v/>
      </c>
      <c r="CE19" s="75" t="str">
        <f t="shared" ref="CE19:EP19" si="81">IF(ISNUMBER(CE11),CE11-($C$18*CE10+$D$18),"")</f>
        <v/>
      </c>
      <c r="CF19" s="75" t="str">
        <f t="shared" si="81"/>
        <v/>
      </c>
      <c r="CG19" s="75" t="str">
        <f t="shared" si="81"/>
        <v/>
      </c>
      <c r="CH19" s="75" t="str">
        <f t="shared" si="81"/>
        <v/>
      </c>
      <c r="CI19" s="75" t="str">
        <f t="shared" si="81"/>
        <v/>
      </c>
      <c r="CJ19" s="75" t="str">
        <f t="shared" si="81"/>
        <v/>
      </c>
      <c r="CK19" s="75" t="str">
        <f t="shared" si="81"/>
        <v/>
      </c>
      <c r="CL19" s="75" t="str">
        <f t="shared" si="81"/>
        <v/>
      </c>
      <c r="CM19" s="75" t="str">
        <f t="shared" si="81"/>
        <v/>
      </c>
      <c r="CN19" s="75" t="str">
        <f t="shared" si="81"/>
        <v/>
      </c>
      <c r="CO19" s="75" t="str">
        <f t="shared" si="81"/>
        <v/>
      </c>
      <c r="CP19" s="75" t="str">
        <f t="shared" si="81"/>
        <v/>
      </c>
      <c r="CQ19" s="75" t="str">
        <f t="shared" si="81"/>
        <v/>
      </c>
      <c r="CR19" s="75" t="str">
        <f t="shared" si="81"/>
        <v/>
      </c>
      <c r="CS19" s="75" t="str">
        <f t="shared" si="81"/>
        <v/>
      </c>
      <c r="CT19" s="75" t="str">
        <f t="shared" si="81"/>
        <v/>
      </c>
      <c r="CU19" s="75" t="str">
        <f t="shared" si="81"/>
        <v/>
      </c>
      <c r="CV19" s="75" t="str">
        <f t="shared" si="81"/>
        <v/>
      </c>
      <c r="CW19" s="75" t="str">
        <f t="shared" si="81"/>
        <v/>
      </c>
      <c r="CX19" s="75" t="str">
        <f t="shared" si="81"/>
        <v/>
      </c>
      <c r="CY19" s="75" t="str">
        <f t="shared" si="81"/>
        <v/>
      </c>
      <c r="CZ19" s="75" t="str">
        <f t="shared" si="81"/>
        <v/>
      </c>
      <c r="DA19" s="75" t="str">
        <f t="shared" si="81"/>
        <v/>
      </c>
      <c r="DB19" s="181" t="str">
        <f t="shared" si="81"/>
        <v/>
      </c>
      <c r="DC19" s="75" t="str">
        <f t="shared" si="81"/>
        <v/>
      </c>
      <c r="DD19" s="75" t="str">
        <f t="shared" si="81"/>
        <v/>
      </c>
      <c r="DE19" s="75" t="str">
        <f t="shared" si="81"/>
        <v/>
      </c>
      <c r="DF19" s="75" t="str">
        <f t="shared" si="81"/>
        <v/>
      </c>
      <c r="DG19" s="75" t="str">
        <f t="shared" si="81"/>
        <v/>
      </c>
      <c r="DH19" s="75" t="str">
        <f t="shared" si="81"/>
        <v/>
      </c>
      <c r="DI19" s="75" t="str">
        <f t="shared" si="81"/>
        <v/>
      </c>
      <c r="DJ19" s="75" t="str">
        <f t="shared" si="81"/>
        <v/>
      </c>
      <c r="DK19" s="75" t="str">
        <f t="shared" si="81"/>
        <v/>
      </c>
      <c r="DL19" s="75" t="str">
        <f t="shared" si="81"/>
        <v/>
      </c>
      <c r="DM19" s="75" t="str">
        <f t="shared" si="81"/>
        <v/>
      </c>
      <c r="DN19" s="75" t="str">
        <f t="shared" si="81"/>
        <v/>
      </c>
      <c r="DO19" s="75" t="str">
        <f t="shared" si="81"/>
        <v/>
      </c>
      <c r="DP19" s="75" t="str">
        <f t="shared" si="81"/>
        <v/>
      </c>
      <c r="DQ19" s="75" t="str">
        <f t="shared" si="81"/>
        <v/>
      </c>
      <c r="DR19" s="75" t="str">
        <f t="shared" si="81"/>
        <v/>
      </c>
      <c r="DS19" s="75" t="str">
        <f t="shared" si="81"/>
        <v/>
      </c>
      <c r="DT19" s="75" t="str">
        <f t="shared" si="81"/>
        <v/>
      </c>
      <c r="DU19" s="75" t="str">
        <f t="shared" si="81"/>
        <v/>
      </c>
      <c r="DV19" s="75" t="str">
        <f t="shared" si="81"/>
        <v/>
      </c>
      <c r="DW19" s="75" t="str">
        <f t="shared" si="81"/>
        <v/>
      </c>
      <c r="DX19" s="75" t="str">
        <f t="shared" si="81"/>
        <v/>
      </c>
      <c r="DY19" s="75" t="str">
        <f t="shared" si="81"/>
        <v/>
      </c>
      <c r="DZ19" s="75" t="str">
        <f t="shared" si="81"/>
        <v/>
      </c>
      <c r="EA19" s="75" t="str">
        <f t="shared" si="81"/>
        <v/>
      </c>
      <c r="EB19" s="75" t="str">
        <f t="shared" si="81"/>
        <v/>
      </c>
      <c r="EC19" s="75" t="str">
        <f t="shared" si="81"/>
        <v/>
      </c>
      <c r="ED19" s="75" t="str">
        <f t="shared" si="81"/>
        <v/>
      </c>
      <c r="EE19" s="75" t="str">
        <f t="shared" si="81"/>
        <v/>
      </c>
      <c r="EF19" s="75" t="str">
        <f t="shared" si="81"/>
        <v/>
      </c>
      <c r="EG19" s="75" t="str">
        <f t="shared" si="81"/>
        <v/>
      </c>
      <c r="EH19" s="75" t="str">
        <f t="shared" si="81"/>
        <v/>
      </c>
      <c r="EI19" s="75" t="str">
        <f t="shared" si="81"/>
        <v/>
      </c>
      <c r="EJ19" s="75" t="str">
        <f t="shared" si="81"/>
        <v/>
      </c>
      <c r="EK19" s="75" t="str">
        <f t="shared" si="81"/>
        <v/>
      </c>
      <c r="EL19" s="75" t="str">
        <f t="shared" si="81"/>
        <v/>
      </c>
      <c r="EM19" s="75" t="str">
        <f t="shared" si="81"/>
        <v/>
      </c>
      <c r="EN19" s="75" t="str">
        <f t="shared" si="81"/>
        <v/>
      </c>
      <c r="EO19" s="75" t="str">
        <f t="shared" si="81"/>
        <v/>
      </c>
      <c r="EP19" s="75" t="str">
        <f t="shared" si="81"/>
        <v/>
      </c>
      <c r="EQ19" s="75" t="str">
        <f t="shared" ref="EQ19:HB19" si="82">IF(ISNUMBER(EQ11),EQ11-($C$18*EQ10+$D$18),"")</f>
        <v/>
      </c>
      <c r="ER19" s="75" t="str">
        <f t="shared" si="82"/>
        <v/>
      </c>
      <c r="ES19" s="75" t="str">
        <f t="shared" si="82"/>
        <v/>
      </c>
      <c r="ET19" s="181" t="str">
        <f t="shared" si="82"/>
        <v/>
      </c>
      <c r="EU19" s="75" t="str">
        <f t="shared" si="82"/>
        <v/>
      </c>
      <c r="EV19" s="75" t="str">
        <f t="shared" si="82"/>
        <v/>
      </c>
      <c r="EW19" s="75" t="str">
        <f t="shared" si="82"/>
        <v/>
      </c>
      <c r="EX19" s="75" t="str">
        <f t="shared" si="82"/>
        <v/>
      </c>
      <c r="EY19" s="75" t="str">
        <f t="shared" si="82"/>
        <v/>
      </c>
      <c r="EZ19" s="75" t="str">
        <f t="shared" si="82"/>
        <v/>
      </c>
      <c r="FA19" s="75" t="str">
        <f t="shared" si="82"/>
        <v/>
      </c>
      <c r="FB19" s="75" t="str">
        <f t="shared" si="82"/>
        <v/>
      </c>
      <c r="FC19" s="75" t="str">
        <f t="shared" si="82"/>
        <v/>
      </c>
      <c r="FD19" s="75" t="str">
        <f t="shared" si="82"/>
        <v/>
      </c>
      <c r="FE19" s="75" t="str">
        <f t="shared" si="82"/>
        <v/>
      </c>
      <c r="FF19" s="75" t="str">
        <f t="shared" si="82"/>
        <v/>
      </c>
      <c r="FG19" s="75" t="str">
        <f t="shared" si="82"/>
        <v/>
      </c>
      <c r="FH19" s="75" t="str">
        <f t="shared" si="82"/>
        <v/>
      </c>
      <c r="FI19" s="75" t="str">
        <f t="shared" si="82"/>
        <v/>
      </c>
      <c r="FJ19" s="75" t="str">
        <f t="shared" si="82"/>
        <v/>
      </c>
      <c r="FK19" s="75" t="str">
        <f t="shared" si="82"/>
        <v/>
      </c>
      <c r="FL19" s="75" t="str">
        <f t="shared" si="82"/>
        <v/>
      </c>
      <c r="FM19" s="75" t="str">
        <f t="shared" si="82"/>
        <v/>
      </c>
      <c r="FN19" s="75" t="str">
        <f t="shared" si="82"/>
        <v/>
      </c>
      <c r="FO19" s="75" t="str">
        <f t="shared" si="82"/>
        <v/>
      </c>
      <c r="FP19" s="75" t="str">
        <f t="shared" si="82"/>
        <v/>
      </c>
      <c r="FQ19" s="75" t="str">
        <f t="shared" si="82"/>
        <v/>
      </c>
      <c r="FR19" s="75" t="str">
        <f t="shared" si="82"/>
        <v/>
      </c>
      <c r="FS19" s="75" t="str">
        <f t="shared" si="82"/>
        <v/>
      </c>
      <c r="FT19" s="75" t="str">
        <f t="shared" si="82"/>
        <v/>
      </c>
      <c r="FU19" s="75" t="str">
        <f t="shared" si="82"/>
        <v/>
      </c>
      <c r="FV19" s="75" t="str">
        <f t="shared" si="82"/>
        <v/>
      </c>
      <c r="FW19" s="75" t="str">
        <f t="shared" si="82"/>
        <v/>
      </c>
      <c r="FX19" s="75" t="str">
        <f t="shared" si="82"/>
        <v/>
      </c>
      <c r="FY19" s="75" t="str">
        <f t="shared" si="82"/>
        <v/>
      </c>
      <c r="FZ19" s="75" t="str">
        <f t="shared" si="82"/>
        <v/>
      </c>
      <c r="GA19" s="75" t="str">
        <f t="shared" si="82"/>
        <v/>
      </c>
      <c r="GB19" s="75" t="str">
        <f t="shared" si="82"/>
        <v/>
      </c>
      <c r="GC19" s="75" t="str">
        <f t="shared" si="82"/>
        <v/>
      </c>
      <c r="GD19" s="75" t="str">
        <f t="shared" si="82"/>
        <v/>
      </c>
      <c r="GE19" s="75" t="str">
        <f t="shared" si="82"/>
        <v/>
      </c>
      <c r="GF19" s="75" t="str">
        <f t="shared" si="82"/>
        <v/>
      </c>
      <c r="GG19" s="75" t="str">
        <f t="shared" si="82"/>
        <v/>
      </c>
      <c r="GH19" s="75" t="str">
        <f t="shared" si="82"/>
        <v/>
      </c>
      <c r="GI19" s="75" t="str">
        <f t="shared" si="82"/>
        <v/>
      </c>
      <c r="GJ19" s="75" t="str">
        <f t="shared" si="82"/>
        <v/>
      </c>
      <c r="GK19" s="75" t="str">
        <f t="shared" si="82"/>
        <v/>
      </c>
      <c r="GL19" s="181" t="str">
        <f t="shared" si="82"/>
        <v/>
      </c>
      <c r="GM19" s="75" t="str">
        <f t="shared" si="82"/>
        <v/>
      </c>
      <c r="GN19" s="75" t="str">
        <f t="shared" si="82"/>
        <v/>
      </c>
      <c r="GO19" s="75" t="str">
        <f t="shared" si="82"/>
        <v/>
      </c>
      <c r="GP19" s="75" t="str">
        <f t="shared" si="82"/>
        <v/>
      </c>
      <c r="GQ19" s="75" t="str">
        <f t="shared" si="82"/>
        <v/>
      </c>
      <c r="GR19" s="75" t="str">
        <f t="shared" si="82"/>
        <v/>
      </c>
      <c r="GS19" s="75" t="str">
        <f t="shared" si="82"/>
        <v/>
      </c>
      <c r="GT19" s="75" t="str">
        <f t="shared" si="82"/>
        <v/>
      </c>
      <c r="GU19" s="75" t="str">
        <f t="shared" si="82"/>
        <v/>
      </c>
      <c r="GV19" s="75" t="str">
        <f t="shared" si="82"/>
        <v/>
      </c>
      <c r="GW19" s="75" t="str">
        <f t="shared" si="82"/>
        <v/>
      </c>
      <c r="GX19" s="75" t="str">
        <f t="shared" si="82"/>
        <v/>
      </c>
      <c r="GY19" s="75" t="str">
        <f t="shared" si="82"/>
        <v/>
      </c>
      <c r="GZ19" s="75" t="str">
        <f t="shared" si="82"/>
        <v/>
      </c>
      <c r="HA19" s="75" t="str">
        <f t="shared" si="82"/>
        <v/>
      </c>
      <c r="HB19" s="75" t="str">
        <f t="shared" si="82"/>
        <v/>
      </c>
      <c r="HC19" s="75" t="str">
        <f t="shared" ref="HC19:JN19" si="83">IF(ISNUMBER(HC11),HC11-($C$18*HC10+$D$18),"")</f>
        <v/>
      </c>
      <c r="HD19" s="75" t="str">
        <f t="shared" si="83"/>
        <v/>
      </c>
      <c r="HE19" s="75" t="str">
        <f t="shared" si="83"/>
        <v/>
      </c>
      <c r="HF19" s="75" t="str">
        <f t="shared" si="83"/>
        <v/>
      </c>
      <c r="HG19" s="75" t="str">
        <f t="shared" si="83"/>
        <v/>
      </c>
      <c r="HH19" s="75" t="str">
        <f t="shared" si="83"/>
        <v/>
      </c>
      <c r="HI19" s="75" t="str">
        <f t="shared" si="83"/>
        <v/>
      </c>
      <c r="HJ19" s="75" t="str">
        <f t="shared" si="83"/>
        <v/>
      </c>
      <c r="HK19" s="75" t="str">
        <f t="shared" si="83"/>
        <v/>
      </c>
      <c r="HL19" s="75" t="str">
        <f t="shared" si="83"/>
        <v/>
      </c>
      <c r="HM19" s="75" t="str">
        <f t="shared" si="83"/>
        <v/>
      </c>
      <c r="HN19" s="75" t="str">
        <f t="shared" si="83"/>
        <v/>
      </c>
      <c r="HO19" s="75" t="str">
        <f t="shared" si="83"/>
        <v/>
      </c>
      <c r="HP19" s="75" t="str">
        <f t="shared" si="83"/>
        <v/>
      </c>
      <c r="HQ19" s="75" t="str">
        <f t="shared" si="83"/>
        <v/>
      </c>
      <c r="HR19" s="75" t="str">
        <f t="shared" si="83"/>
        <v/>
      </c>
      <c r="HS19" s="75" t="str">
        <f t="shared" si="83"/>
        <v/>
      </c>
      <c r="HT19" s="75" t="str">
        <f t="shared" si="83"/>
        <v/>
      </c>
      <c r="HU19" s="75" t="str">
        <f t="shared" si="83"/>
        <v/>
      </c>
      <c r="HV19" s="75" t="str">
        <f t="shared" si="83"/>
        <v/>
      </c>
      <c r="HW19" s="75" t="str">
        <f t="shared" si="83"/>
        <v/>
      </c>
      <c r="HX19" s="75" t="str">
        <f t="shared" si="83"/>
        <v/>
      </c>
      <c r="HY19" s="75" t="str">
        <f t="shared" si="83"/>
        <v/>
      </c>
      <c r="HZ19" s="75" t="str">
        <f t="shared" si="83"/>
        <v/>
      </c>
      <c r="IA19" s="75" t="str">
        <f t="shared" si="83"/>
        <v/>
      </c>
      <c r="IB19" s="75" t="str">
        <f t="shared" si="83"/>
        <v/>
      </c>
      <c r="IC19" s="75" t="str">
        <f t="shared" si="83"/>
        <v/>
      </c>
      <c r="ID19" s="181" t="str">
        <f t="shared" si="83"/>
        <v/>
      </c>
      <c r="IE19" s="75" t="str">
        <f t="shared" si="83"/>
        <v/>
      </c>
      <c r="IF19" s="75" t="str">
        <f t="shared" si="83"/>
        <v/>
      </c>
      <c r="IG19" s="75" t="str">
        <f t="shared" si="83"/>
        <v/>
      </c>
      <c r="IH19" s="75" t="str">
        <f t="shared" si="83"/>
        <v/>
      </c>
      <c r="II19" s="75" t="str">
        <f t="shared" si="83"/>
        <v/>
      </c>
      <c r="IJ19" s="75" t="str">
        <f t="shared" si="83"/>
        <v/>
      </c>
      <c r="IK19" s="75" t="str">
        <f t="shared" si="83"/>
        <v/>
      </c>
      <c r="IL19" s="75" t="str">
        <f t="shared" si="83"/>
        <v/>
      </c>
      <c r="IM19" s="75" t="str">
        <f t="shared" si="83"/>
        <v/>
      </c>
      <c r="IN19" s="75" t="str">
        <f t="shared" si="83"/>
        <v/>
      </c>
      <c r="IO19" s="75" t="str">
        <f t="shared" si="83"/>
        <v/>
      </c>
      <c r="IP19" s="75" t="str">
        <f t="shared" si="83"/>
        <v/>
      </c>
      <c r="IQ19" s="75" t="str">
        <f t="shared" si="83"/>
        <v/>
      </c>
      <c r="IR19" s="75" t="str">
        <f t="shared" si="83"/>
        <v/>
      </c>
      <c r="IS19" s="75" t="str">
        <f t="shared" si="83"/>
        <v/>
      </c>
      <c r="IT19" s="75" t="str">
        <f t="shared" si="83"/>
        <v/>
      </c>
      <c r="IU19" s="75" t="str">
        <f t="shared" si="83"/>
        <v/>
      </c>
      <c r="IV19" s="75" t="str">
        <f t="shared" si="83"/>
        <v/>
      </c>
      <c r="IW19" s="75" t="str">
        <f t="shared" si="83"/>
        <v/>
      </c>
      <c r="IX19" s="75" t="str">
        <f t="shared" si="83"/>
        <v/>
      </c>
      <c r="IY19" s="75" t="str">
        <f t="shared" si="83"/>
        <v/>
      </c>
      <c r="IZ19" s="75" t="str">
        <f t="shared" si="83"/>
        <v/>
      </c>
      <c r="JA19" s="75" t="str">
        <f t="shared" si="83"/>
        <v/>
      </c>
      <c r="JB19" s="75" t="str">
        <f t="shared" si="83"/>
        <v/>
      </c>
      <c r="JC19" s="75" t="str">
        <f t="shared" si="83"/>
        <v/>
      </c>
      <c r="JD19" s="75" t="str">
        <f t="shared" si="83"/>
        <v/>
      </c>
      <c r="JE19" s="75" t="str">
        <f t="shared" si="83"/>
        <v/>
      </c>
      <c r="JF19" s="75" t="str">
        <f t="shared" si="83"/>
        <v/>
      </c>
      <c r="JG19" s="75" t="str">
        <f t="shared" si="83"/>
        <v/>
      </c>
      <c r="JH19" s="75" t="str">
        <f t="shared" si="83"/>
        <v/>
      </c>
      <c r="JI19" s="75" t="str">
        <f t="shared" si="83"/>
        <v/>
      </c>
      <c r="JJ19" s="75" t="str">
        <f t="shared" si="83"/>
        <v/>
      </c>
      <c r="JK19" s="75" t="str">
        <f t="shared" si="83"/>
        <v/>
      </c>
      <c r="JL19" s="75" t="str">
        <f t="shared" si="83"/>
        <v/>
      </c>
      <c r="JM19" s="75" t="str">
        <f t="shared" si="83"/>
        <v/>
      </c>
      <c r="JN19" s="75" t="str">
        <f t="shared" si="83"/>
        <v/>
      </c>
      <c r="JO19" s="75" t="str">
        <f t="shared" ref="JO19:JV19" si="84">IF(ISNUMBER(JO11),JO11-($C$18*JO10+$D$18),"")</f>
        <v/>
      </c>
      <c r="JP19" s="75" t="str">
        <f t="shared" si="84"/>
        <v/>
      </c>
      <c r="JQ19" s="75" t="str">
        <f t="shared" si="84"/>
        <v/>
      </c>
      <c r="JR19" s="75" t="str">
        <f t="shared" si="84"/>
        <v/>
      </c>
      <c r="JS19" s="75" t="str">
        <f t="shared" si="84"/>
        <v/>
      </c>
      <c r="JT19" s="75" t="str">
        <f t="shared" si="84"/>
        <v/>
      </c>
      <c r="JU19" s="75" t="str">
        <f t="shared" si="84"/>
        <v/>
      </c>
      <c r="JV19" s="181" t="str">
        <f t="shared" si="84"/>
        <v/>
      </c>
    </row>
    <row r="20" spans="1:282" ht="12.75" customHeight="1" x14ac:dyDescent="0.2">
      <c r="A20" s="80"/>
      <c r="B20" s="18"/>
      <c r="C20" s="18"/>
      <c r="D20" s="18"/>
      <c r="E20" s="18"/>
      <c r="F20" s="18"/>
      <c r="G20" s="18"/>
      <c r="H20" s="81"/>
      <c r="I20" s="81"/>
      <c r="J20" s="82"/>
      <c r="K20" s="82"/>
      <c r="L20" s="82"/>
      <c r="M20" s="82"/>
      <c r="N20" s="82"/>
      <c r="O20" s="82"/>
      <c r="P20" s="82"/>
      <c r="Q20" s="83"/>
      <c r="R20" s="84"/>
      <c r="S20" s="85"/>
      <c r="T20" s="85"/>
      <c r="U20" s="85"/>
      <c r="V20" s="85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182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189"/>
      <c r="DC20" s="87"/>
      <c r="DD20" s="87"/>
      <c r="DE20" s="87"/>
      <c r="DF20" s="87"/>
      <c r="DG20" s="87"/>
      <c r="DH20" s="87"/>
      <c r="DI20" s="87"/>
      <c r="DJ20" s="87"/>
      <c r="DK20" s="87"/>
      <c r="DL20" s="87"/>
      <c r="DM20" s="87"/>
      <c r="DN20" s="87"/>
      <c r="DO20" s="87"/>
      <c r="DP20" s="87"/>
      <c r="DQ20" s="87"/>
      <c r="DR20" s="87"/>
      <c r="DS20" s="87"/>
      <c r="DT20" s="87"/>
      <c r="DU20" s="87"/>
      <c r="DV20" s="87"/>
      <c r="DW20" s="87"/>
      <c r="DX20" s="87"/>
      <c r="DY20" s="87"/>
      <c r="DZ20" s="87"/>
      <c r="EA20" s="87"/>
      <c r="EB20" s="87"/>
      <c r="EC20" s="87"/>
      <c r="ED20" s="87"/>
      <c r="EE20" s="87"/>
      <c r="EF20" s="87"/>
      <c r="EG20" s="87"/>
      <c r="EH20" s="87"/>
      <c r="EI20" s="87"/>
      <c r="EJ20" s="87"/>
      <c r="EK20" s="87"/>
      <c r="EL20" s="87"/>
      <c r="EM20" s="87"/>
      <c r="EN20" s="87"/>
      <c r="EO20" s="87"/>
      <c r="EP20" s="87"/>
      <c r="EQ20" s="87"/>
      <c r="ER20" s="87"/>
      <c r="ES20" s="87"/>
      <c r="ET20" s="189"/>
      <c r="EU20" s="87"/>
      <c r="EV20" s="87"/>
      <c r="EW20" s="87"/>
      <c r="EX20" s="87"/>
      <c r="EY20" s="87"/>
      <c r="EZ20" s="87"/>
      <c r="FA20" s="87"/>
      <c r="FB20" s="87"/>
      <c r="FC20" s="87"/>
      <c r="FD20" s="87"/>
      <c r="FE20" s="87"/>
      <c r="FF20" s="87"/>
      <c r="FG20" s="87"/>
      <c r="FH20" s="87"/>
      <c r="FI20" s="87"/>
      <c r="FJ20" s="87"/>
      <c r="FK20" s="87"/>
      <c r="FL20" s="87"/>
      <c r="FM20" s="87"/>
      <c r="FN20" s="87"/>
      <c r="FO20" s="87"/>
      <c r="FP20" s="87"/>
      <c r="FQ20" s="87"/>
      <c r="FR20" s="87"/>
      <c r="FS20" s="87"/>
      <c r="FT20" s="87"/>
      <c r="FU20" s="87"/>
      <c r="FV20" s="87"/>
      <c r="FW20" s="87"/>
      <c r="FX20" s="87"/>
      <c r="FY20" s="87"/>
      <c r="FZ20" s="87"/>
      <c r="GA20" s="87"/>
      <c r="GB20" s="87"/>
      <c r="GC20" s="87"/>
      <c r="GD20" s="87"/>
      <c r="GE20" s="87"/>
      <c r="GF20" s="87"/>
      <c r="GG20" s="87"/>
      <c r="GH20" s="87"/>
      <c r="GI20" s="87"/>
      <c r="GJ20" s="87"/>
      <c r="GK20" s="87"/>
      <c r="GL20" s="189"/>
      <c r="GM20" s="87"/>
      <c r="GN20" s="87"/>
      <c r="GO20" s="87"/>
      <c r="GP20" s="87"/>
      <c r="GQ20" s="87"/>
      <c r="GR20" s="87"/>
      <c r="GS20" s="87"/>
      <c r="GT20" s="87"/>
      <c r="GU20" s="87"/>
      <c r="GV20" s="87"/>
      <c r="GW20" s="87"/>
      <c r="GX20" s="87"/>
      <c r="GY20" s="87"/>
      <c r="GZ20" s="87"/>
      <c r="HA20" s="87"/>
      <c r="HB20" s="87"/>
      <c r="HC20" s="87"/>
      <c r="HD20" s="87"/>
      <c r="HE20" s="87"/>
      <c r="HF20" s="87"/>
      <c r="HG20" s="87"/>
      <c r="HH20" s="87"/>
      <c r="HI20" s="87"/>
      <c r="HJ20" s="87"/>
      <c r="HK20" s="87"/>
      <c r="HL20" s="87"/>
      <c r="HM20" s="87"/>
      <c r="HN20" s="87"/>
      <c r="HO20" s="87"/>
      <c r="HP20" s="87"/>
      <c r="HQ20" s="87"/>
      <c r="HR20" s="87"/>
      <c r="HS20" s="87"/>
      <c r="HT20" s="87"/>
      <c r="HU20" s="87"/>
      <c r="HV20" s="87"/>
      <c r="HW20" s="87"/>
      <c r="HX20" s="87"/>
      <c r="HY20" s="87"/>
      <c r="HZ20" s="87"/>
      <c r="IA20" s="87"/>
      <c r="IB20" s="87"/>
      <c r="IC20" s="87"/>
      <c r="ID20" s="189"/>
      <c r="IE20" s="87"/>
      <c r="IF20" s="87"/>
      <c r="IG20" s="87"/>
      <c r="IH20" s="87"/>
      <c r="II20" s="87"/>
      <c r="IJ20" s="87"/>
      <c r="IK20" s="87"/>
      <c r="IL20" s="87"/>
      <c r="IM20" s="87"/>
      <c r="IN20" s="87"/>
      <c r="IO20" s="87"/>
      <c r="IP20" s="87"/>
      <c r="IQ20" s="87"/>
      <c r="IR20" s="87"/>
      <c r="IS20" s="87"/>
      <c r="IT20" s="87"/>
      <c r="IU20" s="87"/>
      <c r="IV20" s="87"/>
      <c r="IW20" s="87"/>
      <c r="IX20" s="87"/>
      <c r="IY20" s="87"/>
      <c r="IZ20" s="87"/>
      <c r="JA20" s="87"/>
      <c r="JB20" s="87"/>
      <c r="JC20" s="87"/>
      <c r="JD20" s="87"/>
      <c r="JE20" s="87"/>
      <c r="JF20" s="87"/>
      <c r="JG20" s="87"/>
      <c r="JH20" s="87"/>
      <c r="JI20" s="87"/>
      <c r="JJ20" s="87"/>
      <c r="JK20" s="87"/>
      <c r="JL20" s="87"/>
      <c r="JM20" s="87"/>
      <c r="JN20" s="87"/>
      <c r="JO20" s="87"/>
      <c r="JP20" s="87"/>
      <c r="JQ20" s="87"/>
      <c r="JR20" s="87"/>
      <c r="JS20" s="87"/>
      <c r="JT20" s="87"/>
      <c r="JU20" s="87"/>
      <c r="JV20" s="189"/>
    </row>
    <row r="21" spans="1:282" ht="12.75" customHeight="1" x14ac:dyDescent="0.2">
      <c r="A21" s="88">
        <f>$C$24</f>
        <v>1</v>
      </c>
      <c r="B21" s="89"/>
      <c r="C21" s="90"/>
      <c r="D21" s="91"/>
      <c r="E21" s="92"/>
      <c r="F21" s="93" t="s">
        <v>0</v>
      </c>
      <c r="G21" s="94" t="str">
        <f>$C$24&amp;"B"</f>
        <v>1B</v>
      </c>
      <c r="H21" s="53"/>
      <c r="I21" s="53"/>
      <c r="J21" s="65"/>
      <c r="K21" s="65"/>
      <c r="L21" s="65"/>
      <c r="M21" s="65"/>
      <c r="N21" s="65"/>
      <c r="O21" s="65"/>
      <c r="P21" s="65"/>
      <c r="Q21" s="95" t="s">
        <v>1</v>
      </c>
      <c r="R21" s="96"/>
      <c r="S21" s="12">
        <v>1</v>
      </c>
      <c r="T21" s="12"/>
      <c r="U21" s="12"/>
      <c r="V21" s="12"/>
      <c r="W21" s="13"/>
      <c r="X21" s="13"/>
      <c r="Y21" s="13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71"/>
      <c r="BK21" s="15">
        <v>2</v>
      </c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87"/>
      <c r="DC21" s="15">
        <v>3</v>
      </c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87"/>
      <c r="EU21" s="12">
        <v>4</v>
      </c>
      <c r="EV21" s="12"/>
      <c r="EW21" s="12"/>
      <c r="EX21" s="12"/>
      <c r="EY21" s="13"/>
      <c r="EZ21" s="13"/>
      <c r="FA21" s="13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71"/>
      <c r="GM21" s="15">
        <v>5</v>
      </c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87"/>
      <c r="IE21" s="15">
        <v>6</v>
      </c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87"/>
    </row>
    <row r="22" spans="1:282" ht="12.75" customHeight="1" x14ac:dyDescent="0.2">
      <c r="A22" s="16"/>
      <c r="B22" s="100" t="s">
        <v>93</v>
      </c>
      <c r="C22" s="78"/>
      <c r="D22" s="18"/>
      <c r="E22" s="39"/>
      <c r="F22" s="101"/>
      <c r="G22" s="102" t="s">
        <v>17</v>
      </c>
      <c r="H22" s="29"/>
      <c r="I22" s="21"/>
      <c r="J22" s="22"/>
      <c r="K22" s="103"/>
      <c r="L22" s="103"/>
      <c r="M22" s="103"/>
      <c r="N22" s="103"/>
      <c r="O22" s="103"/>
      <c r="P22" s="103"/>
      <c r="Q22" s="103"/>
      <c r="R22" s="103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83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04"/>
      <c r="DA22" s="104"/>
      <c r="DB22" s="183"/>
      <c r="DC22" s="104"/>
      <c r="DD22" s="104"/>
      <c r="DE22" s="104"/>
      <c r="DF22" s="104"/>
      <c r="DG22" s="104"/>
      <c r="DH22" s="104"/>
      <c r="DI22" s="104"/>
      <c r="DJ22" s="104"/>
      <c r="DK22" s="104"/>
      <c r="DL22" s="104"/>
      <c r="DM22" s="104"/>
      <c r="DN22" s="104"/>
      <c r="DO22" s="104"/>
      <c r="DP22" s="104"/>
      <c r="DQ22" s="104"/>
      <c r="DR22" s="104"/>
      <c r="DS22" s="104"/>
      <c r="DT22" s="104"/>
      <c r="DU22" s="104"/>
      <c r="DV22" s="104"/>
      <c r="DW22" s="104"/>
      <c r="DX22" s="104"/>
      <c r="DY22" s="104"/>
      <c r="DZ22" s="104"/>
      <c r="EA22" s="104"/>
      <c r="EB22" s="104"/>
      <c r="EC22" s="104"/>
      <c r="ED22" s="104"/>
      <c r="EE22" s="104"/>
      <c r="EF22" s="104"/>
      <c r="EG22" s="104"/>
      <c r="EH22" s="104"/>
      <c r="EI22" s="104"/>
      <c r="EJ22" s="104"/>
      <c r="EK22" s="104"/>
      <c r="EL22" s="104"/>
      <c r="EM22" s="104"/>
      <c r="EN22" s="104"/>
      <c r="EO22" s="104"/>
      <c r="EP22" s="104"/>
      <c r="EQ22" s="104"/>
      <c r="ER22" s="104"/>
      <c r="ES22" s="104"/>
      <c r="ET22" s="183"/>
      <c r="EU22" s="104"/>
      <c r="EV22" s="104"/>
      <c r="EW22" s="104"/>
      <c r="EX22" s="104"/>
      <c r="EY22" s="104"/>
      <c r="EZ22" s="104"/>
      <c r="FA22" s="104"/>
      <c r="FB22" s="104"/>
      <c r="FC22" s="104"/>
      <c r="FD22" s="104"/>
      <c r="FE22" s="104"/>
      <c r="FF22" s="104"/>
      <c r="FG22" s="104"/>
      <c r="FH22" s="104"/>
      <c r="FI22" s="104"/>
      <c r="FJ22" s="104"/>
      <c r="FK22" s="104"/>
      <c r="FL22" s="104"/>
      <c r="FM22" s="104"/>
      <c r="FN22" s="104"/>
      <c r="FO22" s="104"/>
      <c r="FP22" s="104"/>
      <c r="FQ22" s="104"/>
      <c r="FR22" s="104"/>
      <c r="FS22" s="104"/>
      <c r="FT22" s="104"/>
      <c r="FU22" s="104"/>
      <c r="FV22" s="104"/>
      <c r="FW22" s="104"/>
      <c r="FX22" s="104"/>
      <c r="FY22" s="104"/>
      <c r="FZ22" s="104"/>
      <c r="GA22" s="104"/>
      <c r="GB22" s="104"/>
      <c r="GC22" s="104"/>
      <c r="GD22" s="104"/>
      <c r="GE22" s="104"/>
      <c r="GF22" s="104"/>
      <c r="GG22" s="104"/>
      <c r="GH22" s="104"/>
      <c r="GI22" s="104"/>
      <c r="GJ22" s="104"/>
      <c r="GK22" s="104"/>
      <c r="GL22" s="183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  <c r="GW22" s="104"/>
      <c r="GX22" s="104"/>
      <c r="GY22" s="104"/>
      <c r="GZ22" s="104"/>
      <c r="HA22" s="104"/>
      <c r="HB22" s="104"/>
      <c r="HC22" s="104"/>
      <c r="HD22" s="104"/>
      <c r="HE22" s="104"/>
      <c r="HF22" s="104"/>
      <c r="HG22" s="104"/>
      <c r="HH22" s="104"/>
      <c r="HI22" s="104"/>
      <c r="HJ22" s="104"/>
      <c r="HK22" s="104"/>
      <c r="HL22" s="104"/>
      <c r="HM22" s="104"/>
      <c r="HN22" s="104"/>
      <c r="HO22" s="104"/>
      <c r="HP22" s="104"/>
      <c r="HQ22" s="104"/>
      <c r="HR22" s="104"/>
      <c r="HS22" s="104"/>
      <c r="HT22" s="104"/>
      <c r="HU22" s="104"/>
      <c r="HV22" s="104"/>
      <c r="HW22" s="104"/>
      <c r="HX22" s="104"/>
      <c r="HY22" s="104"/>
      <c r="HZ22" s="104"/>
      <c r="IA22" s="104"/>
      <c r="IB22" s="104"/>
      <c r="IC22" s="104"/>
      <c r="ID22" s="183"/>
      <c r="IE22" s="104"/>
      <c r="IF22" s="104"/>
      <c r="IG22" s="104"/>
      <c r="IH22" s="104"/>
      <c r="II22" s="104"/>
      <c r="IJ22" s="104"/>
      <c r="IK22" s="104"/>
      <c r="IL22" s="104"/>
      <c r="IM22" s="104"/>
      <c r="IN22" s="104"/>
      <c r="IO22" s="104"/>
      <c r="IP22" s="104"/>
      <c r="IQ22" s="104"/>
      <c r="IR22" s="104"/>
      <c r="IS22" s="104"/>
      <c r="IT22" s="104"/>
      <c r="IU22" s="104"/>
      <c r="IV22" s="104"/>
      <c r="IW22" s="104"/>
      <c r="IX22" s="104"/>
      <c r="IY22" s="104"/>
      <c r="IZ22" s="104"/>
      <c r="JA22" s="104"/>
      <c r="JB22" s="104"/>
      <c r="JC22" s="104"/>
      <c r="JD22" s="104"/>
      <c r="JE22" s="104"/>
      <c r="JF22" s="104"/>
      <c r="JG22" s="104"/>
      <c r="JH22" s="104"/>
      <c r="JI22" s="104"/>
      <c r="JJ22" s="104"/>
      <c r="JK22" s="104"/>
      <c r="JL22" s="104"/>
      <c r="JM22" s="104"/>
      <c r="JN22" s="104"/>
      <c r="JO22" s="104"/>
      <c r="JP22" s="104"/>
      <c r="JQ22" s="104"/>
      <c r="JR22" s="104"/>
      <c r="JS22" s="104"/>
      <c r="JT22" s="104"/>
      <c r="JU22" s="104"/>
      <c r="JV22" s="183"/>
    </row>
    <row r="23" spans="1:282" ht="12.75" customHeight="1" x14ac:dyDescent="0.2">
      <c r="A23" s="16"/>
      <c r="B23" s="24"/>
      <c r="C23" s="24"/>
      <c r="D23" s="105"/>
      <c r="E23" s="105"/>
      <c r="F23" s="106" t="s">
        <v>18</v>
      </c>
      <c r="G23" s="165" t="str">
        <f t="array" ref="G23">IF(COUNT(S31:JV31)&gt;1,ROUND(INTERCEPT(IF(ISNA(S31:JV31),"",S31:JV31),IF(ISNA(S30:JV30),"",S30:JV30)),4),"")</f>
        <v/>
      </c>
      <c r="H23" s="21"/>
      <c r="I23" s="29"/>
      <c r="J23" s="107"/>
      <c r="K23" s="107"/>
      <c r="L23" s="107"/>
      <c r="M23" s="107"/>
      <c r="N23" s="107"/>
      <c r="O23" s="107"/>
      <c r="P23" s="107"/>
      <c r="Q23" s="108"/>
      <c r="R23" s="108" t="s">
        <v>32</v>
      </c>
      <c r="S23" s="66" t="str">
        <f>IF(ISNUMBER(S64), S64, "")</f>
        <v/>
      </c>
      <c r="T23" s="66" t="str">
        <f t="shared" ref="T23:BJ23" si="85">IF(ISNUMBER(T64), T64, "")</f>
        <v/>
      </c>
      <c r="U23" s="66" t="str">
        <f t="shared" si="85"/>
        <v/>
      </c>
      <c r="V23" s="66" t="str">
        <f t="shared" si="85"/>
        <v/>
      </c>
      <c r="W23" s="66" t="str">
        <f t="shared" si="85"/>
        <v/>
      </c>
      <c r="X23" s="66" t="str">
        <f t="shared" si="85"/>
        <v/>
      </c>
      <c r="Y23" s="66" t="str">
        <f t="shared" si="85"/>
        <v/>
      </c>
      <c r="Z23" s="66" t="str">
        <f t="shared" si="85"/>
        <v/>
      </c>
      <c r="AA23" s="66" t="str">
        <f t="shared" si="85"/>
        <v/>
      </c>
      <c r="AB23" s="66" t="str">
        <f t="shared" si="85"/>
        <v/>
      </c>
      <c r="AC23" s="66" t="str">
        <f t="shared" si="85"/>
        <v/>
      </c>
      <c r="AD23" s="66" t="str">
        <f t="shared" si="85"/>
        <v/>
      </c>
      <c r="AE23" s="66" t="str">
        <f t="shared" si="85"/>
        <v/>
      </c>
      <c r="AF23" s="66" t="str">
        <f t="shared" si="85"/>
        <v/>
      </c>
      <c r="AG23" s="66" t="str">
        <f t="shared" si="85"/>
        <v/>
      </c>
      <c r="AH23" s="66" t="str">
        <f t="shared" si="85"/>
        <v/>
      </c>
      <c r="AI23" s="66" t="str">
        <f t="shared" si="85"/>
        <v/>
      </c>
      <c r="AJ23" s="66" t="str">
        <f t="shared" si="85"/>
        <v/>
      </c>
      <c r="AK23" s="66" t="str">
        <f t="shared" si="85"/>
        <v/>
      </c>
      <c r="AL23" s="66" t="str">
        <f t="shared" si="85"/>
        <v/>
      </c>
      <c r="AM23" s="66" t="str">
        <f t="shared" si="85"/>
        <v/>
      </c>
      <c r="AN23" s="66" t="str">
        <f t="shared" si="85"/>
        <v/>
      </c>
      <c r="AO23" s="66" t="str">
        <f t="shared" si="85"/>
        <v/>
      </c>
      <c r="AP23" s="66" t="str">
        <f t="shared" si="85"/>
        <v/>
      </c>
      <c r="AQ23" s="66" t="str">
        <f t="shared" si="85"/>
        <v/>
      </c>
      <c r="AR23" s="66" t="str">
        <f t="shared" si="85"/>
        <v/>
      </c>
      <c r="AS23" s="66" t="str">
        <f t="shared" si="85"/>
        <v/>
      </c>
      <c r="AT23" s="66" t="str">
        <f t="shared" si="85"/>
        <v/>
      </c>
      <c r="AU23" s="66" t="str">
        <f t="shared" si="85"/>
        <v/>
      </c>
      <c r="AV23" s="66" t="str">
        <f t="shared" si="85"/>
        <v/>
      </c>
      <c r="AW23" s="66" t="str">
        <f t="shared" si="85"/>
        <v/>
      </c>
      <c r="AX23" s="66" t="str">
        <f t="shared" si="85"/>
        <v/>
      </c>
      <c r="AY23" s="66" t="str">
        <f t="shared" si="85"/>
        <v/>
      </c>
      <c r="AZ23" s="66" t="str">
        <f t="shared" si="85"/>
        <v/>
      </c>
      <c r="BA23" s="66" t="str">
        <f t="shared" si="85"/>
        <v/>
      </c>
      <c r="BB23" s="66" t="str">
        <f t="shared" si="85"/>
        <v/>
      </c>
      <c r="BC23" s="66" t="str">
        <f t="shared" si="85"/>
        <v/>
      </c>
      <c r="BD23" s="66" t="str">
        <f t="shared" si="85"/>
        <v/>
      </c>
      <c r="BE23" s="66" t="str">
        <f t="shared" si="85"/>
        <v/>
      </c>
      <c r="BF23" s="66" t="str">
        <f t="shared" si="85"/>
        <v/>
      </c>
      <c r="BG23" s="66" t="str">
        <f t="shared" si="85"/>
        <v/>
      </c>
      <c r="BH23" s="66" t="str">
        <f t="shared" si="85"/>
        <v/>
      </c>
      <c r="BI23" s="66" t="str">
        <f t="shared" si="85"/>
        <v/>
      </c>
      <c r="BJ23" s="201" t="str">
        <f t="shared" si="85"/>
        <v/>
      </c>
      <c r="BK23" s="66" t="str">
        <f>IF(ISNUMBER(S104), S104, "")</f>
        <v/>
      </c>
      <c r="BL23" s="66" t="str">
        <f t="shared" ref="BL23:BL29" si="86">IF(ISNUMBER(T104), T104, "")</f>
        <v/>
      </c>
      <c r="BM23" s="66" t="str">
        <f t="shared" ref="BM23:BM29" si="87">IF(ISNUMBER(U104), U104, "")</f>
        <v/>
      </c>
      <c r="BN23" s="66" t="str">
        <f t="shared" ref="BN23:BN29" si="88">IF(ISNUMBER(V104), V104, "")</f>
        <v/>
      </c>
      <c r="BO23" s="66" t="str">
        <f t="shared" ref="BO23:BO29" si="89">IF(ISNUMBER(W104), W104, "")</f>
        <v/>
      </c>
      <c r="BP23" s="66" t="str">
        <f t="shared" ref="BP23:BP29" si="90">IF(ISNUMBER(X104), X104, "")</f>
        <v/>
      </c>
      <c r="BQ23" s="66" t="str">
        <f t="shared" ref="BQ23:BQ29" si="91">IF(ISNUMBER(Y104), Y104, "")</f>
        <v/>
      </c>
      <c r="BR23" s="66" t="str">
        <f t="shared" ref="BR23:BR29" si="92">IF(ISNUMBER(Z104), Z104, "")</f>
        <v/>
      </c>
      <c r="BS23" s="66" t="str">
        <f t="shared" ref="BS23:BS29" si="93">IF(ISNUMBER(AA104), AA104, "")</f>
        <v/>
      </c>
      <c r="BT23" s="66" t="str">
        <f t="shared" ref="BT23:BT29" si="94">IF(ISNUMBER(AB104), AB104, "")</f>
        <v/>
      </c>
      <c r="BU23" s="66" t="str">
        <f t="shared" ref="BU23:BU29" si="95">IF(ISNUMBER(AC104), AC104, "")</f>
        <v/>
      </c>
      <c r="BV23" s="66" t="str">
        <f t="shared" ref="BV23:BV29" si="96">IF(ISNUMBER(AD104), AD104, "")</f>
        <v/>
      </c>
      <c r="BW23" s="66" t="str">
        <f t="shared" ref="BW23:BW29" si="97">IF(ISNUMBER(AE104), AE104, "")</f>
        <v/>
      </c>
      <c r="BX23" s="66" t="str">
        <f t="shared" ref="BX23:BX29" si="98">IF(ISNUMBER(AF104), AF104, "")</f>
        <v/>
      </c>
      <c r="BY23" s="66" t="str">
        <f t="shared" ref="BY23:BY29" si="99">IF(ISNUMBER(AG104), AG104, "")</f>
        <v/>
      </c>
      <c r="BZ23" s="66" t="str">
        <f t="shared" ref="BZ23:BZ29" si="100">IF(ISNUMBER(AH104), AH104, "")</f>
        <v/>
      </c>
      <c r="CA23" s="66" t="str">
        <f t="shared" ref="CA23:CA29" si="101">IF(ISNUMBER(AI104), AI104, "")</f>
        <v/>
      </c>
      <c r="CB23" s="66" t="str">
        <f t="shared" ref="CB23:CB29" si="102">IF(ISNUMBER(AJ104), AJ104, "")</f>
        <v/>
      </c>
      <c r="CC23" s="66" t="str">
        <f t="shared" ref="CC23:CC29" si="103">IF(ISNUMBER(AK104), AK104, "")</f>
        <v/>
      </c>
      <c r="CD23" s="66" t="str">
        <f t="shared" ref="CD23:CD29" si="104">IF(ISNUMBER(AL104), AL104, "")</f>
        <v/>
      </c>
      <c r="CE23" s="66" t="str">
        <f t="shared" ref="CE23:CE29" si="105">IF(ISNUMBER(AM104), AM104, "")</f>
        <v/>
      </c>
      <c r="CF23" s="66" t="str">
        <f t="shared" ref="CF23:CF29" si="106">IF(ISNUMBER(AN104), AN104, "")</f>
        <v/>
      </c>
      <c r="CG23" s="66" t="str">
        <f t="shared" ref="CG23:CG29" si="107">IF(ISNUMBER(AO104), AO104, "")</f>
        <v/>
      </c>
      <c r="CH23" s="66" t="str">
        <f t="shared" ref="CH23:CH29" si="108">IF(ISNUMBER(AP104), AP104, "")</f>
        <v/>
      </c>
      <c r="CI23" s="66" t="str">
        <f t="shared" ref="CI23:CI29" si="109">IF(ISNUMBER(AQ104), AQ104, "")</f>
        <v/>
      </c>
      <c r="CJ23" s="66" t="str">
        <f t="shared" ref="CJ23:CJ29" si="110">IF(ISNUMBER(AR104), AR104, "")</f>
        <v/>
      </c>
      <c r="CK23" s="66" t="str">
        <f t="shared" ref="CK23:CK29" si="111">IF(ISNUMBER(AS104), AS104, "")</f>
        <v/>
      </c>
      <c r="CL23" s="66" t="str">
        <f t="shared" ref="CL23:CL29" si="112">IF(ISNUMBER(AT104), AT104, "")</f>
        <v/>
      </c>
      <c r="CM23" s="66" t="str">
        <f t="shared" ref="CM23:CM29" si="113">IF(ISNUMBER(AU104), AU104, "")</f>
        <v/>
      </c>
      <c r="CN23" s="66" t="str">
        <f t="shared" ref="CN23:CN29" si="114">IF(ISNUMBER(AV104), AV104, "")</f>
        <v/>
      </c>
      <c r="CO23" s="66" t="str">
        <f t="shared" ref="CO23:CO29" si="115">IF(ISNUMBER(AW104), AW104, "")</f>
        <v/>
      </c>
      <c r="CP23" s="66" t="str">
        <f t="shared" ref="CP23:CP29" si="116">IF(ISNUMBER(AX104), AX104, "")</f>
        <v/>
      </c>
      <c r="CQ23" s="66" t="str">
        <f t="shared" ref="CQ23:CQ29" si="117">IF(ISNUMBER(AY104), AY104, "")</f>
        <v/>
      </c>
      <c r="CR23" s="66" t="str">
        <f t="shared" ref="CR23:CR29" si="118">IF(ISNUMBER(AZ104), AZ104, "")</f>
        <v/>
      </c>
      <c r="CS23" s="66" t="str">
        <f t="shared" ref="CS23:CS29" si="119">IF(ISNUMBER(BA104), BA104, "")</f>
        <v/>
      </c>
      <c r="CT23" s="66" t="str">
        <f t="shared" ref="CT23:CT29" si="120">IF(ISNUMBER(BB104), BB104, "")</f>
        <v/>
      </c>
      <c r="CU23" s="66" t="str">
        <f t="shared" ref="CU23:CU29" si="121">IF(ISNUMBER(BC104), BC104, "")</f>
        <v/>
      </c>
      <c r="CV23" s="66" t="str">
        <f t="shared" ref="CV23:CV29" si="122">IF(ISNUMBER(BD104), BD104, "")</f>
        <v/>
      </c>
      <c r="CW23" s="66" t="str">
        <f t="shared" ref="CW23:CW29" si="123">IF(ISNUMBER(BE104), BE104, "")</f>
        <v/>
      </c>
      <c r="CX23" s="66" t="str">
        <f t="shared" ref="CX23:CX29" si="124">IF(ISNUMBER(BF104), BF104, "")</f>
        <v/>
      </c>
      <c r="CY23" s="66" t="str">
        <f t="shared" ref="CY23:CY29" si="125">IF(ISNUMBER(BG104), BG104, "")</f>
        <v/>
      </c>
      <c r="CZ23" s="66" t="str">
        <f t="shared" ref="CZ23:CZ29" si="126">IF(ISNUMBER(BH104), BH104, "")</f>
        <v/>
      </c>
      <c r="DA23" s="66" t="str">
        <f t="shared" ref="DA23:DA29" si="127">IF(ISNUMBER(BI104), BI104, "")</f>
        <v/>
      </c>
      <c r="DB23" s="201" t="str">
        <f t="shared" ref="DB23:DB29" si="128">IF(ISNUMBER(BJ104), BJ104, "")</f>
        <v/>
      </c>
      <c r="DC23" s="66" t="str">
        <f t="shared" ref="DC23:ET23" si="129">IF(ISNUMBER(S144), S144, "")</f>
        <v/>
      </c>
      <c r="DD23" s="66" t="str">
        <f t="shared" si="129"/>
        <v/>
      </c>
      <c r="DE23" s="66" t="str">
        <f t="shared" si="129"/>
        <v/>
      </c>
      <c r="DF23" s="66" t="str">
        <f t="shared" si="129"/>
        <v/>
      </c>
      <c r="DG23" s="66" t="str">
        <f t="shared" si="129"/>
        <v/>
      </c>
      <c r="DH23" s="66" t="str">
        <f t="shared" si="129"/>
        <v/>
      </c>
      <c r="DI23" s="66" t="str">
        <f t="shared" si="129"/>
        <v/>
      </c>
      <c r="DJ23" s="66" t="str">
        <f t="shared" si="129"/>
        <v/>
      </c>
      <c r="DK23" s="66" t="str">
        <f t="shared" si="129"/>
        <v/>
      </c>
      <c r="DL23" s="66" t="str">
        <f t="shared" si="129"/>
        <v/>
      </c>
      <c r="DM23" s="66" t="str">
        <f t="shared" si="129"/>
        <v/>
      </c>
      <c r="DN23" s="66" t="str">
        <f t="shared" si="129"/>
        <v/>
      </c>
      <c r="DO23" s="66" t="str">
        <f t="shared" si="129"/>
        <v/>
      </c>
      <c r="DP23" s="66" t="str">
        <f t="shared" si="129"/>
        <v/>
      </c>
      <c r="DQ23" s="66" t="str">
        <f t="shared" si="129"/>
        <v/>
      </c>
      <c r="DR23" s="66" t="str">
        <f t="shared" si="129"/>
        <v/>
      </c>
      <c r="DS23" s="66" t="str">
        <f t="shared" si="129"/>
        <v/>
      </c>
      <c r="DT23" s="66" t="str">
        <f t="shared" si="129"/>
        <v/>
      </c>
      <c r="DU23" s="66" t="str">
        <f t="shared" si="129"/>
        <v/>
      </c>
      <c r="DV23" s="66" t="str">
        <f t="shared" si="129"/>
        <v/>
      </c>
      <c r="DW23" s="66" t="str">
        <f t="shared" si="129"/>
        <v/>
      </c>
      <c r="DX23" s="66" t="str">
        <f t="shared" si="129"/>
        <v/>
      </c>
      <c r="DY23" s="66" t="str">
        <f t="shared" si="129"/>
        <v/>
      </c>
      <c r="DZ23" s="66" t="str">
        <f t="shared" si="129"/>
        <v/>
      </c>
      <c r="EA23" s="66" t="str">
        <f t="shared" si="129"/>
        <v/>
      </c>
      <c r="EB23" s="66" t="str">
        <f t="shared" si="129"/>
        <v/>
      </c>
      <c r="EC23" s="66" t="str">
        <f t="shared" si="129"/>
        <v/>
      </c>
      <c r="ED23" s="66" t="str">
        <f t="shared" si="129"/>
        <v/>
      </c>
      <c r="EE23" s="66" t="str">
        <f t="shared" si="129"/>
        <v/>
      </c>
      <c r="EF23" s="66" t="str">
        <f t="shared" si="129"/>
        <v/>
      </c>
      <c r="EG23" s="66" t="str">
        <f t="shared" si="129"/>
        <v/>
      </c>
      <c r="EH23" s="66" t="str">
        <f t="shared" si="129"/>
        <v/>
      </c>
      <c r="EI23" s="66" t="str">
        <f t="shared" si="129"/>
        <v/>
      </c>
      <c r="EJ23" s="66" t="str">
        <f t="shared" si="129"/>
        <v/>
      </c>
      <c r="EK23" s="66" t="str">
        <f t="shared" si="129"/>
        <v/>
      </c>
      <c r="EL23" s="66" t="str">
        <f t="shared" si="129"/>
        <v/>
      </c>
      <c r="EM23" s="66" t="str">
        <f t="shared" si="129"/>
        <v/>
      </c>
      <c r="EN23" s="66" t="str">
        <f t="shared" si="129"/>
        <v/>
      </c>
      <c r="EO23" s="66" t="str">
        <f t="shared" si="129"/>
        <v/>
      </c>
      <c r="EP23" s="66" t="str">
        <f t="shared" si="129"/>
        <v/>
      </c>
      <c r="EQ23" s="66" t="str">
        <f t="shared" si="129"/>
        <v/>
      </c>
      <c r="ER23" s="66" t="str">
        <f t="shared" si="129"/>
        <v/>
      </c>
      <c r="ES23" s="66" t="str">
        <f t="shared" si="129"/>
        <v/>
      </c>
      <c r="ET23" s="201" t="str">
        <f t="shared" si="129"/>
        <v/>
      </c>
      <c r="EU23" s="66" t="str">
        <f t="shared" ref="EU23:GL23" si="130">IF(ISNUMBER(S184), S184, "")</f>
        <v/>
      </c>
      <c r="EV23" s="66" t="str">
        <f t="shared" si="130"/>
        <v/>
      </c>
      <c r="EW23" s="66" t="str">
        <f t="shared" si="130"/>
        <v/>
      </c>
      <c r="EX23" s="66" t="str">
        <f t="shared" si="130"/>
        <v/>
      </c>
      <c r="EY23" s="66" t="str">
        <f t="shared" si="130"/>
        <v/>
      </c>
      <c r="EZ23" s="66" t="str">
        <f t="shared" si="130"/>
        <v/>
      </c>
      <c r="FA23" s="66" t="str">
        <f t="shared" si="130"/>
        <v/>
      </c>
      <c r="FB23" s="66" t="str">
        <f t="shared" si="130"/>
        <v/>
      </c>
      <c r="FC23" s="66" t="str">
        <f t="shared" si="130"/>
        <v/>
      </c>
      <c r="FD23" s="66" t="str">
        <f t="shared" si="130"/>
        <v/>
      </c>
      <c r="FE23" s="66" t="str">
        <f t="shared" si="130"/>
        <v/>
      </c>
      <c r="FF23" s="66" t="str">
        <f t="shared" si="130"/>
        <v/>
      </c>
      <c r="FG23" s="66" t="str">
        <f t="shared" si="130"/>
        <v/>
      </c>
      <c r="FH23" s="66" t="str">
        <f t="shared" si="130"/>
        <v/>
      </c>
      <c r="FI23" s="66" t="str">
        <f t="shared" si="130"/>
        <v/>
      </c>
      <c r="FJ23" s="66" t="str">
        <f t="shared" si="130"/>
        <v/>
      </c>
      <c r="FK23" s="66" t="str">
        <f t="shared" si="130"/>
        <v/>
      </c>
      <c r="FL23" s="66" t="str">
        <f t="shared" si="130"/>
        <v/>
      </c>
      <c r="FM23" s="66" t="str">
        <f t="shared" si="130"/>
        <v/>
      </c>
      <c r="FN23" s="66" t="str">
        <f t="shared" si="130"/>
        <v/>
      </c>
      <c r="FO23" s="66" t="str">
        <f t="shared" si="130"/>
        <v/>
      </c>
      <c r="FP23" s="66" t="str">
        <f t="shared" si="130"/>
        <v/>
      </c>
      <c r="FQ23" s="66" t="str">
        <f t="shared" si="130"/>
        <v/>
      </c>
      <c r="FR23" s="66" t="str">
        <f t="shared" si="130"/>
        <v/>
      </c>
      <c r="FS23" s="66" t="str">
        <f t="shared" si="130"/>
        <v/>
      </c>
      <c r="FT23" s="66" t="str">
        <f t="shared" si="130"/>
        <v/>
      </c>
      <c r="FU23" s="66" t="str">
        <f t="shared" si="130"/>
        <v/>
      </c>
      <c r="FV23" s="66" t="str">
        <f t="shared" si="130"/>
        <v/>
      </c>
      <c r="FW23" s="66" t="str">
        <f t="shared" si="130"/>
        <v/>
      </c>
      <c r="FX23" s="66" t="str">
        <f t="shared" si="130"/>
        <v/>
      </c>
      <c r="FY23" s="66" t="str">
        <f t="shared" si="130"/>
        <v/>
      </c>
      <c r="FZ23" s="66" t="str">
        <f t="shared" si="130"/>
        <v/>
      </c>
      <c r="GA23" s="66" t="str">
        <f t="shared" si="130"/>
        <v/>
      </c>
      <c r="GB23" s="66" t="str">
        <f t="shared" si="130"/>
        <v/>
      </c>
      <c r="GC23" s="66" t="str">
        <f t="shared" si="130"/>
        <v/>
      </c>
      <c r="GD23" s="66" t="str">
        <f t="shared" si="130"/>
        <v/>
      </c>
      <c r="GE23" s="66" t="str">
        <f t="shared" si="130"/>
        <v/>
      </c>
      <c r="GF23" s="66" t="str">
        <f t="shared" si="130"/>
        <v/>
      </c>
      <c r="GG23" s="66" t="str">
        <f t="shared" si="130"/>
        <v/>
      </c>
      <c r="GH23" s="66" t="str">
        <f t="shared" si="130"/>
        <v/>
      </c>
      <c r="GI23" s="66" t="str">
        <f t="shared" si="130"/>
        <v/>
      </c>
      <c r="GJ23" s="66" t="str">
        <f t="shared" si="130"/>
        <v/>
      </c>
      <c r="GK23" s="66" t="str">
        <f t="shared" si="130"/>
        <v/>
      </c>
      <c r="GL23" s="201" t="str">
        <f t="shared" si="130"/>
        <v/>
      </c>
      <c r="GM23" s="66" t="str">
        <f t="shared" ref="GM23:ID23" si="131">IF(ISNUMBER(S224), S224, "")</f>
        <v/>
      </c>
      <c r="GN23" s="66" t="str">
        <f t="shared" si="131"/>
        <v/>
      </c>
      <c r="GO23" s="66" t="str">
        <f t="shared" si="131"/>
        <v/>
      </c>
      <c r="GP23" s="66" t="str">
        <f t="shared" si="131"/>
        <v/>
      </c>
      <c r="GQ23" s="66" t="str">
        <f t="shared" si="131"/>
        <v/>
      </c>
      <c r="GR23" s="66" t="str">
        <f t="shared" si="131"/>
        <v/>
      </c>
      <c r="GS23" s="66" t="str">
        <f t="shared" si="131"/>
        <v/>
      </c>
      <c r="GT23" s="66" t="str">
        <f t="shared" si="131"/>
        <v/>
      </c>
      <c r="GU23" s="66" t="str">
        <f t="shared" si="131"/>
        <v/>
      </c>
      <c r="GV23" s="66" t="str">
        <f t="shared" si="131"/>
        <v/>
      </c>
      <c r="GW23" s="66" t="str">
        <f t="shared" si="131"/>
        <v/>
      </c>
      <c r="GX23" s="66" t="str">
        <f t="shared" si="131"/>
        <v/>
      </c>
      <c r="GY23" s="66" t="str">
        <f t="shared" si="131"/>
        <v/>
      </c>
      <c r="GZ23" s="66" t="str">
        <f t="shared" si="131"/>
        <v/>
      </c>
      <c r="HA23" s="66" t="str">
        <f t="shared" si="131"/>
        <v/>
      </c>
      <c r="HB23" s="66" t="str">
        <f t="shared" si="131"/>
        <v/>
      </c>
      <c r="HC23" s="66" t="str">
        <f t="shared" si="131"/>
        <v/>
      </c>
      <c r="HD23" s="66" t="str">
        <f t="shared" si="131"/>
        <v/>
      </c>
      <c r="HE23" s="66" t="str">
        <f t="shared" si="131"/>
        <v/>
      </c>
      <c r="HF23" s="66" t="str">
        <f t="shared" si="131"/>
        <v/>
      </c>
      <c r="HG23" s="66" t="str">
        <f t="shared" si="131"/>
        <v/>
      </c>
      <c r="HH23" s="66" t="str">
        <f t="shared" si="131"/>
        <v/>
      </c>
      <c r="HI23" s="66" t="str">
        <f t="shared" si="131"/>
        <v/>
      </c>
      <c r="HJ23" s="66" t="str">
        <f t="shared" si="131"/>
        <v/>
      </c>
      <c r="HK23" s="66" t="str">
        <f t="shared" si="131"/>
        <v/>
      </c>
      <c r="HL23" s="66" t="str">
        <f t="shared" si="131"/>
        <v/>
      </c>
      <c r="HM23" s="66" t="str">
        <f t="shared" si="131"/>
        <v/>
      </c>
      <c r="HN23" s="66" t="str">
        <f t="shared" si="131"/>
        <v/>
      </c>
      <c r="HO23" s="66" t="str">
        <f t="shared" si="131"/>
        <v/>
      </c>
      <c r="HP23" s="66" t="str">
        <f t="shared" si="131"/>
        <v/>
      </c>
      <c r="HQ23" s="66" t="str">
        <f t="shared" si="131"/>
        <v/>
      </c>
      <c r="HR23" s="66" t="str">
        <f t="shared" si="131"/>
        <v/>
      </c>
      <c r="HS23" s="66" t="str">
        <f t="shared" si="131"/>
        <v/>
      </c>
      <c r="HT23" s="66" t="str">
        <f t="shared" si="131"/>
        <v/>
      </c>
      <c r="HU23" s="66" t="str">
        <f t="shared" si="131"/>
        <v/>
      </c>
      <c r="HV23" s="66" t="str">
        <f t="shared" si="131"/>
        <v/>
      </c>
      <c r="HW23" s="66" t="str">
        <f t="shared" si="131"/>
        <v/>
      </c>
      <c r="HX23" s="66" t="str">
        <f t="shared" si="131"/>
        <v/>
      </c>
      <c r="HY23" s="66" t="str">
        <f t="shared" si="131"/>
        <v/>
      </c>
      <c r="HZ23" s="66" t="str">
        <f t="shared" si="131"/>
        <v/>
      </c>
      <c r="IA23" s="66" t="str">
        <f t="shared" si="131"/>
        <v/>
      </c>
      <c r="IB23" s="66" t="str">
        <f t="shared" si="131"/>
        <v/>
      </c>
      <c r="IC23" s="66" t="str">
        <f t="shared" si="131"/>
        <v/>
      </c>
      <c r="ID23" s="201" t="str">
        <f t="shared" si="131"/>
        <v/>
      </c>
      <c r="IE23" s="66" t="str">
        <f t="shared" ref="IE23:JV23" si="132">IF(ISNUMBER(S264), S264,"")</f>
        <v/>
      </c>
      <c r="IF23" s="66" t="str">
        <f t="shared" si="132"/>
        <v/>
      </c>
      <c r="IG23" s="66" t="str">
        <f t="shared" si="132"/>
        <v/>
      </c>
      <c r="IH23" s="66" t="str">
        <f t="shared" si="132"/>
        <v/>
      </c>
      <c r="II23" s="66" t="str">
        <f t="shared" si="132"/>
        <v/>
      </c>
      <c r="IJ23" s="66" t="str">
        <f t="shared" si="132"/>
        <v/>
      </c>
      <c r="IK23" s="66" t="str">
        <f t="shared" si="132"/>
        <v/>
      </c>
      <c r="IL23" s="66" t="str">
        <f t="shared" si="132"/>
        <v/>
      </c>
      <c r="IM23" s="66" t="str">
        <f t="shared" si="132"/>
        <v/>
      </c>
      <c r="IN23" s="66" t="str">
        <f t="shared" si="132"/>
        <v/>
      </c>
      <c r="IO23" s="66" t="str">
        <f t="shared" si="132"/>
        <v/>
      </c>
      <c r="IP23" s="66" t="str">
        <f t="shared" si="132"/>
        <v/>
      </c>
      <c r="IQ23" s="66" t="str">
        <f t="shared" si="132"/>
        <v/>
      </c>
      <c r="IR23" s="66" t="str">
        <f t="shared" si="132"/>
        <v/>
      </c>
      <c r="IS23" s="66" t="str">
        <f t="shared" si="132"/>
        <v/>
      </c>
      <c r="IT23" s="66" t="str">
        <f t="shared" si="132"/>
        <v/>
      </c>
      <c r="IU23" s="66" t="str">
        <f t="shared" si="132"/>
        <v/>
      </c>
      <c r="IV23" s="66" t="str">
        <f t="shared" si="132"/>
        <v/>
      </c>
      <c r="IW23" s="66" t="str">
        <f t="shared" si="132"/>
        <v/>
      </c>
      <c r="IX23" s="66" t="str">
        <f t="shared" si="132"/>
        <v/>
      </c>
      <c r="IY23" s="66" t="str">
        <f t="shared" si="132"/>
        <v/>
      </c>
      <c r="IZ23" s="66" t="str">
        <f t="shared" si="132"/>
        <v/>
      </c>
      <c r="JA23" s="66" t="str">
        <f t="shared" si="132"/>
        <v/>
      </c>
      <c r="JB23" s="66" t="str">
        <f t="shared" si="132"/>
        <v/>
      </c>
      <c r="JC23" s="66" t="str">
        <f t="shared" si="132"/>
        <v/>
      </c>
      <c r="JD23" s="66" t="str">
        <f t="shared" si="132"/>
        <v/>
      </c>
      <c r="JE23" s="66" t="str">
        <f t="shared" si="132"/>
        <v/>
      </c>
      <c r="JF23" s="66" t="str">
        <f t="shared" si="132"/>
        <v/>
      </c>
      <c r="JG23" s="66" t="str">
        <f t="shared" si="132"/>
        <v/>
      </c>
      <c r="JH23" s="66" t="str">
        <f t="shared" si="132"/>
        <v/>
      </c>
      <c r="JI23" s="66" t="str">
        <f t="shared" si="132"/>
        <v/>
      </c>
      <c r="JJ23" s="66" t="str">
        <f t="shared" si="132"/>
        <v/>
      </c>
      <c r="JK23" s="66" t="str">
        <f t="shared" si="132"/>
        <v/>
      </c>
      <c r="JL23" s="66" t="str">
        <f t="shared" si="132"/>
        <v/>
      </c>
      <c r="JM23" s="66" t="str">
        <f t="shared" si="132"/>
        <v/>
      </c>
      <c r="JN23" s="66" t="str">
        <f t="shared" si="132"/>
        <v/>
      </c>
      <c r="JO23" s="66" t="str">
        <f t="shared" si="132"/>
        <v/>
      </c>
      <c r="JP23" s="66" t="str">
        <f t="shared" si="132"/>
        <v/>
      </c>
      <c r="JQ23" s="66" t="str">
        <f t="shared" si="132"/>
        <v/>
      </c>
      <c r="JR23" s="66" t="str">
        <f t="shared" si="132"/>
        <v/>
      </c>
      <c r="JS23" s="66" t="str">
        <f t="shared" si="132"/>
        <v/>
      </c>
      <c r="JT23" s="66" t="str">
        <f t="shared" si="132"/>
        <v/>
      </c>
      <c r="JU23" s="66" t="str">
        <f t="shared" si="132"/>
        <v/>
      </c>
      <c r="JV23" s="201" t="str">
        <f t="shared" si="132"/>
        <v/>
      </c>
    </row>
    <row r="24" spans="1:282" ht="12.75" customHeight="1" x14ac:dyDescent="0.2">
      <c r="A24" s="16"/>
      <c r="B24" s="109" t="s">
        <v>4</v>
      </c>
      <c r="C24" s="110">
        <f>$C$4</f>
        <v>1</v>
      </c>
      <c r="D24" s="111"/>
      <c r="E24" s="112"/>
      <c r="F24" s="113" t="s">
        <v>19</v>
      </c>
      <c r="G24" s="166" t="str">
        <f t="array" ref="G24">IF(COUNT(S31:JV31)&gt;1,ROUND(SLOPE(IF(ISNA(S31:JV31),"",S31:JV31),IF(ISNA(S30:JV30),"",S30:JV30)),4),"")</f>
        <v/>
      </c>
      <c r="H24" s="21"/>
      <c r="I24" s="21"/>
      <c r="J24" s="107"/>
      <c r="K24" s="107"/>
      <c r="L24" s="107"/>
      <c r="M24" s="107"/>
      <c r="N24" s="107"/>
      <c r="O24" s="107"/>
      <c r="P24" s="107"/>
      <c r="Q24" s="190" t="s">
        <v>42</v>
      </c>
      <c r="R24" s="108"/>
      <c r="S24" s="38" t="str">
        <f t="shared" ref="S24:BJ24" si="133">IF(ISNUMBER(S65), S65, "")</f>
        <v/>
      </c>
      <c r="T24" s="38" t="str">
        <f t="shared" si="133"/>
        <v/>
      </c>
      <c r="U24" s="38" t="str">
        <f t="shared" si="133"/>
        <v/>
      </c>
      <c r="V24" s="38" t="str">
        <f t="shared" si="133"/>
        <v/>
      </c>
      <c r="W24" s="38" t="str">
        <f t="shared" si="133"/>
        <v/>
      </c>
      <c r="X24" s="38" t="str">
        <f t="shared" si="133"/>
        <v/>
      </c>
      <c r="Y24" s="38" t="str">
        <f t="shared" si="133"/>
        <v/>
      </c>
      <c r="Z24" s="38" t="str">
        <f t="shared" si="133"/>
        <v/>
      </c>
      <c r="AA24" s="38" t="str">
        <f t="shared" si="133"/>
        <v/>
      </c>
      <c r="AB24" s="38" t="str">
        <f t="shared" si="133"/>
        <v/>
      </c>
      <c r="AC24" s="38" t="str">
        <f t="shared" si="133"/>
        <v/>
      </c>
      <c r="AD24" s="38" t="str">
        <f t="shared" si="133"/>
        <v/>
      </c>
      <c r="AE24" s="38" t="str">
        <f t="shared" si="133"/>
        <v/>
      </c>
      <c r="AF24" s="38" t="str">
        <f t="shared" si="133"/>
        <v/>
      </c>
      <c r="AG24" s="38" t="str">
        <f t="shared" si="133"/>
        <v/>
      </c>
      <c r="AH24" s="38" t="str">
        <f t="shared" si="133"/>
        <v/>
      </c>
      <c r="AI24" s="38" t="str">
        <f t="shared" si="133"/>
        <v/>
      </c>
      <c r="AJ24" s="38" t="str">
        <f t="shared" si="133"/>
        <v/>
      </c>
      <c r="AK24" s="38" t="str">
        <f t="shared" si="133"/>
        <v/>
      </c>
      <c r="AL24" s="38" t="str">
        <f t="shared" si="133"/>
        <v/>
      </c>
      <c r="AM24" s="38" t="str">
        <f t="shared" si="133"/>
        <v/>
      </c>
      <c r="AN24" s="38" t="str">
        <f t="shared" si="133"/>
        <v/>
      </c>
      <c r="AO24" s="38" t="str">
        <f t="shared" si="133"/>
        <v/>
      </c>
      <c r="AP24" s="38" t="str">
        <f t="shared" si="133"/>
        <v/>
      </c>
      <c r="AQ24" s="38" t="str">
        <f t="shared" si="133"/>
        <v/>
      </c>
      <c r="AR24" s="38" t="str">
        <f t="shared" si="133"/>
        <v/>
      </c>
      <c r="AS24" s="38" t="str">
        <f t="shared" si="133"/>
        <v/>
      </c>
      <c r="AT24" s="38" t="str">
        <f t="shared" si="133"/>
        <v/>
      </c>
      <c r="AU24" s="38" t="str">
        <f t="shared" si="133"/>
        <v/>
      </c>
      <c r="AV24" s="38" t="str">
        <f t="shared" si="133"/>
        <v/>
      </c>
      <c r="AW24" s="38" t="str">
        <f t="shared" si="133"/>
        <v/>
      </c>
      <c r="AX24" s="38" t="str">
        <f t="shared" si="133"/>
        <v/>
      </c>
      <c r="AY24" s="38" t="str">
        <f t="shared" si="133"/>
        <v/>
      </c>
      <c r="AZ24" s="38" t="str">
        <f t="shared" si="133"/>
        <v/>
      </c>
      <c r="BA24" s="38" t="str">
        <f t="shared" si="133"/>
        <v/>
      </c>
      <c r="BB24" s="38" t="str">
        <f t="shared" si="133"/>
        <v/>
      </c>
      <c r="BC24" s="38" t="str">
        <f t="shared" si="133"/>
        <v/>
      </c>
      <c r="BD24" s="38" t="str">
        <f t="shared" si="133"/>
        <v/>
      </c>
      <c r="BE24" s="38" t="str">
        <f t="shared" si="133"/>
        <v/>
      </c>
      <c r="BF24" s="38" t="str">
        <f t="shared" si="133"/>
        <v/>
      </c>
      <c r="BG24" s="38" t="str">
        <f t="shared" si="133"/>
        <v/>
      </c>
      <c r="BH24" s="38" t="str">
        <f t="shared" si="133"/>
        <v/>
      </c>
      <c r="BI24" s="38" t="str">
        <f t="shared" si="133"/>
        <v/>
      </c>
      <c r="BJ24" s="174" t="str">
        <f t="shared" si="133"/>
        <v/>
      </c>
      <c r="BK24" s="38" t="str">
        <f t="shared" ref="BK24:BK29" si="134">IF(ISNUMBER(S105), S105, "")</f>
        <v/>
      </c>
      <c r="BL24" s="38" t="str">
        <f t="shared" si="86"/>
        <v/>
      </c>
      <c r="BM24" s="38" t="str">
        <f t="shared" si="87"/>
        <v/>
      </c>
      <c r="BN24" s="38" t="str">
        <f t="shared" si="88"/>
        <v/>
      </c>
      <c r="BO24" s="38" t="str">
        <f t="shared" si="89"/>
        <v/>
      </c>
      <c r="BP24" s="38" t="str">
        <f t="shared" si="90"/>
        <v/>
      </c>
      <c r="BQ24" s="38" t="str">
        <f t="shared" si="91"/>
        <v/>
      </c>
      <c r="BR24" s="38" t="str">
        <f t="shared" si="92"/>
        <v/>
      </c>
      <c r="BS24" s="38" t="str">
        <f t="shared" si="93"/>
        <v/>
      </c>
      <c r="BT24" s="38" t="str">
        <f t="shared" si="94"/>
        <v/>
      </c>
      <c r="BU24" s="38" t="str">
        <f t="shared" si="95"/>
        <v/>
      </c>
      <c r="BV24" s="38" t="str">
        <f t="shared" si="96"/>
        <v/>
      </c>
      <c r="BW24" s="38" t="str">
        <f t="shared" si="97"/>
        <v/>
      </c>
      <c r="BX24" s="38" t="str">
        <f t="shared" si="98"/>
        <v/>
      </c>
      <c r="BY24" s="38" t="str">
        <f t="shared" si="99"/>
        <v/>
      </c>
      <c r="BZ24" s="38" t="str">
        <f t="shared" si="100"/>
        <v/>
      </c>
      <c r="CA24" s="38" t="str">
        <f t="shared" si="101"/>
        <v/>
      </c>
      <c r="CB24" s="38" t="str">
        <f t="shared" si="102"/>
        <v/>
      </c>
      <c r="CC24" s="38" t="str">
        <f t="shared" si="103"/>
        <v/>
      </c>
      <c r="CD24" s="38" t="str">
        <f t="shared" si="104"/>
        <v/>
      </c>
      <c r="CE24" s="38" t="str">
        <f t="shared" si="105"/>
        <v/>
      </c>
      <c r="CF24" s="38" t="str">
        <f t="shared" si="106"/>
        <v/>
      </c>
      <c r="CG24" s="38" t="str">
        <f t="shared" si="107"/>
        <v/>
      </c>
      <c r="CH24" s="38" t="str">
        <f t="shared" si="108"/>
        <v/>
      </c>
      <c r="CI24" s="38" t="str">
        <f t="shared" si="109"/>
        <v/>
      </c>
      <c r="CJ24" s="38" t="str">
        <f t="shared" si="110"/>
        <v/>
      </c>
      <c r="CK24" s="38" t="str">
        <f t="shared" si="111"/>
        <v/>
      </c>
      <c r="CL24" s="38" t="str">
        <f t="shared" si="112"/>
        <v/>
      </c>
      <c r="CM24" s="38" t="str">
        <f t="shared" si="113"/>
        <v/>
      </c>
      <c r="CN24" s="38" t="str">
        <f t="shared" si="114"/>
        <v/>
      </c>
      <c r="CO24" s="38" t="str">
        <f t="shared" si="115"/>
        <v/>
      </c>
      <c r="CP24" s="38" t="str">
        <f t="shared" si="116"/>
        <v/>
      </c>
      <c r="CQ24" s="38" t="str">
        <f t="shared" si="117"/>
        <v/>
      </c>
      <c r="CR24" s="38" t="str">
        <f t="shared" si="118"/>
        <v/>
      </c>
      <c r="CS24" s="38" t="str">
        <f t="shared" si="119"/>
        <v/>
      </c>
      <c r="CT24" s="38" t="str">
        <f t="shared" si="120"/>
        <v/>
      </c>
      <c r="CU24" s="38" t="str">
        <f t="shared" si="121"/>
        <v/>
      </c>
      <c r="CV24" s="38" t="str">
        <f t="shared" si="122"/>
        <v/>
      </c>
      <c r="CW24" s="38" t="str">
        <f t="shared" si="123"/>
        <v/>
      </c>
      <c r="CX24" s="38" t="str">
        <f t="shared" si="124"/>
        <v/>
      </c>
      <c r="CY24" s="38" t="str">
        <f t="shared" si="125"/>
        <v/>
      </c>
      <c r="CZ24" s="38" t="str">
        <f t="shared" si="126"/>
        <v/>
      </c>
      <c r="DA24" s="38" t="str">
        <f t="shared" si="127"/>
        <v/>
      </c>
      <c r="DB24" s="174" t="str">
        <f t="shared" si="128"/>
        <v/>
      </c>
      <c r="DC24" s="38" t="str">
        <f t="shared" ref="DC24:ET24" si="135">IF(ISNUMBER(S145), S145, "")</f>
        <v/>
      </c>
      <c r="DD24" s="38" t="str">
        <f t="shared" si="135"/>
        <v/>
      </c>
      <c r="DE24" s="38" t="str">
        <f t="shared" si="135"/>
        <v/>
      </c>
      <c r="DF24" s="38" t="str">
        <f t="shared" si="135"/>
        <v/>
      </c>
      <c r="DG24" s="38" t="str">
        <f t="shared" si="135"/>
        <v/>
      </c>
      <c r="DH24" s="38" t="str">
        <f t="shared" si="135"/>
        <v/>
      </c>
      <c r="DI24" s="38" t="str">
        <f t="shared" si="135"/>
        <v/>
      </c>
      <c r="DJ24" s="38" t="str">
        <f t="shared" si="135"/>
        <v/>
      </c>
      <c r="DK24" s="38" t="str">
        <f t="shared" si="135"/>
        <v/>
      </c>
      <c r="DL24" s="38" t="str">
        <f t="shared" si="135"/>
        <v/>
      </c>
      <c r="DM24" s="38" t="str">
        <f t="shared" si="135"/>
        <v/>
      </c>
      <c r="DN24" s="38" t="str">
        <f t="shared" si="135"/>
        <v/>
      </c>
      <c r="DO24" s="38" t="str">
        <f t="shared" si="135"/>
        <v/>
      </c>
      <c r="DP24" s="38" t="str">
        <f t="shared" si="135"/>
        <v/>
      </c>
      <c r="DQ24" s="38" t="str">
        <f t="shared" si="135"/>
        <v/>
      </c>
      <c r="DR24" s="38" t="str">
        <f t="shared" si="135"/>
        <v/>
      </c>
      <c r="DS24" s="38" t="str">
        <f t="shared" si="135"/>
        <v/>
      </c>
      <c r="DT24" s="38" t="str">
        <f t="shared" si="135"/>
        <v/>
      </c>
      <c r="DU24" s="38" t="str">
        <f t="shared" si="135"/>
        <v/>
      </c>
      <c r="DV24" s="38" t="str">
        <f t="shared" si="135"/>
        <v/>
      </c>
      <c r="DW24" s="38" t="str">
        <f t="shared" si="135"/>
        <v/>
      </c>
      <c r="DX24" s="38" t="str">
        <f t="shared" si="135"/>
        <v/>
      </c>
      <c r="DY24" s="38" t="str">
        <f t="shared" si="135"/>
        <v/>
      </c>
      <c r="DZ24" s="38" t="str">
        <f t="shared" si="135"/>
        <v/>
      </c>
      <c r="EA24" s="38" t="str">
        <f t="shared" si="135"/>
        <v/>
      </c>
      <c r="EB24" s="38" t="str">
        <f t="shared" si="135"/>
        <v/>
      </c>
      <c r="EC24" s="38" t="str">
        <f t="shared" si="135"/>
        <v/>
      </c>
      <c r="ED24" s="38" t="str">
        <f t="shared" si="135"/>
        <v/>
      </c>
      <c r="EE24" s="38" t="str">
        <f t="shared" si="135"/>
        <v/>
      </c>
      <c r="EF24" s="38" t="str">
        <f t="shared" si="135"/>
        <v/>
      </c>
      <c r="EG24" s="38" t="str">
        <f t="shared" si="135"/>
        <v/>
      </c>
      <c r="EH24" s="38" t="str">
        <f t="shared" si="135"/>
        <v/>
      </c>
      <c r="EI24" s="38" t="str">
        <f t="shared" si="135"/>
        <v/>
      </c>
      <c r="EJ24" s="38" t="str">
        <f t="shared" si="135"/>
        <v/>
      </c>
      <c r="EK24" s="38" t="str">
        <f t="shared" si="135"/>
        <v/>
      </c>
      <c r="EL24" s="38" t="str">
        <f t="shared" si="135"/>
        <v/>
      </c>
      <c r="EM24" s="38" t="str">
        <f t="shared" si="135"/>
        <v/>
      </c>
      <c r="EN24" s="38" t="str">
        <f t="shared" si="135"/>
        <v/>
      </c>
      <c r="EO24" s="38" t="str">
        <f t="shared" si="135"/>
        <v/>
      </c>
      <c r="EP24" s="38" t="str">
        <f t="shared" si="135"/>
        <v/>
      </c>
      <c r="EQ24" s="38" t="str">
        <f t="shared" si="135"/>
        <v/>
      </c>
      <c r="ER24" s="38" t="str">
        <f t="shared" si="135"/>
        <v/>
      </c>
      <c r="ES24" s="38" t="str">
        <f t="shared" si="135"/>
        <v/>
      </c>
      <c r="ET24" s="174" t="str">
        <f t="shared" si="135"/>
        <v/>
      </c>
      <c r="EU24" s="38" t="str">
        <f t="shared" ref="EU24:GL24" si="136">IF(ISNUMBER(S185), S185, "")</f>
        <v/>
      </c>
      <c r="EV24" s="38" t="str">
        <f t="shared" si="136"/>
        <v/>
      </c>
      <c r="EW24" s="38" t="str">
        <f t="shared" si="136"/>
        <v/>
      </c>
      <c r="EX24" s="38" t="str">
        <f t="shared" si="136"/>
        <v/>
      </c>
      <c r="EY24" s="38" t="str">
        <f t="shared" si="136"/>
        <v/>
      </c>
      <c r="EZ24" s="38" t="str">
        <f t="shared" si="136"/>
        <v/>
      </c>
      <c r="FA24" s="38" t="str">
        <f t="shared" si="136"/>
        <v/>
      </c>
      <c r="FB24" s="38" t="str">
        <f t="shared" si="136"/>
        <v/>
      </c>
      <c r="FC24" s="38" t="str">
        <f t="shared" si="136"/>
        <v/>
      </c>
      <c r="FD24" s="38" t="str">
        <f t="shared" si="136"/>
        <v/>
      </c>
      <c r="FE24" s="38" t="str">
        <f t="shared" si="136"/>
        <v/>
      </c>
      <c r="FF24" s="38" t="str">
        <f t="shared" si="136"/>
        <v/>
      </c>
      <c r="FG24" s="38" t="str">
        <f t="shared" si="136"/>
        <v/>
      </c>
      <c r="FH24" s="38" t="str">
        <f t="shared" si="136"/>
        <v/>
      </c>
      <c r="FI24" s="38" t="str">
        <f t="shared" si="136"/>
        <v/>
      </c>
      <c r="FJ24" s="38" t="str">
        <f t="shared" si="136"/>
        <v/>
      </c>
      <c r="FK24" s="38" t="str">
        <f t="shared" si="136"/>
        <v/>
      </c>
      <c r="FL24" s="38" t="str">
        <f t="shared" si="136"/>
        <v/>
      </c>
      <c r="FM24" s="38" t="str">
        <f t="shared" si="136"/>
        <v/>
      </c>
      <c r="FN24" s="38" t="str">
        <f t="shared" si="136"/>
        <v/>
      </c>
      <c r="FO24" s="38" t="str">
        <f t="shared" si="136"/>
        <v/>
      </c>
      <c r="FP24" s="38" t="str">
        <f t="shared" si="136"/>
        <v/>
      </c>
      <c r="FQ24" s="38" t="str">
        <f t="shared" si="136"/>
        <v/>
      </c>
      <c r="FR24" s="38" t="str">
        <f t="shared" si="136"/>
        <v/>
      </c>
      <c r="FS24" s="38" t="str">
        <f t="shared" si="136"/>
        <v/>
      </c>
      <c r="FT24" s="38" t="str">
        <f t="shared" si="136"/>
        <v/>
      </c>
      <c r="FU24" s="38" t="str">
        <f t="shared" si="136"/>
        <v/>
      </c>
      <c r="FV24" s="38" t="str">
        <f t="shared" si="136"/>
        <v/>
      </c>
      <c r="FW24" s="38" t="str">
        <f t="shared" si="136"/>
        <v/>
      </c>
      <c r="FX24" s="38" t="str">
        <f t="shared" si="136"/>
        <v/>
      </c>
      <c r="FY24" s="38" t="str">
        <f t="shared" si="136"/>
        <v/>
      </c>
      <c r="FZ24" s="38" t="str">
        <f t="shared" si="136"/>
        <v/>
      </c>
      <c r="GA24" s="38" t="str">
        <f t="shared" si="136"/>
        <v/>
      </c>
      <c r="GB24" s="38" t="str">
        <f t="shared" si="136"/>
        <v/>
      </c>
      <c r="GC24" s="38" t="str">
        <f t="shared" si="136"/>
        <v/>
      </c>
      <c r="GD24" s="38" t="str">
        <f t="shared" si="136"/>
        <v/>
      </c>
      <c r="GE24" s="38" t="str">
        <f t="shared" si="136"/>
        <v/>
      </c>
      <c r="GF24" s="38" t="str">
        <f t="shared" si="136"/>
        <v/>
      </c>
      <c r="GG24" s="38" t="str">
        <f t="shared" si="136"/>
        <v/>
      </c>
      <c r="GH24" s="38" t="str">
        <f t="shared" si="136"/>
        <v/>
      </c>
      <c r="GI24" s="38" t="str">
        <f t="shared" si="136"/>
        <v/>
      </c>
      <c r="GJ24" s="38" t="str">
        <f t="shared" si="136"/>
        <v/>
      </c>
      <c r="GK24" s="38" t="str">
        <f t="shared" si="136"/>
        <v/>
      </c>
      <c r="GL24" s="174" t="str">
        <f t="shared" si="136"/>
        <v/>
      </c>
      <c r="GM24" s="38" t="str">
        <f t="shared" ref="GM24:ID24" si="137">IF(ISNUMBER(S225), S225, "")</f>
        <v/>
      </c>
      <c r="GN24" s="38" t="str">
        <f t="shared" si="137"/>
        <v/>
      </c>
      <c r="GO24" s="38" t="str">
        <f t="shared" si="137"/>
        <v/>
      </c>
      <c r="GP24" s="38" t="str">
        <f t="shared" si="137"/>
        <v/>
      </c>
      <c r="GQ24" s="38" t="str">
        <f t="shared" si="137"/>
        <v/>
      </c>
      <c r="GR24" s="38" t="str">
        <f t="shared" si="137"/>
        <v/>
      </c>
      <c r="GS24" s="38" t="str">
        <f t="shared" si="137"/>
        <v/>
      </c>
      <c r="GT24" s="38" t="str">
        <f t="shared" si="137"/>
        <v/>
      </c>
      <c r="GU24" s="38" t="str">
        <f t="shared" si="137"/>
        <v/>
      </c>
      <c r="GV24" s="38" t="str">
        <f t="shared" si="137"/>
        <v/>
      </c>
      <c r="GW24" s="38" t="str">
        <f t="shared" si="137"/>
        <v/>
      </c>
      <c r="GX24" s="38" t="str">
        <f t="shared" si="137"/>
        <v/>
      </c>
      <c r="GY24" s="38" t="str">
        <f t="shared" si="137"/>
        <v/>
      </c>
      <c r="GZ24" s="38" t="str">
        <f t="shared" si="137"/>
        <v/>
      </c>
      <c r="HA24" s="38" t="str">
        <f t="shared" si="137"/>
        <v/>
      </c>
      <c r="HB24" s="38" t="str">
        <f t="shared" si="137"/>
        <v/>
      </c>
      <c r="HC24" s="38" t="str">
        <f t="shared" si="137"/>
        <v/>
      </c>
      <c r="HD24" s="38" t="str">
        <f t="shared" si="137"/>
        <v/>
      </c>
      <c r="HE24" s="38" t="str">
        <f t="shared" si="137"/>
        <v/>
      </c>
      <c r="HF24" s="38" t="str">
        <f t="shared" si="137"/>
        <v/>
      </c>
      <c r="HG24" s="38" t="str">
        <f t="shared" si="137"/>
        <v/>
      </c>
      <c r="HH24" s="38" t="str">
        <f t="shared" si="137"/>
        <v/>
      </c>
      <c r="HI24" s="38" t="str">
        <f t="shared" si="137"/>
        <v/>
      </c>
      <c r="HJ24" s="38" t="str">
        <f t="shared" si="137"/>
        <v/>
      </c>
      <c r="HK24" s="38" t="str">
        <f t="shared" si="137"/>
        <v/>
      </c>
      <c r="HL24" s="38" t="str">
        <f t="shared" si="137"/>
        <v/>
      </c>
      <c r="HM24" s="38" t="str">
        <f t="shared" si="137"/>
        <v/>
      </c>
      <c r="HN24" s="38" t="str">
        <f t="shared" si="137"/>
        <v/>
      </c>
      <c r="HO24" s="38" t="str">
        <f t="shared" si="137"/>
        <v/>
      </c>
      <c r="HP24" s="38" t="str">
        <f t="shared" si="137"/>
        <v/>
      </c>
      <c r="HQ24" s="38" t="str">
        <f t="shared" si="137"/>
        <v/>
      </c>
      <c r="HR24" s="38" t="str">
        <f t="shared" si="137"/>
        <v/>
      </c>
      <c r="HS24" s="38" t="str">
        <f t="shared" si="137"/>
        <v/>
      </c>
      <c r="HT24" s="38" t="str">
        <f t="shared" si="137"/>
        <v/>
      </c>
      <c r="HU24" s="38" t="str">
        <f t="shared" si="137"/>
        <v/>
      </c>
      <c r="HV24" s="38" t="str">
        <f t="shared" si="137"/>
        <v/>
      </c>
      <c r="HW24" s="38" t="str">
        <f t="shared" si="137"/>
        <v/>
      </c>
      <c r="HX24" s="38" t="str">
        <f t="shared" si="137"/>
        <v/>
      </c>
      <c r="HY24" s="38" t="str">
        <f t="shared" si="137"/>
        <v/>
      </c>
      <c r="HZ24" s="38" t="str">
        <f t="shared" si="137"/>
        <v/>
      </c>
      <c r="IA24" s="38" t="str">
        <f t="shared" si="137"/>
        <v/>
      </c>
      <c r="IB24" s="38" t="str">
        <f t="shared" si="137"/>
        <v/>
      </c>
      <c r="IC24" s="38" t="str">
        <f t="shared" si="137"/>
        <v/>
      </c>
      <c r="ID24" s="174" t="str">
        <f t="shared" si="137"/>
        <v/>
      </c>
      <c r="IE24" s="38" t="str">
        <f t="shared" ref="IE24:JV24" si="138">IF(ISNUMBER(S265), S265,"")</f>
        <v/>
      </c>
      <c r="IF24" s="38" t="str">
        <f t="shared" si="138"/>
        <v/>
      </c>
      <c r="IG24" s="38" t="str">
        <f t="shared" si="138"/>
        <v/>
      </c>
      <c r="IH24" s="38" t="str">
        <f t="shared" si="138"/>
        <v/>
      </c>
      <c r="II24" s="38" t="str">
        <f t="shared" si="138"/>
        <v/>
      </c>
      <c r="IJ24" s="38" t="str">
        <f t="shared" si="138"/>
        <v/>
      </c>
      <c r="IK24" s="38" t="str">
        <f t="shared" si="138"/>
        <v/>
      </c>
      <c r="IL24" s="38" t="str">
        <f t="shared" si="138"/>
        <v/>
      </c>
      <c r="IM24" s="38" t="str">
        <f t="shared" si="138"/>
        <v/>
      </c>
      <c r="IN24" s="38" t="str">
        <f t="shared" si="138"/>
        <v/>
      </c>
      <c r="IO24" s="38" t="str">
        <f t="shared" si="138"/>
        <v/>
      </c>
      <c r="IP24" s="38" t="str">
        <f t="shared" si="138"/>
        <v/>
      </c>
      <c r="IQ24" s="38" t="str">
        <f t="shared" si="138"/>
        <v/>
      </c>
      <c r="IR24" s="38" t="str">
        <f t="shared" si="138"/>
        <v/>
      </c>
      <c r="IS24" s="38" t="str">
        <f t="shared" si="138"/>
        <v/>
      </c>
      <c r="IT24" s="38" t="str">
        <f t="shared" si="138"/>
        <v/>
      </c>
      <c r="IU24" s="38" t="str">
        <f t="shared" si="138"/>
        <v/>
      </c>
      <c r="IV24" s="38" t="str">
        <f t="shared" si="138"/>
        <v/>
      </c>
      <c r="IW24" s="38" t="str">
        <f t="shared" si="138"/>
        <v/>
      </c>
      <c r="IX24" s="38" t="str">
        <f t="shared" si="138"/>
        <v/>
      </c>
      <c r="IY24" s="38" t="str">
        <f t="shared" si="138"/>
        <v/>
      </c>
      <c r="IZ24" s="38" t="str">
        <f t="shared" si="138"/>
        <v/>
      </c>
      <c r="JA24" s="38" t="str">
        <f t="shared" si="138"/>
        <v/>
      </c>
      <c r="JB24" s="38" t="str">
        <f t="shared" si="138"/>
        <v/>
      </c>
      <c r="JC24" s="38" t="str">
        <f t="shared" si="138"/>
        <v/>
      </c>
      <c r="JD24" s="38" t="str">
        <f t="shared" si="138"/>
        <v/>
      </c>
      <c r="JE24" s="38" t="str">
        <f t="shared" si="138"/>
        <v/>
      </c>
      <c r="JF24" s="38" t="str">
        <f t="shared" si="138"/>
        <v/>
      </c>
      <c r="JG24" s="38" t="str">
        <f t="shared" si="138"/>
        <v/>
      </c>
      <c r="JH24" s="38" t="str">
        <f t="shared" si="138"/>
        <v/>
      </c>
      <c r="JI24" s="38" t="str">
        <f t="shared" si="138"/>
        <v/>
      </c>
      <c r="JJ24" s="38" t="str">
        <f t="shared" si="138"/>
        <v/>
      </c>
      <c r="JK24" s="38" t="str">
        <f t="shared" si="138"/>
        <v/>
      </c>
      <c r="JL24" s="38" t="str">
        <f t="shared" si="138"/>
        <v/>
      </c>
      <c r="JM24" s="38" t="str">
        <f t="shared" si="138"/>
        <v/>
      </c>
      <c r="JN24" s="38" t="str">
        <f t="shared" si="138"/>
        <v/>
      </c>
      <c r="JO24" s="38" t="str">
        <f t="shared" si="138"/>
        <v/>
      </c>
      <c r="JP24" s="38" t="str">
        <f t="shared" si="138"/>
        <v/>
      </c>
      <c r="JQ24" s="38" t="str">
        <f t="shared" si="138"/>
        <v/>
      </c>
      <c r="JR24" s="38" t="str">
        <f t="shared" si="138"/>
        <v/>
      </c>
      <c r="JS24" s="38" t="str">
        <f t="shared" si="138"/>
        <v/>
      </c>
      <c r="JT24" s="38" t="str">
        <f t="shared" si="138"/>
        <v/>
      </c>
      <c r="JU24" s="38" t="str">
        <f t="shared" si="138"/>
        <v/>
      </c>
      <c r="JV24" s="174" t="str">
        <f t="shared" si="138"/>
        <v/>
      </c>
    </row>
    <row r="25" spans="1:282" ht="12.75" customHeight="1" x14ac:dyDescent="0.2">
      <c r="A25" s="16"/>
      <c r="B25" s="39"/>
      <c r="C25" s="40"/>
      <c r="D25" s="114"/>
      <c r="E25" s="114"/>
      <c r="F25" s="115"/>
      <c r="G25" s="116" t="s">
        <v>20</v>
      </c>
      <c r="H25" s="21"/>
      <c r="I25" s="21"/>
      <c r="J25" s="107"/>
      <c r="K25" s="107"/>
      <c r="L25" s="107"/>
      <c r="M25" s="107"/>
      <c r="N25" s="107"/>
      <c r="O25" s="107"/>
      <c r="P25" s="107"/>
      <c r="Q25" s="190" t="s">
        <v>40</v>
      </c>
      <c r="R25" s="108"/>
      <c r="S25" s="197" t="str">
        <f t="shared" ref="S25:BJ25" si="139">IF(ISNUMBER(S66), S66, "")</f>
        <v/>
      </c>
      <c r="T25" s="197" t="str">
        <f t="shared" si="139"/>
        <v/>
      </c>
      <c r="U25" s="197" t="str">
        <f t="shared" si="139"/>
        <v/>
      </c>
      <c r="V25" s="197" t="str">
        <f t="shared" si="139"/>
        <v/>
      </c>
      <c r="W25" s="197" t="str">
        <f t="shared" si="139"/>
        <v/>
      </c>
      <c r="X25" s="197" t="str">
        <f t="shared" si="139"/>
        <v/>
      </c>
      <c r="Y25" s="197" t="str">
        <f t="shared" si="139"/>
        <v/>
      </c>
      <c r="Z25" s="197" t="str">
        <f t="shared" si="139"/>
        <v/>
      </c>
      <c r="AA25" s="197" t="str">
        <f t="shared" si="139"/>
        <v/>
      </c>
      <c r="AB25" s="197" t="str">
        <f t="shared" si="139"/>
        <v/>
      </c>
      <c r="AC25" s="197" t="str">
        <f t="shared" si="139"/>
        <v/>
      </c>
      <c r="AD25" s="197" t="str">
        <f t="shared" si="139"/>
        <v/>
      </c>
      <c r="AE25" s="197" t="str">
        <f t="shared" si="139"/>
        <v/>
      </c>
      <c r="AF25" s="197" t="str">
        <f t="shared" si="139"/>
        <v/>
      </c>
      <c r="AG25" s="197" t="str">
        <f t="shared" si="139"/>
        <v/>
      </c>
      <c r="AH25" s="197" t="str">
        <f t="shared" si="139"/>
        <v/>
      </c>
      <c r="AI25" s="197" t="str">
        <f t="shared" si="139"/>
        <v/>
      </c>
      <c r="AJ25" s="197" t="str">
        <f t="shared" si="139"/>
        <v/>
      </c>
      <c r="AK25" s="197" t="str">
        <f t="shared" si="139"/>
        <v/>
      </c>
      <c r="AL25" s="197" t="str">
        <f t="shared" si="139"/>
        <v/>
      </c>
      <c r="AM25" s="197" t="str">
        <f t="shared" si="139"/>
        <v/>
      </c>
      <c r="AN25" s="197" t="str">
        <f t="shared" si="139"/>
        <v/>
      </c>
      <c r="AO25" s="197" t="str">
        <f t="shared" si="139"/>
        <v/>
      </c>
      <c r="AP25" s="197" t="str">
        <f t="shared" si="139"/>
        <v/>
      </c>
      <c r="AQ25" s="197" t="str">
        <f t="shared" si="139"/>
        <v/>
      </c>
      <c r="AR25" s="197" t="str">
        <f t="shared" si="139"/>
        <v/>
      </c>
      <c r="AS25" s="197" t="str">
        <f t="shared" si="139"/>
        <v/>
      </c>
      <c r="AT25" s="197" t="str">
        <f t="shared" si="139"/>
        <v/>
      </c>
      <c r="AU25" s="197" t="str">
        <f t="shared" si="139"/>
        <v/>
      </c>
      <c r="AV25" s="197" t="str">
        <f t="shared" si="139"/>
        <v/>
      </c>
      <c r="AW25" s="197" t="str">
        <f t="shared" si="139"/>
        <v/>
      </c>
      <c r="AX25" s="197" t="str">
        <f t="shared" si="139"/>
        <v/>
      </c>
      <c r="AY25" s="197" t="str">
        <f t="shared" si="139"/>
        <v/>
      </c>
      <c r="AZ25" s="197" t="str">
        <f t="shared" si="139"/>
        <v/>
      </c>
      <c r="BA25" s="197" t="str">
        <f t="shared" si="139"/>
        <v/>
      </c>
      <c r="BB25" s="197" t="str">
        <f t="shared" si="139"/>
        <v/>
      </c>
      <c r="BC25" s="197" t="str">
        <f t="shared" si="139"/>
        <v/>
      </c>
      <c r="BD25" s="197" t="str">
        <f t="shared" si="139"/>
        <v/>
      </c>
      <c r="BE25" s="197" t="str">
        <f t="shared" si="139"/>
        <v/>
      </c>
      <c r="BF25" s="197" t="str">
        <f t="shared" si="139"/>
        <v/>
      </c>
      <c r="BG25" s="197" t="str">
        <f t="shared" si="139"/>
        <v/>
      </c>
      <c r="BH25" s="197" t="str">
        <f t="shared" si="139"/>
        <v/>
      </c>
      <c r="BI25" s="197" t="str">
        <f t="shared" si="139"/>
        <v/>
      </c>
      <c r="BJ25" s="202" t="str">
        <f t="shared" si="139"/>
        <v/>
      </c>
      <c r="BK25" s="197" t="str">
        <f t="shared" si="134"/>
        <v/>
      </c>
      <c r="BL25" s="197" t="str">
        <f t="shared" si="86"/>
        <v/>
      </c>
      <c r="BM25" s="197" t="str">
        <f t="shared" si="87"/>
        <v/>
      </c>
      <c r="BN25" s="197" t="str">
        <f t="shared" si="88"/>
        <v/>
      </c>
      <c r="BO25" s="197" t="str">
        <f t="shared" si="89"/>
        <v/>
      </c>
      <c r="BP25" s="197" t="str">
        <f t="shared" si="90"/>
        <v/>
      </c>
      <c r="BQ25" s="197" t="str">
        <f t="shared" si="91"/>
        <v/>
      </c>
      <c r="BR25" s="197" t="str">
        <f t="shared" si="92"/>
        <v/>
      </c>
      <c r="BS25" s="197" t="str">
        <f t="shared" si="93"/>
        <v/>
      </c>
      <c r="BT25" s="197" t="str">
        <f t="shared" si="94"/>
        <v/>
      </c>
      <c r="BU25" s="197" t="str">
        <f t="shared" si="95"/>
        <v/>
      </c>
      <c r="BV25" s="197" t="str">
        <f t="shared" si="96"/>
        <v/>
      </c>
      <c r="BW25" s="197" t="str">
        <f t="shared" si="97"/>
        <v/>
      </c>
      <c r="BX25" s="197" t="str">
        <f t="shared" si="98"/>
        <v/>
      </c>
      <c r="BY25" s="197" t="str">
        <f t="shared" si="99"/>
        <v/>
      </c>
      <c r="BZ25" s="197" t="str">
        <f t="shared" si="100"/>
        <v/>
      </c>
      <c r="CA25" s="197" t="str">
        <f t="shared" si="101"/>
        <v/>
      </c>
      <c r="CB25" s="197" t="str">
        <f t="shared" si="102"/>
        <v/>
      </c>
      <c r="CC25" s="197" t="str">
        <f t="shared" si="103"/>
        <v/>
      </c>
      <c r="CD25" s="197" t="str">
        <f t="shared" si="104"/>
        <v/>
      </c>
      <c r="CE25" s="197" t="str">
        <f t="shared" si="105"/>
        <v/>
      </c>
      <c r="CF25" s="197" t="str">
        <f t="shared" si="106"/>
        <v/>
      </c>
      <c r="CG25" s="197" t="str">
        <f t="shared" si="107"/>
        <v/>
      </c>
      <c r="CH25" s="197" t="str">
        <f t="shared" si="108"/>
        <v/>
      </c>
      <c r="CI25" s="197" t="str">
        <f t="shared" si="109"/>
        <v/>
      </c>
      <c r="CJ25" s="197" t="str">
        <f t="shared" si="110"/>
        <v/>
      </c>
      <c r="CK25" s="197" t="str">
        <f t="shared" si="111"/>
        <v/>
      </c>
      <c r="CL25" s="197" t="str">
        <f t="shared" si="112"/>
        <v/>
      </c>
      <c r="CM25" s="197" t="str">
        <f t="shared" si="113"/>
        <v/>
      </c>
      <c r="CN25" s="197" t="str">
        <f t="shared" si="114"/>
        <v/>
      </c>
      <c r="CO25" s="197" t="str">
        <f t="shared" si="115"/>
        <v/>
      </c>
      <c r="CP25" s="197" t="str">
        <f t="shared" si="116"/>
        <v/>
      </c>
      <c r="CQ25" s="197" t="str">
        <f t="shared" si="117"/>
        <v/>
      </c>
      <c r="CR25" s="197" t="str">
        <f t="shared" si="118"/>
        <v/>
      </c>
      <c r="CS25" s="197" t="str">
        <f t="shared" si="119"/>
        <v/>
      </c>
      <c r="CT25" s="197" t="str">
        <f t="shared" si="120"/>
        <v/>
      </c>
      <c r="CU25" s="197" t="str">
        <f t="shared" si="121"/>
        <v/>
      </c>
      <c r="CV25" s="197" t="str">
        <f t="shared" si="122"/>
        <v/>
      </c>
      <c r="CW25" s="197" t="str">
        <f t="shared" si="123"/>
        <v/>
      </c>
      <c r="CX25" s="197" t="str">
        <f t="shared" si="124"/>
        <v/>
      </c>
      <c r="CY25" s="197" t="str">
        <f t="shared" si="125"/>
        <v/>
      </c>
      <c r="CZ25" s="197" t="str">
        <f t="shared" si="126"/>
        <v/>
      </c>
      <c r="DA25" s="197" t="str">
        <f t="shared" si="127"/>
        <v/>
      </c>
      <c r="DB25" s="202" t="str">
        <f t="shared" si="128"/>
        <v/>
      </c>
      <c r="DC25" s="197" t="str">
        <f t="shared" ref="DC25:ET25" si="140">IF(ISNUMBER(S146), S146, "")</f>
        <v/>
      </c>
      <c r="DD25" s="197" t="str">
        <f t="shared" si="140"/>
        <v/>
      </c>
      <c r="DE25" s="197" t="str">
        <f t="shared" si="140"/>
        <v/>
      </c>
      <c r="DF25" s="197" t="str">
        <f t="shared" si="140"/>
        <v/>
      </c>
      <c r="DG25" s="197" t="str">
        <f t="shared" si="140"/>
        <v/>
      </c>
      <c r="DH25" s="197" t="str">
        <f t="shared" si="140"/>
        <v/>
      </c>
      <c r="DI25" s="197" t="str">
        <f t="shared" si="140"/>
        <v/>
      </c>
      <c r="DJ25" s="197" t="str">
        <f t="shared" si="140"/>
        <v/>
      </c>
      <c r="DK25" s="197" t="str">
        <f t="shared" si="140"/>
        <v/>
      </c>
      <c r="DL25" s="197" t="str">
        <f t="shared" si="140"/>
        <v/>
      </c>
      <c r="DM25" s="197" t="str">
        <f t="shared" si="140"/>
        <v/>
      </c>
      <c r="DN25" s="197" t="str">
        <f t="shared" si="140"/>
        <v/>
      </c>
      <c r="DO25" s="197" t="str">
        <f t="shared" si="140"/>
        <v/>
      </c>
      <c r="DP25" s="197" t="str">
        <f t="shared" si="140"/>
        <v/>
      </c>
      <c r="DQ25" s="197" t="str">
        <f t="shared" si="140"/>
        <v/>
      </c>
      <c r="DR25" s="197" t="str">
        <f t="shared" si="140"/>
        <v/>
      </c>
      <c r="DS25" s="197" t="str">
        <f t="shared" si="140"/>
        <v/>
      </c>
      <c r="DT25" s="197" t="str">
        <f t="shared" si="140"/>
        <v/>
      </c>
      <c r="DU25" s="197" t="str">
        <f t="shared" si="140"/>
        <v/>
      </c>
      <c r="DV25" s="197" t="str">
        <f t="shared" si="140"/>
        <v/>
      </c>
      <c r="DW25" s="197" t="str">
        <f t="shared" si="140"/>
        <v/>
      </c>
      <c r="DX25" s="197" t="str">
        <f t="shared" si="140"/>
        <v/>
      </c>
      <c r="DY25" s="197" t="str">
        <f t="shared" si="140"/>
        <v/>
      </c>
      <c r="DZ25" s="197" t="str">
        <f t="shared" si="140"/>
        <v/>
      </c>
      <c r="EA25" s="197" t="str">
        <f t="shared" si="140"/>
        <v/>
      </c>
      <c r="EB25" s="197" t="str">
        <f t="shared" si="140"/>
        <v/>
      </c>
      <c r="EC25" s="197" t="str">
        <f t="shared" si="140"/>
        <v/>
      </c>
      <c r="ED25" s="197" t="str">
        <f t="shared" si="140"/>
        <v/>
      </c>
      <c r="EE25" s="197" t="str">
        <f t="shared" si="140"/>
        <v/>
      </c>
      <c r="EF25" s="197" t="str">
        <f t="shared" si="140"/>
        <v/>
      </c>
      <c r="EG25" s="197" t="str">
        <f t="shared" si="140"/>
        <v/>
      </c>
      <c r="EH25" s="197" t="str">
        <f t="shared" si="140"/>
        <v/>
      </c>
      <c r="EI25" s="197" t="str">
        <f t="shared" si="140"/>
        <v/>
      </c>
      <c r="EJ25" s="197" t="str">
        <f t="shared" si="140"/>
        <v/>
      </c>
      <c r="EK25" s="197" t="str">
        <f t="shared" si="140"/>
        <v/>
      </c>
      <c r="EL25" s="197" t="str">
        <f t="shared" si="140"/>
        <v/>
      </c>
      <c r="EM25" s="197" t="str">
        <f t="shared" si="140"/>
        <v/>
      </c>
      <c r="EN25" s="197" t="str">
        <f t="shared" si="140"/>
        <v/>
      </c>
      <c r="EO25" s="197" t="str">
        <f t="shared" si="140"/>
        <v/>
      </c>
      <c r="EP25" s="197" t="str">
        <f t="shared" si="140"/>
        <v/>
      </c>
      <c r="EQ25" s="197" t="str">
        <f t="shared" si="140"/>
        <v/>
      </c>
      <c r="ER25" s="197" t="str">
        <f t="shared" si="140"/>
        <v/>
      </c>
      <c r="ES25" s="197" t="str">
        <f t="shared" si="140"/>
        <v/>
      </c>
      <c r="ET25" s="202" t="str">
        <f t="shared" si="140"/>
        <v/>
      </c>
      <c r="EU25" s="197" t="str">
        <f t="shared" ref="EU25:GL25" si="141">IF(ISNUMBER(S186), S186, "")</f>
        <v/>
      </c>
      <c r="EV25" s="197" t="str">
        <f t="shared" si="141"/>
        <v/>
      </c>
      <c r="EW25" s="197" t="str">
        <f t="shared" si="141"/>
        <v/>
      </c>
      <c r="EX25" s="197" t="str">
        <f t="shared" si="141"/>
        <v/>
      </c>
      <c r="EY25" s="197" t="str">
        <f t="shared" si="141"/>
        <v/>
      </c>
      <c r="EZ25" s="197" t="str">
        <f t="shared" si="141"/>
        <v/>
      </c>
      <c r="FA25" s="197" t="str">
        <f t="shared" si="141"/>
        <v/>
      </c>
      <c r="FB25" s="197" t="str">
        <f t="shared" si="141"/>
        <v/>
      </c>
      <c r="FC25" s="197" t="str">
        <f t="shared" si="141"/>
        <v/>
      </c>
      <c r="FD25" s="197" t="str">
        <f t="shared" si="141"/>
        <v/>
      </c>
      <c r="FE25" s="197" t="str">
        <f t="shared" si="141"/>
        <v/>
      </c>
      <c r="FF25" s="197" t="str">
        <f t="shared" si="141"/>
        <v/>
      </c>
      <c r="FG25" s="197" t="str">
        <f t="shared" si="141"/>
        <v/>
      </c>
      <c r="FH25" s="197" t="str">
        <f t="shared" si="141"/>
        <v/>
      </c>
      <c r="FI25" s="197" t="str">
        <f t="shared" si="141"/>
        <v/>
      </c>
      <c r="FJ25" s="197" t="str">
        <f t="shared" si="141"/>
        <v/>
      </c>
      <c r="FK25" s="197" t="str">
        <f t="shared" si="141"/>
        <v/>
      </c>
      <c r="FL25" s="197" t="str">
        <f t="shared" si="141"/>
        <v/>
      </c>
      <c r="FM25" s="197" t="str">
        <f t="shared" si="141"/>
        <v/>
      </c>
      <c r="FN25" s="197" t="str">
        <f t="shared" si="141"/>
        <v/>
      </c>
      <c r="FO25" s="197" t="str">
        <f t="shared" si="141"/>
        <v/>
      </c>
      <c r="FP25" s="197" t="str">
        <f t="shared" si="141"/>
        <v/>
      </c>
      <c r="FQ25" s="197" t="str">
        <f t="shared" si="141"/>
        <v/>
      </c>
      <c r="FR25" s="197" t="str">
        <f t="shared" si="141"/>
        <v/>
      </c>
      <c r="FS25" s="197" t="str">
        <f t="shared" si="141"/>
        <v/>
      </c>
      <c r="FT25" s="197" t="str">
        <f t="shared" si="141"/>
        <v/>
      </c>
      <c r="FU25" s="197" t="str">
        <f t="shared" si="141"/>
        <v/>
      </c>
      <c r="FV25" s="197" t="str">
        <f t="shared" si="141"/>
        <v/>
      </c>
      <c r="FW25" s="197" t="str">
        <f t="shared" si="141"/>
        <v/>
      </c>
      <c r="FX25" s="197" t="str">
        <f t="shared" si="141"/>
        <v/>
      </c>
      <c r="FY25" s="197" t="str">
        <f t="shared" si="141"/>
        <v/>
      </c>
      <c r="FZ25" s="197" t="str">
        <f t="shared" si="141"/>
        <v/>
      </c>
      <c r="GA25" s="197" t="str">
        <f t="shared" si="141"/>
        <v/>
      </c>
      <c r="GB25" s="197" t="str">
        <f t="shared" si="141"/>
        <v/>
      </c>
      <c r="GC25" s="197" t="str">
        <f t="shared" si="141"/>
        <v/>
      </c>
      <c r="GD25" s="197" t="str">
        <f t="shared" si="141"/>
        <v/>
      </c>
      <c r="GE25" s="197" t="str">
        <f t="shared" si="141"/>
        <v/>
      </c>
      <c r="GF25" s="197" t="str">
        <f t="shared" si="141"/>
        <v/>
      </c>
      <c r="GG25" s="197" t="str">
        <f t="shared" si="141"/>
        <v/>
      </c>
      <c r="GH25" s="197" t="str">
        <f t="shared" si="141"/>
        <v/>
      </c>
      <c r="GI25" s="197" t="str">
        <f t="shared" si="141"/>
        <v/>
      </c>
      <c r="GJ25" s="197" t="str">
        <f t="shared" si="141"/>
        <v/>
      </c>
      <c r="GK25" s="197" t="str">
        <f t="shared" si="141"/>
        <v/>
      </c>
      <c r="GL25" s="202" t="str">
        <f t="shared" si="141"/>
        <v/>
      </c>
      <c r="GM25" s="197" t="str">
        <f t="shared" ref="GM25:ID25" si="142">IF(ISNUMBER(S226), S226, "")</f>
        <v/>
      </c>
      <c r="GN25" s="197" t="str">
        <f t="shared" si="142"/>
        <v/>
      </c>
      <c r="GO25" s="197" t="str">
        <f t="shared" si="142"/>
        <v/>
      </c>
      <c r="GP25" s="197" t="str">
        <f t="shared" si="142"/>
        <v/>
      </c>
      <c r="GQ25" s="197" t="str">
        <f t="shared" si="142"/>
        <v/>
      </c>
      <c r="GR25" s="197" t="str">
        <f t="shared" si="142"/>
        <v/>
      </c>
      <c r="GS25" s="197" t="str">
        <f t="shared" si="142"/>
        <v/>
      </c>
      <c r="GT25" s="197" t="str">
        <f t="shared" si="142"/>
        <v/>
      </c>
      <c r="GU25" s="197" t="str">
        <f t="shared" si="142"/>
        <v/>
      </c>
      <c r="GV25" s="197" t="str">
        <f t="shared" si="142"/>
        <v/>
      </c>
      <c r="GW25" s="197" t="str">
        <f t="shared" si="142"/>
        <v/>
      </c>
      <c r="GX25" s="197" t="str">
        <f t="shared" si="142"/>
        <v/>
      </c>
      <c r="GY25" s="197" t="str">
        <f t="shared" si="142"/>
        <v/>
      </c>
      <c r="GZ25" s="197" t="str">
        <f t="shared" si="142"/>
        <v/>
      </c>
      <c r="HA25" s="197" t="str">
        <f t="shared" si="142"/>
        <v/>
      </c>
      <c r="HB25" s="197" t="str">
        <f t="shared" si="142"/>
        <v/>
      </c>
      <c r="HC25" s="197" t="str">
        <f t="shared" si="142"/>
        <v/>
      </c>
      <c r="HD25" s="197" t="str">
        <f t="shared" si="142"/>
        <v/>
      </c>
      <c r="HE25" s="197" t="str">
        <f t="shared" si="142"/>
        <v/>
      </c>
      <c r="HF25" s="197" t="str">
        <f t="shared" si="142"/>
        <v/>
      </c>
      <c r="HG25" s="197" t="str">
        <f t="shared" si="142"/>
        <v/>
      </c>
      <c r="HH25" s="197" t="str">
        <f t="shared" si="142"/>
        <v/>
      </c>
      <c r="HI25" s="197" t="str">
        <f t="shared" si="142"/>
        <v/>
      </c>
      <c r="HJ25" s="197" t="str">
        <f t="shared" si="142"/>
        <v/>
      </c>
      <c r="HK25" s="197" t="str">
        <f t="shared" si="142"/>
        <v/>
      </c>
      <c r="HL25" s="197" t="str">
        <f t="shared" si="142"/>
        <v/>
      </c>
      <c r="HM25" s="197" t="str">
        <f t="shared" si="142"/>
        <v/>
      </c>
      <c r="HN25" s="197" t="str">
        <f t="shared" si="142"/>
        <v/>
      </c>
      <c r="HO25" s="197" t="str">
        <f t="shared" si="142"/>
        <v/>
      </c>
      <c r="HP25" s="197" t="str">
        <f t="shared" si="142"/>
        <v/>
      </c>
      <c r="HQ25" s="197" t="str">
        <f t="shared" si="142"/>
        <v/>
      </c>
      <c r="HR25" s="197" t="str">
        <f t="shared" si="142"/>
        <v/>
      </c>
      <c r="HS25" s="197" t="str">
        <f t="shared" si="142"/>
        <v/>
      </c>
      <c r="HT25" s="197" t="str">
        <f t="shared" si="142"/>
        <v/>
      </c>
      <c r="HU25" s="197" t="str">
        <f t="shared" si="142"/>
        <v/>
      </c>
      <c r="HV25" s="197" t="str">
        <f t="shared" si="142"/>
        <v/>
      </c>
      <c r="HW25" s="197" t="str">
        <f t="shared" si="142"/>
        <v/>
      </c>
      <c r="HX25" s="197" t="str">
        <f t="shared" si="142"/>
        <v/>
      </c>
      <c r="HY25" s="197" t="str">
        <f t="shared" si="142"/>
        <v/>
      </c>
      <c r="HZ25" s="197" t="str">
        <f t="shared" si="142"/>
        <v/>
      </c>
      <c r="IA25" s="197" t="str">
        <f t="shared" si="142"/>
        <v/>
      </c>
      <c r="IB25" s="197" t="str">
        <f t="shared" si="142"/>
        <v/>
      </c>
      <c r="IC25" s="197" t="str">
        <f t="shared" si="142"/>
        <v/>
      </c>
      <c r="ID25" s="202" t="str">
        <f t="shared" si="142"/>
        <v/>
      </c>
      <c r="IE25" s="197" t="str">
        <f t="shared" ref="IE25:JV25" si="143">IF(ISNUMBER(S266), S266,"")</f>
        <v/>
      </c>
      <c r="IF25" s="197" t="str">
        <f t="shared" si="143"/>
        <v/>
      </c>
      <c r="IG25" s="197" t="str">
        <f t="shared" si="143"/>
        <v/>
      </c>
      <c r="IH25" s="197" t="str">
        <f t="shared" si="143"/>
        <v/>
      </c>
      <c r="II25" s="197" t="str">
        <f t="shared" si="143"/>
        <v/>
      </c>
      <c r="IJ25" s="197" t="str">
        <f t="shared" si="143"/>
        <v/>
      </c>
      <c r="IK25" s="197" t="str">
        <f t="shared" si="143"/>
        <v/>
      </c>
      <c r="IL25" s="197" t="str">
        <f t="shared" si="143"/>
        <v/>
      </c>
      <c r="IM25" s="197" t="str">
        <f t="shared" si="143"/>
        <v/>
      </c>
      <c r="IN25" s="197" t="str">
        <f t="shared" si="143"/>
        <v/>
      </c>
      <c r="IO25" s="197" t="str">
        <f t="shared" si="143"/>
        <v/>
      </c>
      <c r="IP25" s="197" t="str">
        <f t="shared" si="143"/>
        <v/>
      </c>
      <c r="IQ25" s="197" t="str">
        <f t="shared" si="143"/>
        <v/>
      </c>
      <c r="IR25" s="197" t="str">
        <f t="shared" si="143"/>
        <v/>
      </c>
      <c r="IS25" s="197" t="str">
        <f t="shared" si="143"/>
        <v/>
      </c>
      <c r="IT25" s="197" t="str">
        <f t="shared" si="143"/>
        <v/>
      </c>
      <c r="IU25" s="197" t="str">
        <f t="shared" si="143"/>
        <v/>
      </c>
      <c r="IV25" s="197" t="str">
        <f t="shared" si="143"/>
        <v/>
      </c>
      <c r="IW25" s="197" t="str">
        <f t="shared" si="143"/>
        <v/>
      </c>
      <c r="IX25" s="197" t="str">
        <f t="shared" si="143"/>
        <v/>
      </c>
      <c r="IY25" s="197" t="str">
        <f t="shared" si="143"/>
        <v/>
      </c>
      <c r="IZ25" s="197" t="str">
        <f t="shared" si="143"/>
        <v/>
      </c>
      <c r="JA25" s="197" t="str">
        <f t="shared" si="143"/>
        <v/>
      </c>
      <c r="JB25" s="197" t="str">
        <f t="shared" si="143"/>
        <v/>
      </c>
      <c r="JC25" s="197" t="str">
        <f t="shared" si="143"/>
        <v/>
      </c>
      <c r="JD25" s="197" t="str">
        <f t="shared" si="143"/>
        <v/>
      </c>
      <c r="JE25" s="197" t="str">
        <f t="shared" si="143"/>
        <v/>
      </c>
      <c r="JF25" s="197" t="str">
        <f t="shared" si="143"/>
        <v/>
      </c>
      <c r="JG25" s="197" t="str">
        <f t="shared" si="143"/>
        <v/>
      </c>
      <c r="JH25" s="197" t="str">
        <f t="shared" si="143"/>
        <v/>
      </c>
      <c r="JI25" s="197" t="str">
        <f t="shared" si="143"/>
        <v/>
      </c>
      <c r="JJ25" s="197" t="str">
        <f t="shared" si="143"/>
        <v/>
      </c>
      <c r="JK25" s="197" t="str">
        <f t="shared" si="143"/>
        <v/>
      </c>
      <c r="JL25" s="197" t="str">
        <f t="shared" si="143"/>
        <v/>
      </c>
      <c r="JM25" s="197" t="str">
        <f t="shared" si="143"/>
        <v/>
      </c>
      <c r="JN25" s="197" t="str">
        <f t="shared" si="143"/>
        <v/>
      </c>
      <c r="JO25" s="197" t="str">
        <f t="shared" si="143"/>
        <v/>
      </c>
      <c r="JP25" s="197" t="str">
        <f t="shared" si="143"/>
        <v/>
      </c>
      <c r="JQ25" s="197" t="str">
        <f t="shared" si="143"/>
        <v/>
      </c>
      <c r="JR25" s="197" t="str">
        <f t="shared" si="143"/>
        <v/>
      </c>
      <c r="JS25" s="197" t="str">
        <f t="shared" si="143"/>
        <v/>
      </c>
      <c r="JT25" s="197" t="str">
        <f t="shared" si="143"/>
        <v/>
      </c>
      <c r="JU25" s="197" t="str">
        <f t="shared" si="143"/>
        <v/>
      </c>
      <c r="JV25" s="202" t="str">
        <f t="shared" si="143"/>
        <v/>
      </c>
    </row>
    <row r="26" spans="1:282" ht="12.75" customHeight="1" x14ac:dyDescent="0.2">
      <c r="A26" s="16"/>
      <c r="H26" s="53"/>
      <c r="I26" s="21"/>
      <c r="J26" s="107"/>
      <c r="K26" s="107"/>
      <c r="L26" s="107"/>
      <c r="M26" s="107"/>
      <c r="N26" s="107"/>
      <c r="O26" s="107"/>
      <c r="P26" s="107"/>
      <c r="Q26" s="190" t="s">
        <v>41</v>
      </c>
      <c r="R26" s="108"/>
      <c r="S26" s="197" t="str">
        <f t="shared" ref="S26:BJ26" si="144">IF(ISNUMBER(S67), S67, "")</f>
        <v/>
      </c>
      <c r="T26" s="197" t="str">
        <f t="shared" si="144"/>
        <v/>
      </c>
      <c r="U26" s="197" t="str">
        <f t="shared" si="144"/>
        <v/>
      </c>
      <c r="V26" s="197" t="str">
        <f t="shared" si="144"/>
        <v/>
      </c>
      <c r="W26" s="197" t="str">
        <f t="shared" si="144"/>
        <v/>
      </c>
      <c r="X26" s="197" t="str">
        <f t="shared" si="144"/>
        <v/>
      </c>
      <c r="Y26" s="197" t="str">
        <f t="shared" si="144"/>
        <v/>
      </c>
      <c r="Z26" s="197" t="str">
        <f t="shared" si="144"/>
        <v/>
      </c>
      <c r="AA26" s="197" t="str">
        <f t="shared" si="144"/>
        <v/>
      </c>
      <c r="AB26" s="197" t="str">
        <f t="shared" si="144"/>
        <v/>
      </c>
      <c r="AC26" s="197" t="str">
        <f t="shared" si="144"/>
        <v/>
      </c>
      <c r="AD26" s="197" t="str">
        <f t="shared" si="144"/>
        <v/>
      </c>
      <c r="AE26" s="197" t="str">
        <f t="shared" si="144"/>
        <v/>
      </c>
      <c r="AF26" s="197" t="str">
        <f t="shared" si="144"/>
        <v/>
      </c>
      <c r="AG26" s="197" t="str">
        <f t="shared" si="144"/>
        <v/>
      </c>
      <c r="AH26" s="197" t="str">
        <f t="shared" si="144"/>
        <v/>
      </c>
      <c r="AI26" s="197" t="str">
        <f t="shared" si="144"/>
        <v/>
      </c>
      <c r="AJ26" s="197" t="str">
        <f t="shared" si="144"/>
        <v/>
      </c>
      <c r="AK26" s="197" t="str">
        <f t="shared" si="144"/>
        <v/>
      </c>
      <c r="AL26" s="197" t="str">
        <f t="shared" si="144"/>
        <v/>
      </c>
      <c r="AM26" s="197" t="str">
        <f t="shared" si="144"/>
        <v/>
      </c>
      <c r="AN26" s="197" t="str">
        <f t="shared" si="144"/>
        <v/>
      </c>
      <c r="AO26" s="197" t="str">
        <f t="shared" si="144"/>
        <v/>
      </c>
      <c r="AP26" s="197" t="str">
        <f t="shared" si="144"/>
        <v/>
      </c>
      <c r="AQ26" s="197" t="str">
        <f t="shared" si="144"/>
        <v/>
      </c>
      <c r="AR26" s="197" t="str">
        <f t="shared" si="144"/>
        <v/>
      </c>
      <c r="AS26" s="197" t="str">
        <f t="shared" si="144"/>
        <v/>
      </c>
      <c r="AT26" s="197" t="str">
        <f t="shared" si="144"/>
        <v/>
      </c>
      <c r="AU26" s="197" t="str">
        <f t="shared" si="144"/>
        <v/>
      </c>
      <c r="AV26" s="197" t="str">
        <f t="shared" si="144"/>
        <v/>
      </c>
      <c r="AW26" s="197" t="str">
        <f t="shared" si="144"/>
        <v/>
      </c>
      <c r="AX26" s="197" t="str">
        <f t="shared" si="144"/>
        <v/>
      </c>
      <c r="AY26" s="197" t="str">
        <f t="shared" si="144"/>
        <v/>
      </c>
      <c r="AZ26" s="197" t="str">
        <f t="shared" si="144"/>
        <v/>
      </c>
      <c r="BA26" s="197" t="str">
        <f t="shared" si="144"/>
        <v/>
      </c>
      <c r="BB26" s="197" t="str">
        <f t="shared" si="144"/>
        <v/>
      </c>
      <c r="BC26" s="197" t="str">
        <f t="shared" si="144"/>
        <v/>
      </c>
      <c r="BD26" s="197" t="str">
        <f t="shared" si="144"/>
        <v/>
      </c>
      <c r="BE26" s="197" t="str">
        <f t="shared" si="144"/>
        <v/>
      </c>
      <c r="BF26" s="197" t="str">
        <f t="shared" si="144"/>
        <v/>
      </c>
      <c r="BG26" s="197" t="str">
        <f t="shared" si="144"/>
        <v/>
      </c>
      <c r="BH26" s="197" t="str">
        <f t="shared" si="144"/>
        <v/>
      </c>
      <c r="BI26" s="197" t="str">
        <f t="shared" si="144"/>
        <v/>
      </c>
      <c r="BJ26" s="202" t="str">
        <f t="shared" si="144"/>
        <v/>
      </c>
      <c r="BK26" s="197" t="str">
        <f t="shared" si="134"/>
        <v/>
      </c>
      <c r="BL26" s="197" t="str">
        <f t="shared" si="86"/>
        <v/>
      </c>
      <c r="BM26" s="197" t="str">
        <f t="shared" si="87"/>
        <v/>
      </c>
      <c r="BN26" s="197" t="str">
        <f t="shared" si="88"/>
        <v/>
      </c>
      <c r="BO26" s="197" t="str">
        <f t="shared" si="89"/>
        <v/>
      </c>
      <c r="BP26" s="197" t="str">
        <f t="shared" si="90"/>
        <v/>
      </c>
      <c r="BQ26" s="197" t="str">
        <f t="shared" si="91"/>
        <v/>
      </c>
      <c r="BR26" s="197" t="str">
        <f t="shared" si="92"/>
        <v/>
      </c>
      <c r="BS26" s="197" t="str">
        <f t="shared" si="93"/>
        <v/>
      </c>
      <c r="BT26" s="197" t="str">
        <f t="shared" si="94"/>
        <v/>
      </c>
      <c r="BU26" s="197" t="str">
        <f t="shared" si="95"/>
        <v/>
      </c>
      <c r="BV26" s="197" t="str">
        <f t="shared" si="96"/>
        <v/>
      </c>
      <c r="BW26" s="197" t="str">
        <f t="shared" si="97"/>
        <v/>
      </c>
      <c r="BX26" s="197" t="str">
        <f t="shared" si="98"/>
        <v/>
      </c>
      <c r="BY26" s="197" t="str">
        <f t="shared" si="99"/>
        <v/>
      </c>
      <c r="BZ26" s="197" t="str">
        <f t="shared" si="100"/>
        <v/>
      </c>
      <c r="CA26" s="197" t="str">
        <f t="shared" si="101"/>
        <v/>
      </c>
      <c r="CB26" s="197" t="str">
        <f t="shared" si="102"/>
        <v/>
      </c>
      <c r="CC26" s="197" t="str">
        <f t="shared" si="103"/>
        <v/>
      </c>
      <c r="CD26" s="197" t="str">
        <f t="shared" si="104"/>
        <v/>
      </c>
      <c r="CE26" s="197" t="str">
        <f t="shared" si="105"/>
        <v/>
      </c>
      <c r="CF26" s="197" t="str">
        <f t="shared" si="106"/>
        <v/>
      </c>
      <c r="CG26" s="197" t="str">
        <f t="shared" si="107"/>
        <v/>
      </c>
      <c r="CH26" s="197" t="str">
        <f t="shared" si="108"/>
        <v/>
      </c>
      <c r="CI26" s="197" t="str">
        <f t="shared" si="109"/>
        <v/>
      </c>
      <c r="CJ26" s="197" t="str">
        <f t="shared" si="110"/>
        <v/>
      </c>
      <c r="CK26" s="197" t="str">
        <f t="shared" si="111"/>
        <v/>
      </c>
      <c r="CL26" s="197" t="str">
        <f t="shared" si="112"/>
        <v/>
      </c>
      <c r="CM26" s="197" t="str">
        <f t="shared" si="113"/>
        <v/>
      </c>
      <c r="CN26" s="197" t="str">
        <f t="shared" si="114"/>
        <v/>
      </c>
      <c r="CO26" s="197" t="str">
        <f t="shared" si="115"/>
        <v/>
      </c>
      <c r="CP26" s="197" t="str">
        <f t="shared" si="116"/>
        <v/>
      </c>
      <c r="CQ26" s="197" t="str">
        <f t="shared" si="117"/>
        <v/>
      </c>
      <c r="CR26" s="197" t="str">
        <f t="shared" si="118"/>
        <v/>
      </c>
      <c r="CS26" s="197" t="str">
        <f t="shared" si="119"/>
        <v/>
      </c>
      <c r="CT26" s="197" t="str">
        <f t="shared" si="120"/>
        <v/>
      </c>
      <c r="CU26" s="197" t="str">
        <f t="shared" si="121"/>
        <v/>
      </c>
      <c r="CV26" s="197" t="str">
        <f t="shared" si="122"/>
        <v/>
      </c>
      <c r="CW26" s="197" t="str">
        <f t="shared" si="123"/>
        <v/>
      </c>
      <c r="CX26" s="197" t="str">
        <f t="shared" si="124"/>
        <v/>
      </c>
      <c r="CY26" s="197" t="str">
        <f t="shared" si="125"/>
        <v/>
      </c>
      <c r="CZ26" s="197" t="str">
        <f t="shared" si="126"/>
        <v/>
      </c>
      <c r="DA26" s="197" t="str">
        <f t="shared" si="127"/>
        <v/>
      </c>
      <c r="DB26" s="202" t="str">
        <f t="shared" si="128"/>
        <v/>
      </c>
      <c r="DC26" s="197" t="str">
        <f t="shared" ref="DC26:ET26" si="145">IF(ISNUMBER(S147), S147, "")</f>
        <v/>
      </c>
      <c r="DD26" s="197" t="str">
        <f t="shared" si="145"/>
        <v/>
      </c>
      <c r="DE26" s="197" t="str">
        <f t="shared" si="145"/>
        <v/>
      </c>
      <c r="DF26" s="197" t="str">
        <f t="shared" si="145"/>
        <v/>
      </c>
      <c r="DG26" s="197" t="str">
        <f t="shared" si="145"/>
        <v/>
      </c>
      <c r="DH26" s="197" t="str">
        <f t="shared" si="145"/>
        <v/>
      </c>
      <c r="DI26" s="197" t="str">
        <f t="shared" si="145"/>
        <v/>
      </c>
      <c r="DJ26" s="197" t="str">
        <f t="shared" si="145"/>
        <v/>
      </c>
      <c r="DK26" s="197" t="str">
        <f t="shared" si="145"/>
        <v/>
      </c>
      <c r="DL26" s="197" t="str">
        <f t="shared" si="145"/>
        <v/>
      </c>
      <c r="DM26" s="197" t="str">
        <f t="shared" si="145"/>
        <v/>
      </c>
      <c r="DN26" s="197" t="str">
        <f t="shared" si="145"/>
        <v/>
      </c>
      <c r="DO26" s="197" t="str">
        <f t="shared" si="145"/>
        <v/>
      </c>
      <c r="DP26" s="197" t="str">
        <f t="shared" si="145"/>
        <v/>
      </c>
      <c r="DQ26" s="197" t="str">
        <f t="shared" si="145"/>
        <v/>
      </c>
      <c r="DR26" s="197" t="str">
        <f t="shared" si="145"/>
        <v/>
      </c>
      <c r="DS26" s="197" t="str">
        <f t="shared" si="145"/>
        <v/>
      </c>
      <c r="DT26" s="197" t="str">
        <f t="shared" si="145"/>
        <v/>
      </c>
      <c r="DU26" s="197" t="str">
        <f t="shared" si="145"/>
        <v/>
      </c>
      <c r="DV26" s="197" t="str">
        <f t="shared" si="145"/>
        <v/>
      </c>
      <c r="DW26" s="197" t="str">
        <f t="shared" si="145"/>
        <v/>
      </c>
      <c r="DX26" s="197" t="str">
        <f t="shared" si="145"/>
        <v/>
      </c>
      <c r="DY26" s="197" t="str">
        <f t="shared" si="145"/>
        <v/>
      </c>
      <c r="DZ26" s="197" t="str">
        <f t="shared" si="145"/>
        <v/>
      </c>
      <c r="EA26" s="197" t="str">
        <f t="shared" si="145"/>
        <v/>
      </c>
      <c r="EB26" s="197" t="str">
        <f t="shared" si="145"/>
        <v/>
      </c>
      <c r="EC26" s="197" t="str">
        <f t="shared" si="145"/>
        <v/>
      </c>
      <c r="ED26" s="197" t="str">
        <f t="shared" si="145"/>
        <v/>
      </c>
      <c r="EE26" s="197" t="str">
        <f t="shared" si="145"/>
        <v/>
      </c>
      <c r="EF26" s="197" t="str">
        <f t="shared" si="145"/>
        <v/>
      </c>
      <c r="EG26" s="197" t="str">
        <f t="shared" si="145"/>
        <v/>
      </c>
      <c r="EH26" s="197" t="str">
        <f t="shared" si="145"/>
        <v/>
      </c>
      <c r="EI26" s="197" t="str">
        <f t="shared" si="145"/>
        <v/>
      </c>
      <c r="EJ26" s="197" t="str">
        <f t="shared" si="145"/>
        <v/>
      </c>
      <c r="EK26" s="197" t="str">
        <f t="shared" si="145"/>
        <v/>
      </c>
      <c r="EL26" s="197" t="str">
        <f t="shared" si="145"/>
        <v/>
      </c>
      <c r="EM26" s="197" t="str">
        <f t="shared" si="145"/>
        <v/>
      </c>
      <c r="EN26" s="197" t="str">
        <f t="shared" si="145"/>
        <v/>
      </c>
      <c r="EO26" s="197" t="str">
        <f t="shared" si="145"/>
        <v/>
      </c>
      <c r="EP26" s="197" t="str">
        <f t="shared" si="145"/>
        <v/>
      </c>
      <c r="EQ26" s="197" t="str">
        <f t="shared" si="145"/>
        <v/>
      </c>
      <c r="ER26" s="197" t="str">
        <f t="shared" si="145"/>
        <v/>
      </c>
      <c r="ES26" s="197" t="str">
        <f t="shared" si="145"/>
        <v/>
      </c>
      <c r="ET26" s="202" t="str">
        <f t="shared" si="145"/>
        <v/>
      </c>
      <c r="EU26" s="197" t="str">
        <f t="shared" ref="EU26:GL26" si="146">IF(ISNUMBER(S187), S187, "")</f>
        <v/>
      </c>
      <c r="EV26" s="197" t="str">
        <f t="shared" si="146"/>
        <v/>
      </c>
      <c r="EW26" s="197" t="str">
        <f t="shared" si="146"/>
        <v/>
      </c>
      <c r="EX26" s="197" t="str">
        <f t="shared" si="146"/>
        <v/>
      </c>
      <c r="EY26" s="197" t="str">
        <f t="shared" si="146"/>
        <v/>
      </c>
      <c r="EZ26" s="197" t="str">
        <f t="shared" si="146"/>
        <v/>
      </c>
      <c r="FA26" s="197" t="str">
        <f t="shared" si="146"/>
        <v/>
      </c>
      <c r="FB26" s="197" t="str">
        <f t="shared" si="146"/>
        <v/>
      </c>
      <c r="FC26" s="197" t="str">
        <f t="shared" si="146"/>
        <v/>
      </c>
      <c r="FD26" s="197" t="str">
        <f t="shared" si="146"/>
        <v/>
      </c>
      <c r="FE26" s="197" t="str">
        <f t="shared" si="146"/>
        <v/>
      </c>
      <c r="FF26" s="197" t="str">
        <f t="shared" si="146"/>
        <v/>
      </c>
      <c r="FG26" s="197" t="str">
        <f t="shared" si="146"/>
        <v/>
      </c>
      <c r="FH26" s="197" t="str">
        <f t="shared" si="146"/>
        <v/>
      </c>
      <c r="FI26" s="197" t="str">
        <f t="shared" si="146"/>
        <v/>
      </c>
      <c r="FJ26" s="197" t="str">
        <f t="shared" si="146"/>
        <v/>
      </c>
      <c r="FK26" s="197" t="str">
        <f t="shared" si="146"/>
        <v/>
      </c>
      <c r="FL26" s="197" t="str">
        <f t="shared" si="146"/>
        <v/>
      </c>
      <c r="FM26" s="197" t="str">
        <f t="shared" si="146"/>
        <v/>
      </c>
      <c r="FN26" s="197" t="str">
        <f t="shared" si="146"/>
        <v/>
      </c>
      <c r="FO26" s="197" t="str">
        <f t="shared" si="146"/>
        <v/>
      </c>
      <c r="FP26" s="197" t="str">
        <f t="shared" si="146"/>
        <v/>
      </c>
      <c r="FQ26" s="197" t="str">
        <f t="shared" si="146"/>
        <v/>
      </c>
      <c r="FR26" s="197" t="str">
        <f t="shared" si="146"/>
        <v/>
      </c>
      <c r="FS26" s="197" t="str">
        <f t="shared" si="146"/>
        <v/>
      </c>
      <c r="FT26" s="197" t="str">
        <f t="shared" si="146"/>
        <v/>
      </c>
      <c r="FU26" s="197" t="str">
        <f t="shared" si="146"/>
        <v/>
      </c>
      <c r="FV26" s="197" t="str">
        <f t="shared" si="146"/>
        <v/>
      </c>
      <c r="FW26" s="197" t="str">
        <f t="shared" si="146"/>
        <v/>
      </c>
      <c r="FX26" s="197" t="str">
        <f t="shared" si="146"/>
        <v/>
      </c>
      <c r="FY26" s="197" t="str">
        <f t="shared" si="146"/>
        <v/>
      </c>
      <c r="FZ26" s="197" t="str">
        <f t="shared" si="146"/>
        <v/>
      </c>
      <c r="GA26" s="197" t="str">
        <f t="shared" si="146"/>
        <v/>
      </c>
      <c r="GB26" s="197" t="str">
        <f t="shared" si="146"/>
        <v/>
      </c>
      <c r="GC26" s="197" t="str">
        <f t="shared" si="146"/>
        <v/>
      </c>
      <c r="GD26" s="197" t="str">
        <f t="shared" si="146"/>
        <v/>
      </c>
      <c r="GE26" s="197" t="str">
        <f t="shared" si="146"/>
        <v/>
      </c>
      <c r="GF26" s="197" t="str">
        <f t="shared" si="146"/>
        <v/>
      </c>
      <c r="GG26" s="197" t="str">
        <f t="shared" si="146"/>
        <v/>
      </c>
      <c r="GH26" s="197" t="str">
        <f t="shared" si="146"/>
        <v/>
      </c>
      <c r="GI26" s="197" t="str">
        <f t="shared" si="146"/>
        <v/>
      </c>
      <c r="GJ26" s="197" t="str">
        <f t="shared" si="146"/>
        <v/>
      </c>
      <c r="GK26" s="197" t="str">
        <f t="shared" si="146"/>
        <v/>
      </c>
      <c r="GL26" s="202" t="str">
        <f t="shared" si="146"/>
        <v/>
      </c>
      <c r="GM26" s="197" t="str">
        <f t="shared" ref="GM26:ID26" si="147">IF(ISNUMBER(S227), S227, "")</f>
        <v/>
      </c>
      <c r="GN26" s="197" t="str">
        <f t="shared" si="147"/>
        <v/>
      </c>
      <c r="GO26" s="197" t="str">
        <f t="shared" si="147"/>
        <v/>
      </c>
      <c r="GP26" s="197" t="str">
        <f t="shared" si="147"/>
        <v/>
      </c>
      <c r="GQ26" s="197" t="str">
        <f t="shared" si="147"/>
        <v/>
      </c>
      <c r="GR26" s="197" t="str">
        <f t="shared" si="147"/>
        <v/>
      </c>
      <c r="GS26" s="197" t="str">
        <f t="shared" si="147"/>
        <v/>
      </c>
      <c r="GT26" s="197" t="str">
        <f t="shared" si="147"/>
        <v/>
      </c>
      <c r="GU26" s="197" t="str">
        <f t="shared" si="147"/>
        <v/>
      </c>
      <c r="GV26" s="197" t="str">
        <f t="shared" si="147"/>
        <v/>
      </c>
      <c r="GW26" s="197" t="str">
        <f t="shared" si="147"/>
        <v/>
      </c>
      <c r="GX26" s="197" t="str">
        <f t="shared" si="147"/>
        <v/>
      </c>
      <c r="GY26" s="197" t="str">
        <f t="shared" si="147"/>
        <v/>
      </c>
      <c r="GZ26" s="197" t="str">
        <f t="shared" si="147"/>
        <v/>
      </c>
      <c r="HA26" s="197" t="str">
        <f t="shared" si="147"/>
        <v/>
      </c>
      <c r="HB26" s="197" t="str">
        <f t="shared" si="147"/>
        <v/>
      </c>
      <c r="HC26" s="197" t="str">
        <f t="shared" si="147"/>
        <v/>
      </c>
      <c r="HD26" s="197" t="str">
        <f t="shared" si="147"/>
        <v/>
      </c>
      <c r="HE26" s="197" t="str">
        <f t="shared" si="147"/>
        <v/>
      </c>
      <c r="HF26" s="197" t="str">
        <f t="shared" si="147"/>
        <v/>
      </c>
      <c r="HG26" s="197" t="str">
        <f t="shared" si="147"/>
        <v/>
      </c>
      <c r="HH26" s="197" t="str">
        <f t="shared" si="147"/>
        <v/>
      </c>
      <c r="HI26" s="197" t="str">
        <f t="shared" si="147"/>
        <v/>
      </c>
      <c r="HJ26" s="197" t="str">
        <f t="shared" si="147"/>
        <v/>
      </c>
      <c r="HK26" s="197" t="str">
        <f t="shared" si="147"/>
        <v/>
      </c>
      <c r="HL26" s="197" t="str">
        <f t="shared" si="147"/>
        <v/>
      </c>
      <c r="HM26" s="197" t="str">
        <f t="shared" si="147"/>
        <v/>
      </c>
      <c r="HN26" s="197" t="str">
        <f t="shared" si="147"/>
        <v/>
      </c>
      <c r="HO26" s="197" t="str">
        <f t="shared" si="147"/>
        <v/>
      </c>
      <c r="HP26" s="197" t="str">
        <f t="shared" si="147"/>
        <v/>
      </c>
      <c r="HQ26" s="197" t="str">
        <f t="shared" si="147"/>
        <v/>
      </c>
      <c r="HR26" s="197" t="str">
        <f t="shared" si="147"/>
        <v/>
      </c>
      <c r="HS26" s="197" t="str">
        <f t="shared" si="147"/>
        <v/>
      </c>
      <c r="HT26" s="197" t="str">
        <f t="shared" si="147"/>
        <v/>
      </c>
      <c r="HU26" s="197" t="str">
        <f t="shared" si="147"/>
        <v/>
      </c>
      <c r="HV26" s="197" t="str">
        <f t="shared" si="147"/>
        <v/>
      </c>
      <c r="HW26" s="197" t="str">
        <f t="shared" si="147"/>
        <v/>
      </c>
      <c r="HX26" s="197" t="str">
        <f t="shared" si="147"/>
        <v/>
      </c>
      <c r="HY26" s="197" t="str">
        <f t="shared" si="147"/>
        <v/>
      </c>
      <c r="HZ26" s="197" t="str">
        <f t="shared" si="147"/>
        <v/>
      </c>
      <c r="IA26" s="197" t="str">
        <f t="shared" si="147"/>
        <v/>
      </c>
      <c r="IB26" s="197" t="str">
        <f t="shared" si="147"/>
        <v/>
      </c>
      <c r="IC26" s="197" t="str">
        <f t="shared" si="147"/>
        <v/>
      </c>
      <c r="ID26" s="202" t="str">
        <f t="shared" si="147"/>
        <v/>
      </c>
      <c r="IE26" s="197" t="str">
        <f t="shared" ref="IE26:JV26" si="148">IF(ISNUMBER(S267), S267,"")</f>
        <v/>
      </c>
      <c r="IF26" s="197" t="str">
        <f t="shared" si="148"/>
        <v/>
      </c>
      <c r="IG26" s="197" t="str">
        <f t="shared" si="148"/>
        <v/>
      </c>
      <c r="IH26" s="197" t="str">
        <f t="shared" si="148"/>
        <v/>
      </c>
      <c r="II26" s="197" t="str">
        <f t="shared" si="148"/>
        <v/>
      </c>
      <c r="IJ26" s="197" t="str">
        <f t="shared" si="148"/>
        <v/>
      </c>
      <c r="IK26" s="197" t="str">
        <f t="shared" si="148"/>
        <v/>
      </c>
      <c r="IL26" s="197" t="str">
        <f t="shared" si="148"/>
        <v/>
      </c>
      <c r="IM26" s="197" t="str">
        <f t="shared" si="148"/>
        <v/>
      </c>
      <c r="IN26" s="197" t="str">
        <f t="shared" si="148"/>
        <v/>
      </c>
      <c r="IO26" s="197" t="str">
        <f t="shared" si="148"/>
        <v/>
      </c>
      <c r="IP26" s="197" t="str">
        <f t="shared" si="148"/>
        <v/>
      </c>
      <c r="IQ26" s="197" t="str">
        <f t="shared" si="148"/>
        <v/>
      </c>
      <c r="IR26" s="197" t="str">
        <f t="shared" si="148"/>
        <v/>
      </c>
      <c r="IS26" s="197" t="str">
        <f t="shared" si="148"/>
        <v/>
      </c>
      <c r="IT26" s="197" t="str">
        <f t="shared" si="148"/>
        <v/>
      </c>
      <c r="IU26" s="197" t="str">
        <f t="shared" si="148"/>
        <v/>
      </c>
      <c r="IV26" s="197" t="str">
        <f t="shared" si="148"/>
        <v/>
      </c>
      <c r="IW26" s="197" t="str">
        <f t="shared" si="148"/>
        <v/>
      </c>
      <c r="IX26" s="197" t="str">
        <f t="shared" si="148"/>
        <v/>
      </c>
      <c r="IY26" s="197" t="str">
        <f t="shared" si="148"/>
        <v/>
      </c>
      <c r="IZ26" s="197" t="str">
        <f t="shared" si="148"/>
        <v/>
      </c>
      <c r="JA26" s="197" t="str">
        <f t="shared" si="148"/>
        <v/>
      </c>
      <c r="JB26" s="197" t="str">
        <f t="shared" si="148"/>
        <v/>
      </c>
      <c r="JC26" s="197" t="str">
        <f t="shared" si="148"/>
        <v/>
      </c>
      <c r="JD26" s="197" t="str">
        <f t="shared" si="148"/>
        <v/>
      </c>
      <c r="JE26" s="197" t="str">
        <f t="shared" si="148"/>
        <v/>
      </c>
      <c r="JF26" s="197" t="str">
        <f t="shared" si="148"/>
        <v/>
      </c>
      <c r="JG26" s="197" t="str">
        <f t="shared" si="148"/>
        <v/>
      </c>
      <c r="JH26" s="197" t="str">
        <f t="shared" si="148"/>
        <v/>
      </c>
      <c r="JI26" s="197" t="str">
        <f t="shared" si="148"/>
        <v/>
      </c>
      <c r="JJ26" s="197" t="str">
        <f t="shared" si="148"/>
        <v/>
      </c>
      <c r="JK26" s="197" t="str">
        <f t="shared" si="148"/>
        <v/>
      </c>
      <c r="JL26" s="197" t="str">
        <f t="shared" si="148"/>
        <v/>
      </c>
      <c r="JM26" s="197" t="str">
        <f t="shared" si="148"/>
        <v/>
      </c>
      <c r="JN26" s="197" t="str">
        <f t="shared" si="148"/>
        <v/>
      </c>
      <c r="JO26" s="197" t="str">
        <f t="shared" si="148"/>
        <v/>
      </c>
      <c r="JP26" s="197" t="str">
        <f t="shared" si="148"/>
        <v/>
      </c>
      <c r="JQ26" s="197" t="str">
        <f t="shared" si="148"/>
        <v/>
      </c>
      <c r="JR26" s="197" t="str">
        <f t="shared" si="148"/>
        <v/>
      </c>
      <c r="JS26" s="197" t="str">
        <f t="shared" si="148"/>
        <v/>
      </c>
      <c r="JT26" s="197" t="str">
        <f t="shared" si="148"/>
        <v/>
      </c>
      <c r="JU26" s="197" t="str">
        <f t="shared" si="148"/>
        <v/>
      </c>
      <c r="JV26" s="202" t="str">
        <f t="shared" si="148"/>
        <v/>
      </c>
    </row>
    <row r="27" spans="1:282" ht="12.75" customHeight="1" x14ac:dyDescent="0.2">
      <c r="A27" s="51"/>
      <c r="B27" s="52"/>
      <c r="C27" s="52"/>
      <c r="D27" s="52"/>
      <c r="E27" s="52"/>
      <c r="F27" s="52"/>
      <c r="G27" s="52"/>
      <c r="H27" s="52"/>
      <c r="I27" s="53"/>
      <c r="J27" s="117"/>
      <c r="K27" s="117"/>
      <c r="L27" s="117"/>
      <c r="M27" s="117"/>
      <c r="N27" s="117"/>
      <c r="O27" s="117"/>
      <c r="P27" s="117"/>
      <c r="Q27" s="45" t="s">
        <v>33</v>
      </c>
      <c r="R27" s="45"/>
      <c r="S27" s="46" t="str">
        <f t="shared" ref="S27:BJ27" si="149">IF(ISNUMBER(S68), S68, "")</f>
        <v/>
      </c>
      <c r="T27" s="46" t="str">
        <f t="shared" si="149"/>
        <v/>
      </c>
      <c r="U27" s="46" t="str">
        <f t="shared" si="149"/>
        <v/>
      </c>
      <c r="V27" s="46" t="str">
        <f t="shared" si="149"/>
        <v/>
      </c>
      <c r="W27" s="46" t="str">
        <f t="shared" si="149"/>
        <v/>
      </c>
      <c r="X27" s="46" t="str">
        <f t="shared" si="149"/>
        <v/>
      </c>
      <c r="Y27" s="46" t="str">
        <f t="shared" si="149"/>
        <v/>
      </c>
      <c r="Z27" s="46" t="str">
        <f t="shared" si="149"/>
        <v/>
      </c>
      <c r="AA27" s="46" t="str">
        <f t="shared" si="149"/>
        <v/>
      </c>
      <c r="AB27" s="46" t="str">
        <f t="shared" si="149"/>
        <v/>
      </c>
      <c r="AC27" s="46" t="str">
        <f t="shared" si="149"/>
        <v/>
      </c>
      <c r="AD27" s="46" t="str">
        <f t="shared" si="149"/>
        <v/>
      </c>
      <c r="AE27" s="46" t="str">
        <f t="shared" si="149"/>
        <v/>
      </c>
      <c r="AF27" s="46" t="str">
        <f t="shared" si="149"/>
        <v/>
      </c>
      <c r="AG27" s="46" t="str">
        <f t="shared" si="149"/>
        <v/>
      </c>
      <c r="AH27" s="46" t="str">
        <f t="shared" si="149"/>
        <v/>
      </c>
      <c r="AI27" s="46" t="str">
        <f t="shared" si="149"/>
        <v/>
      </c>
      <c r="AJ27" s="46" t="str">
        <f t="shared" si="149"/>
        <v/>
      </c>
      <c r="AK27" s="46" t="str">
        <f t="shared" si="149"/>
        <v/>
      </c>
      <c r="AL27" s="46" t="str">
        <f t="shared" si="149"/>
        <v/>
      </c>
      <c r="AM27" s="46" t="str">
        <f t="shared" si="149"/>
        <v/>
      </c>
      <c r="AN27" s="46" t="str">
        <f t="shared" si="149"/>
        <v/>
      </c>
      <c r="AO27" s="46" t="str">
        <f t="shared" si="149"/>
        <v/>
      </c>
      <c r="AP27" s="46" t="str">
        <f t="shared" si="149"/>
        <v/>
      </c>
      <c r="AQ27" s="46" t="str">
        <f t="shared" si="149"/>
        <v/>
      </c>
      <c r="AR27" s="46" t="str">
        <f t="shared" si="149"/>
        <v/>
      </c>
      <c r="AS27" s="46" t="str">
        <f t="shared" si="149"/>
        <v/>
      </c>
      <c r="AT27" s="46" t="str">
        <f t="shared" si="149"/>
        <v/>
      </c>
      <c r="AU27" s="46" t="str">
        <f t="shared" si="149"/>
        <v/>
      </c>
      <c r="AV27" s="46" t="str">
        <f t="shared" si="149"/>
        <v/>
      </c>
      <c r="AW27" s="46" t="str">
        <f t="shared" si="149"/>
        <v/>
      </c>
      <c r="AX27" s="46" t="str">
        <f t="shared" si="149"/>
        <v/>
      </c>
      <c r="AY27" s="46" t="str">
        <f t="shared" si="149"/>
        <v/>
      </c>
      <c r="AZ27" s="46" t="str">
        <f t="shared" si="149"/>
        <v/>
      </c>
      <c r="BA27" s="46" t="str">
        <f t="shared" si="149"/>
        <v/>
      </c>
      <c r="BB27" s="46" t="str">
        <f t="shared" si="149"/>
        <v/>
      </c>
      <c r="BC27" s="46" t="str">
        <f t="shared" si="149"/>
        <v/>
      </c>
      <c r="BD27" s="46" t="str">
        <f t="shared" si="149"/>
        <v/>
      </c>
      <c r="BE27" s="46" t="str">
        <f t="shared" si="149"/>
        <v/>
      </c>
      <c r="BF27" s="46" t="str">
        <f t="shared" si="149"/>
        <v/>
      </c>
      <c r="BG27" s="46" t="str">
        <f t="shared" si="149"/>
        <v/>
      </c>
      <c r="BH27" s="46" t="str">
        <f t="shared" si="149"/>
        <v/>
      </c>
      <c r="BI27" s="46" t="str">
        <f t="shared" si="149"/>
        <v/>
      </c>
      <c r="BJ27" s="173" t="str">
        <f t="shared" si="149"/>
        <v/>
      </c>
      <c r="BK27" s="46" t="str">
        <f t="shared" si="134"/>
        <v/>
      </c>
      <c r="BL27" s="46" t="str">
        <f t="shared" si="86"/>
        <v/>
      </c>
      <c r="BM27" s="46" t="str">
        <f t="shared" si="87"/>
        <v/>
      </c>
      <c r="BN27" s="46" t="str">
        <f t="shared" si="88"/>
        <v/>
      </c>
      <c r="BO27" s="46" t="str">
        <f t="shared" si="89"/>
        <v/>
      </c>
      <c r="BP27" s="46" t="str">
        <f t="shared" si="90"/>
        <v/>
      </c>
      <c r="BQ27" s="46" t="str">
        <f t="shared" si="91"/>
        <v/>
      </c>
      <c r="BR27" s="46" t="str">
        <f t="shared" si="92"/>
        <v/>
      </c>
      <c r="BS27" s="46" t="str">
        <f t="shared" si="93"/>
        <v/>
      </c>
      <c r="BT27" s="46" t="str">
        <f t="shared" si="94"/>
        <v/>
      </c>
      <c r="BU27" s="46" t="str">
        <f t="shared" si="95"/>
        <v/>
      </c>
      <c r="BV27" s="46" t="str">
        <f t="shared" si="96"/>
        <v/>
      </c>
      <c r="BW27" s="46" t="str">
        <f t="shared" si="97"/>
        <v/>
      </c>
      <c r="BX27" s="46" t="str">
        <f t="shared" si="98"/>
        <v/>
      </c>
      <c r="BY27" s="46" t="str">
        <f t="shared" si="99"/>
        <v/>
      </c>
      <c r="BZ27" s="46" t="str">
        <f t="shared" si="100"/>
        <v/>
      </c>
      <c r="CA27" s="46" t="str">
        <f t="shared" si="101"/>
        <v/>
      </c>
      <c r="CB27" s="46" t="str">
        <f t="shared" si="102"/>
        <v/>
      </c>
      <c r="CC27" s="46" t="str">
        <f t="shared" si="103"/>
        <v/>
      </c>
      <c r="CD27" s="46" t="str">
        <f t="shared" si="104"/>
        <v/>
      </c>
      <c r="CE27" s="46" t="str">
        <f t="shared" si="105"/>
        <v/>
      </c>
      <c r="CF27" s="46" t="str">
        <f t="shared" si="106"/>
        <v/>
      </c>
      <c r="CG27" s="46" t="str">
        <f t="shared" si="107"/>
        <v/>
      </c>
      <c r="CH27" s="46" t="str">
        <f t="shared" si="108"/>
        <v/>
      </c>
      <c r="CI27" s="46" t="str">
        <f t="shared" si="109"/>
        <v/>
      </c>
      <c r="CJ27" s="46" t="str">
        <f t="shared" si="110"/>
        <v/>
      </c>
      <c r="CK27" s="46" t="str">
        <f t="shared" si="111"/>
        <v/>
      </c>
      <c r="CL27" s="46" t="str">
        <f t="shared" si="112"/>
        <v/>
      </c>
      <c r="CM27" s="46" t="str">
        <f t="shared" si="113"/>
        <v/>
      </c>
      <c r="CN27" s="46" t="str">
        <f t="shared" si="114"/>
        <v/>
      </c>
      <c r="CO27" s="46" t="str">
        <f t="shared" si="115"/>
        <v/>
      </c>
      <c r="CP27" s="46" t="str">
        <f t="shared" si="116"/>
        <v/>
      </c>
      <c r="CQ27" s="46" t="str">
        <f t="shared" si="117"/>
        <v/>
      </c>
      <c r="CR27" s="46" t="str">
        <f t="shared" si="118"/>
        <v/>
      </c>
      <c r="CS27" s="46" t="str">
        <f t="shared" si="119"/>
        <v/>
      </c>
      <c r="CT27" s="46" t="str">
        <f t="shared" si="120"/>
        <v/>
      </c>
      <c r="CU27" s="46" t="str">
        <f t="shared" si="121"/>
        <v/>
      </c>
      <c r="CV27" s="46" t="str">
        <f t="shared" si="122"/>
        <v/>
      </c>
      <c r="CW27" s="46" t="str">
        <f t="shared" si="123"/>
        <v/>
      </c>
      <c r="CX27" s="46" t="str">
        <f t="shared" si="124"/>
        <v/>
      </c>
      <c r="CY27" s="46" t="str">
        <f t="shared" si="125"/>
        <v/>
      </c>
      <c r="CZ27" s="46" t="str">
        <f t="shared" si="126"/>
        <v/>
      </c>
      <c r="DA27" s="46" t="str">
        <f t="shared" si="127"/>
        <v/>
      </c>
      <c r="DB27" s="173" t="str">
        <f t="shared" si="128"/>
        <v/>
      </c>
      <c r="DC27" s="46" t="str">
        <f t="shared" ref="DC27:ET27" si="150">IF(ISNUMBER(S148), S148, "")</f>
        <v/>
      </c>
      <c r="DD27" s="46" t="str">
        <f t="shared" si="150"/>
        <v/>
      </c>
      <c r="DE27" s="46" t="str">
        <f t="shared" si="150"/>
        <v/>
      </c>
      <c r="DF27" s="46" t="str">
        <f t="shared" si="150"/>
        <v/>
      </c>
      <c r="DG27" s="46" t="str">
        <f t="shared" si="150"/>
        <v/>
      </c>
      <c r="DH27" s="46" t="str">
        <f t="shared" si="150"/>
        <v/>
      </c>
      <c r="DI27" s="46" t="str">
        <f t="shared" si="150"/>
        <v/>
      </c>
      <c r="DJ27" s="46" t="str">
        <f t="shared" si="150"/>
        <v/>
      </c>
      <c r="DK27" s="46" t="str">
        <f t="shared" si="150"/>
        <v/>
      </c>
      <c r="DL27" s="46" t="str">
        <f t="shared" si="150"/>
        <v/>
      </c>
      <c r="DM27" s="46" t="str">
        <f t="shared" si="150"/>
        <v/>
      </c>
      <c r="DN27" s="46" t="str">
        <f t="shared" si="150"/>
        <v/>
      </c>
      <c r="DO27" s="46" t="str">
        <f t="shared" si="150"/>
        <v/>
      </c>
      <c r="DP27" s="46" t="str">
        <f t="shared" si="150"/>
        <v/>
      </c>
      <c r="DQ27" s="46" t="str">
        <f t="shared" si="150"/>
        <v/>
      </c>
      <c r="DR27" s="46" t="str">
        <f t="shared" si="150"/>
        <v/>
      </c>
      <c r="DS27" s="46" t="str">
        <f t="shared" si="150"/>
        <v/>
      </c>
      <c r="DT27" s="46" t="str">
        <f t="shared" si="150"/>
        <v/>
      </c>
      <c r="DU27" s="46" t="str">
        <f t="shared" si="150"/>
        <v/>
      </c>
      <c r="DV27" s="46" t="str">
        <f t="shared" si="150"/>
        <v/>
      </c>
      <c r="DW27" s="46" t="str">
        <f t="shared" si="150"/>
        <v/>
      </c>
      <c r="DX27" s="46" t="str">
        <f t="shared" si="150"/>
        <v/>
      </c>
      <c r="DY27" s="46" t="str">
        <f t="shared" si="150"/>
        <v/>
      </c>
      <c r="DZ27" s="46" t="str">
        <f t="shared" si="150"/>
        <v/>
      </c>
      <c r="EA27" s="46" t="str">
        <f t="shared" si="150"/>
        <v/>
      </c>
      <c r="EB27" s="46" t="str">
        <f t="shared" si="150"/>
        <v/>
      </c>
      <c r="EC27" s="46" t="str">
        <f t="shared" si="150"/>
        <v/>
      </c>
      <c r="ED27" s="46" t="str">
        <f t="shared" si="150"/>
        <v/>
      </c>
      <c r="EE27" s="46" t="str">
        <f t="shared" si="150"/>
        <v/>
      </c>
      <c r="EF27" s="46" t="str">
        <f t="shared" si="150"/>
        <v/>
      </c>
      <c r="EG27" s="46" t="str">
        <f t="shared" si="150"/>
        <v/>
      </c>
      <c r="EH27" s="46" t="str">
        <f t="shared" si="150"/>
        <v/>
      </c>
      <c r="EI27" s="46" t="str">
        <f t="shared" si="150"/>
        <v/>
      </c>
      <c r="EJ27" s="46" t="str">
        <f t="shared" si="150"/>
        <v/>
      </c>
      <c r="EK27" s="46" t="str">
        <f t="shared" si="150"/>
        <v/>
      </c>
      <c r="EL27" s="46" t="str">
        <f t="shared" si="150"/>
        <v/>
      </c>
      <c r="EM27" s="46" t="str">
        <f t="shared" si="150"/>
        <v/>
      </c>
      <c r="EN27" s="46" t="str">
        <f t="shared" si="150"/>
        <v/>
      </c>
      <c r="EO27" s="46" t="str">
        <f t="shared" si="150"/>
        <v/>
      </c>
      <c r="EP27" s="46" t="str">
        <f t="shared" si="150"/>
        <v/>
      </c>
      <c r="EQ27" s="46" t="str">
        <f t="shared" si="150"/>
        <v/>
      </c>
      <c r="ER27" s="46" t="str">
        <f t="shared" si="150"/>
        <v/>
      </c>
      <c r="ES27" s="46" t="str">
        <f t="shared" si="150"/>
        <v/>
      </c>
      <c r="ET27" s="173" t="str">
        <f t="shared" si="150"/>
        <v/>
      </c>
      <c r="EU27" s="46" t="str">
        <f t="shared" ref="EU27:GL27" si="151">IF(ISNUMBER(S188), S188, "")</f>
        <v/>
      </c>
      <c r="EV27" s="46" t="str">
        <f t="shared" si="151"/>
        <v/>
      </c>
      <c r="EW27" s="46" t="str">
        <f t="shared" si="151"/>
        <v/>
      </c>
      <c r="EX27" s="46" t="str">
        <f t="shared" si="151"/>
        <v/>
      </c>
      <c r="EY27" s="46" t="str">
        <f t="shared" si="151"/>
        <v/>
      </c>
      <c r="EZ27" s="46" t="str">
        <f t="shared" si="151"/>
        <v/>
      </c>
      <c r="FA27" s="46" t="str">
        <f t="shared" si="151"/>
        <v/>
      </c>
      <c r="FB27" s="46" t="str">
        <f t="shared" si="151"/>
        <v/>
      </c>
      <c r="FC27" s="46" t="str">
        <f t="shared" si="151"/>
        <v/>
      </c>
      <c r="FD27" s="46" t="str">
        <f t="shared" si="151"/>
        <v/>
      </c>
      <c r="FE27" s="46" t="str">
        <f t="shared" si="151"/>
        <v/>
      </c>
      <c r="FF27" s="46" t="str">
        <f t="shared" si="151"/>
        <v/>
      </c>
      <c r="FG27" s="46" t="str">
        <f t="shared" si="151"/>
        <v/>
      </c>
      <c r="FH27" s="46" t="str">
        <f t="shared" si="151"/>
        <v/>
      </c>
      <c r="FI27" s="46" t="str">
        <f t="shared" si="151"/>
        <v/>
      </c>
      <c r="FJ27" s="46" t="str">
        <f t="shared" si="151"/>
        <v/>
      </c>
      <c r="FK27" s="46" t="str">
        <f t="shared" si="151"/>
        <v/>
      </c>
      <c r="FL27" s="46" t="str">
        <f t="shared" si="151"/>
        <v/>
      </c>
      <c r="FM27" s="46" t="str">
        <f t="shared" si="151"/>
        <v/>
      </c>
      <c r="FN27" s="46" t="str">
        <f t="shared" si="151"/>
        <v/>
      </c>
      <c r="FO27" s="46" t="str">
        <f t="shared" si="151"/>
        <v/>
      </c>
      <c r="FP27" s="46" t="str">
        <f t="shared" si="151"/>
        <v/>
      </c>
      <c r="FQ27" s="46" t="str">
        <f t="shared" si="151"/>
        <v/>
      </c>
      <c r="FR27" s="46" t="str">
        <f t="shared" si="151"/>
        <v/>
      </c>
      <c r="FS27" s="46" t="str">
        <f t="shared" si="151"/>
        <v/>
      </c>
      <c r="FT27" s="46" t="str">
        <f t="shared" si="151"/>
        <v/>
      </c>
      <c r="FU27" s="46" t="str">
        <f t="shared" si="151"/>
        <v/>
      </c>
      <c r="FV27" s="46" t="str">
        <f t="shared" si="151"/>
        <v/>
      </c>
      <c r="FW27" s="46" t="str">
        <f t="shared" si="151"/>
        <v/>
      </c>
      <c r="FX27" s="46" t="str">
        <f t="shared" si="151"/>
        <v/>
      </c>
      <c r="FY27" s="46" t="str">
        <f t="shared" si="151"/>
        <v/>
      </c>
      <c r="FZ27" s="46" t="str">
        <f t="shared" si="151"/>
        <v/>
      </c>
      <c r="GA27" s="46" t="str">
        <f t="shared" si="151"/>
        <v/>
      </c>
      <c r="GB27" s="46" t="str">
        <f t="shared" si="151"/>
        <v/>
      </c>
      <c r="GC27" s="46" t="str">
        <f t="shared" si="151"/>
        <v/>
      </c>
      <c r="GD27" s="46" t="str">
        <f t="shared" si="151"/>
        <v/>
      </c>
      <c r="GE27" s="46" t="str">
        <f t="shared" si="151"/>
        <v/>
      </c>
      <c r="GF27" s="46" t="str">
        <f t="shared" si="151"/>
        <v/>
      </c>
      <c r="GG27" s="46" t="str">
        <f t="shared" si="151"/>
        <v/>
      </c>
      <c r="GH27" s="46" t="str">
        <f t="shared" si="151"/>
        <v/>
      </c>
      <c r="GI27" s="46" t="str">
        <f t="shared" si="151"/>
        <v/>
      </c>
      <c r="GJ27" s="46" t="str">
        <f t="shared" si="151"/>
        <v/>
      </c>
      <c r="GK27" s="46" t="str">
        <f t="shared" si="151"/>
        <v/>
      </c>
      <c r="GL27" s="173" t="str">
        <f t="shared" si="151"/>
        <v/>
      </c>
      <c r="GM27" s="46" t="str">
        <f t="shared" ref="GM27:ID27" si="152">IF(ISNUMBER(S228), S228, "")</f>
        <v/>
      </c>
      <c r="GN27" s="46" t="str">
        <f t="shared" si="152"/>
        <v/>
      </c>
      <c r="GO27" s="46" t="str">
        <f t="shared" si="152"/>
        <v/>
      </c>
      <c r="GP27" s="46" t="str">
        <f t="shared" si="152"/>
        <v/>
      </c>
      <c r="GQ27" s="46" t="str">
        <f t="shared" si="152"/>
        <v/>
      </c>
      <c r="GR27" s="46" t="str">
        <f t="shared" si="152"/>
        <v/>
      </c>
      <c r="GS27" s="46" t="str">
        <f t="shared" si="152"/>
        <v/>
      </c>
      <c r="GT27" s="46" t="str">
        <f t="shared" si="152"/>
        <v/>
      </c>
      <c r="GU27" s="46" t="str">
        <f t="shared" si="152"/>
        <v/>
      </c>
      <c r="GV27" s="46" t="str">
        <f t="shared" si="152"/>
        <v/>
      </c>
      <c r="GW27" s="46" t="str">
        <f t="shared" si="152"/>
        <v/>
      </c>
      <c r="GX27" s="46" t="str">
        <f t="shared" si="152"/>
        <v/>
      </c>
      <c r="GY27" s="46" t="str">
        <f t="shared" si="152"/>
        <v/>
      </c>
      <c r="GZ27" s="46" t="str">
        <f t="shared" si="152"/>
        <v/>
      </c>
      <c r="HA27" s="46" t="str">
        <f t="shared" si="152"/>
        <v/>
      </c>
      <c r="HB27" s="46" t="str">
        <f t="shared" si="152"/>
        <v/>
      </c>
      <c r="HC27" s="46" t="str">
        <f t="shared" si="152"/>
        <v/>
      </c>
      <c r="HD27" s="46" t="str">
        <f t="shared" si="152"/>
        <v/>
      </c>
      <c r="HE27" s="46" t="str">
        <f t="shared" si="152"/>
        <v/>
      </c>
      <c r="HF27" s="46" t="str">
        <f t="shared" si="152"/>
        <v/>
      </c>
      <c r="HG27" s="46" t="str">
        <f t="shared" si="152"/>
        <v/>
      </c>
      <c r="HH27" s="46" t="str">
        <f t="shared" si="152"/>
        <v/>
      </c>
      <c r="HI27" s="46" t="str">
        <f t="shared" si="152"/>
        <v/>
      </c>
      <c r="HJ27" s="46" t="str">
        <f t="shared" si="152"/>
        <v/>
      </c>
      <c r="HK27" s="46" t="str">
        <f t="shared" si="152"/>
        <v/>
      </c>
      <c r="HL27" s="46" t="str">
        <f t="shared" si="152"/>
        <v/>
      </c>
      <c r="HM27" s="46" t="str">
        <f t="shared" si="152"/>
        <v/>
      </c>
      <c r="HN27" s="46" t="str">
        <f t="shared" si="152"/>
        <v/>
      </c>
      <c r="HO27" s="46" t="str">
        <f t="shared" si="152"/>
        <v/>
      </c>
      <c r="HP27" s="46" t="str">
        <f t="shared" si="152"/>
        <v/>
      </c>
      <c r="HQ27" s="46" t="str">
        <f t="shared" si="152"/>
        <v/>
      </c>
      <c r="HR27" s="46" t="str">
        <f t="shared" si="152"/>
        <v/>
      </c>
      <c r="HS27" s="46" t="str">
        <f t="shared" si="152"/>
        <v/>
      </c>
      <c r="HT27" s="46" t="str">
        <f t="shared" si="152"/>
        <v/>
      </c>
      <c r="HU27" s="46" t="str">
        <f t="shared" si="152"/>
        <v/>
      </c>
      <c r="HV27" s="46" t="str">
        <f t="shared" si="152"/>
        <v/>
      </c>
      <c r="HW27" s="46" t="str">
        <f t="shared" si="152"/>
        <v/>
      </c>
      <c r="HX27" s="46" t="str">
        <f t="shared" si="152"/>
        <v/>
      </c>
      <c r="HY27" s="46" t="str">
        <f t="shared" si="152"/>
        <v/>
      </c>
      <c r="HZ27" s="46" t="str">
        <f t="shared" si="152"/>
        <v/>
      </c>
      <c r="IA27" s="46" t="str">
        <f t="shared" si="152"/>
        <v/>
      </c>
      <c r="IB27" s="46" t="str">
        <f t="shared" si="152"/>
        <v/>
      </c>
      <c r="IC27" s="46" t="str">
        <f t="shared" si="152"/>
        <v/>
      </c>
      <c r="ID27" s="173" t="str">
        <f t="shared" si="152"/>
        <v/>
      </c>
      <c r="IE27" s="46" t="str">
        <f t="shared" ref="IE27:JV27" si="153">IF(ISNUMBER(S268), S268,"")</f>
        <v/>
      </c>
      <c r="IF27" s="46" t="str">
        <f t="shared" si="153"/>
        <v/>
      </c>
      <c r="IG27" s="46" t="str">
        <f t="shared" si="153"/>
        <v/>
      </c>
      <c r="IH27" s="46" t="str">
        <f t="shared" si="153"/>
        <v/>
      </c>
      <c r="II27" s="46" t="str">
        <f t="shared" si="153"/>
        <v/>
      </c>
      <c r="IJ27" s="46" t="str">
        <f t="shared" si="153"/>
        <v/>
      </c>
      <c r="IK27" s="46" t="str">
        <f t="shared" si="153"/>
        <v/>
      </c>
      <c r="IL27" s="46" t="str">
        <f t="shared" si="153"/>
        <v/>
      </c>
      <c r="IM27" s="46" t="str">
        <f t="shared" si="153"/>
        <v/>
      </c>
      <c r="IN27" s="46" t="str">
        <f t="shared" si="153"/>
        <v/>
      </c>
      <c r="IO27" s="46" t="str">
        <f t="shared" si="153"/>
        <v/>
      </c>
      <c r="IP27" s="46" t="str">
        <f t="shared" si="153"/>
        <v/>
      </c>
      <c r="IQ27" s="46" t="str">
        <f t="shared" si="153"/>
        <v/>
      </c>
      <c r="IR27" s="46" t="str">
        <f t="shared" si="153"/>
        <v/>
      </c>
      <c r="IS27" s="46" t="str">
        <f t="shared" si="153"/>
        <v/>
      </c>
      <c r="IT27" s="46" t="str">
        <f t="shared" si="153"/>
        <v/>
      </c>
      <c r="IU27" s="46" t="str">
        <f t="shared" si="153"/>
        <v/>
      </c>
      <c r="IV27" s="46" t="str">
        <f t="shared" si="153"/>
        <v/>
      </c>
      <c r="IW27" s="46" t="str">
        <f t="shared" si="153"/>
        <v/>
      </c>
      <c r="IX27" s="46" t="str">
        <f t="shared" si="153"/>
        <v/>
      </c>
      <c r="IY27" s="46" t="str">
        <f t="shared" si="153"/>
        <v/>
      </c>
      <c r="IZ27" s="46" t="str">
        <f t="shared" si="153"/>
        <v/>
      </c>
      <c r="JA27" s="46" t="str">
        <f t="shared" si="153"/>
        <v/>
      </c>
      <c r="JB27" s="46" t="str">
        <f t="shared" si="153"/>
        <v/>
      </c>
      <c r="JC27" s="46" t="str">
        <f t="shared" si="153"/>
        <v/>
      </c>
      <c r="JD27" s="46" t="str">
        <f t="shared" si="153"/>
        <v/>
      </c>
      <c r="JE27" s="46" t="str">
        <f t="shared" si="153"/>
        <v/>
      </c>
      <c r="JF27" s="46" t="str">
        <f t="shared" si="153"/>
        <v/>
      </c>
      <c r="JG27" s="46" t="str">
        <f t="shared" si="153"/>
        <v/>
      </c>
      <c r="JH27" s="46" t="str">
        <f t="shared" si="153"/>
        <v/>
      </c>
      <c r="JI27" s="46" t="str">
        <f t="shared" si="153"/>
        <v/>
      </c>
      <c r="JJ27" s="46" t="str">
        <f t="shared" si="153"/>
        <v/>
      </c>
      <c r="JK27" s="46" t="str">
        <f t="shared" si="153"/>
        <v/>
      </c>
      <c r="JL27" s="46" t="str">
        <f t="shared" si="153"/>
        <v/>
      </c>
      <c r="JM27" s="46" t="str">
        <f t="shared" si="153"/>
        <v/>
      </c>
      <c r="JN27" s="46" t="str">
        <f t="shared" si="153"/>
        <v/>
      </c>
      <c r="JO27" s="46" t="str">
        <f t="shared" si="153"/>
        <v/>
      </c>
      <c r="JP27" s="46" t="str">
        <f t="shared" si="153"/>
        <v/>
      </c>
      <c r="JQ27" s="46" t="str">
        <f t="shared" si="153"/>
        <v/>
      </c>
      <c r="JR27" s="46" t="str">
        <f t="shared" si="153"/>
        <v/>
      </c>
      <c r="JS27" s="46" t="str">
        <f t="shared" si="153"/>
        <v/>
      </c>
      <c r="JT27" s="46" t="str">
        <f t="shared" si="153"/>
        <v/>
      </c>
      <c r="JU27" s="46" t="str">
        <f t="shared" si="153"/>
        <v/>
      </c>
      <c r="JV27" s="173" t="str">
        <f t="shared" si="153"/>
        <v/>
      </c>
    </row>
    <row r="28" spans="1:282" ht="12.75" customHeight="1" x14ac:dyDescent="0.2">
      <c r="A28" s="51"/>
      <c r="B28" s="52"/>
      <c r="C28" s="40"/>
      <c r="D28" s="40"/>
      <c r="E28" s="40"/>
      <c r="F28" s="40"/>
      <c r="G28" s="40"/>
      <c r="H28" s="53"/>
      <c r="I28" s="53"/>
      <c r="J28" s="117"/>
      <c r="K28" s="117"/>
      <c r="L28" s="117"/>
      <c r="M28" s="117"/>
      <c r="N28" s="117"/>
      <c r="O28" s="117"/>
      <c r="P28" s="117"/>
      <c r="Q28" s="45" t="s">
        <v>34</v>
      </c>
      <c r="R28" s="45"/>
      <c r="S28" s="46" t="str">
        <f t="shared" ref="S28:BJ28" si="154">IF(ISNUMBER(S69), S69, "")</f>
        <v/>
      </c>
      <c r="T28" s="46" t="str">
        <f t="shared" si="154"/>
        <v/>
      </c>
      <c r="U28" s="46" t="str">
        <f t="shared" si="154"/>
        <v/>
      </c>
      <c r="V28" s="46" t="str">
        <f t="shared" si="154"/>
        <v/>
      </c>
      <c r="W28" s="46" t="str">
        <f t="shared" si="154"/>
        <v/>
      </c>
      <c r="X28" s="46" t="str">
        <f t="shared" si="154"/>
        <v/>
      </c>
      <c r="Y28" s="46" t="str">
        <f t="shared" si="154"/>
        <v/>
      </c>
      <c r="Z28" s="46" t="str">
        <f t="shared" si="154"/>
        <v/>
      </c>
      <c r="AA28" s="46" t="str">
        <f t="shared" si="154"/>
        <v/>
      </c>
      <c r="AB28" s="46" t="str">
        <f t="shared" si="154"/>
        <v/>
      </c>
      <c r="AC28" s="46" t="str">
        <f t="shared" si="154"/>
        <v/>
      </c>
      <c r="AD28" s="46" t="str">
        <f t="shared" si="154"/>
        <v/>
      </c>
      <c r="AE28" s="46" t="str">
        <f t="shared" si="154"/>
        <v/>
      </c>
      <c r="AF28" s="46" t="str">
        <f t="shared" si="154"/>
        <v/>
      </c>
      <c r="AG28" s="46" t="str">
        <f t="shared" si="154"/>
        <v/>
      </c>
      <c r="AH28" s="46" t="str">
        <f t="shared" si="154"/>
        <v/>
      </c>
      <c r="AI28" s="46" t="str">
        <f t="shared" si="154"/>
        <v/>
      </c>
      <c r="AJ28" s="46" t="str">
        <f t="shared" si="154"/>
        <v/>
      </c>
      <c r="AK28" s="46" t="str">
        <f t="shared" si="154"/>
        <v/>
      </c>
      <c r="AL28" s="46" t="str">
        <f t="shared" si="154"/>
        <v/>
      </c>
      <c r="AM28" s="46" t="str">
        <f t="shared" si="154"/>
        <v/>
      </c>
      <c r="AN28" s="46" t="str">
        <f t="shared" si="154"/>
        <v/>
      </c>
      <c r="AO28" s="46" t="str">
        <f t="shared" si="154"/>
        <v/>
      </c>
      <c r="AP28" s="46" t="str">
        <f t="shared" si="154"/>
        <v/>
      </c>
      <c r="AQ28" s="46" t="str">
        <f t="shared" si="154"/>
        <v/>
      </c>
      <c r="AR28" s="46" t="str">
        <f t="shared" si="154"/>
        <v/>
      </c>
      <c r="AS28" s="46" t="str">
        <f t="shared" si="154"/>
        <v/>
      </c>
      <c r="AT28" s="46" t="str">
        <f t="shared" si="154"/>
        <v/>
      </c>
      <c r="AU28" s="46" t="str">
        <f t="shared" si="154"/>
        <v/>
      </c>
      <c r="AV28" s="46" t="str">
        <f t="shared" si="154"/>
        <v/>
      </c>
      <c r="AW28" s="46" t="str">
        <f t="shared" si="154"/>
        <v/>
      </c>
      <c r="AX28" s="46" t="str">
        <f t="shared" si="154"/>
        <v/>
      </c>
      <c r="AY28" s="46" t="str">
        <f t="shared" si="154"/>
        <v/>
      </c>
      <c r="AZ28" s="46" t="str">
        <f t="shared" si="154"/>
        <v/>
      </c>
      <c r="BA28" s="46" t="str">
        <f t="shared" si="154"/>
        <v/>
      </c>
      <c r="BB28" s="46" t="str">
        <f t="shared" si="154"/>
        <v/>
      </c>
      <c r="BC28" s="46" t="str">
        <f t="shared" si="154"/>
        <v/>
      </c>
      <c r="BD28" s="46" t="str">
        <f t="shared" si="154"/>
        <v/>
      </c>
      <c r="BE28" s="46" t="str">
        <f t="shared" si="154"/>
        <v/>
      </c>
      <c r="BF28" s="46" t="str">
        <f t="shared" si="154"/>
        <v/>
      </c>
      <c r="BG28" s="46" t="str">
        <f t="shared" si="154"/>
        <v/>
      </c>
      <c r="BH28" s="46" t="str">
        <f t="shared" si="154"/>
        <v/>
      </c>
      <c r="BI28" s="46" t="str">
        <f t="shared" si="154"/>
        <v/>
      </c>
      <c r="BJ28" s="173" t="str">
        <f t="shared" si="154"/>
        <v/>
      </c>
      <c r="BK28" s="46" t="str">
        <f t="shared" si="134"/>
        <v/>
      </c>
      <c r="BL28" s="46" t="str">
        <f t="shared" si="86"/>
        <v/>
      </c>
      <c r="BM28" s="46" t="str">
        <f t="shared" si="87"/>
        <v/>
      </c>
      <c r="BN28" s="46" t="str">
        <f t="shared" si="88"/>
        <v/>
      </c>
      <c r="BO28" s="46" t="str">
        <f t="shared" si="89"/>
        <v/>
      </c>
      <c r="BP28" s="46" t="str">
        <f t="shared" si="90"/>
        <v/>
      </c>
      <c r="BQ28" s="46" t="str">
        <f t="shared" si="91"/>
        <v/>
      </c>
      <c r="BR28" s="46" t="str">
        <f t="shared" si="92"/>
        <v/>
      </c>
      <c r="BS28" s="46" t="str">
        <f t="shared" si="93"/>
        <v/>
      </c>
      <c r="BT28" s="46" t="str">
        <f t="shared" si="94"/>
        <v/>
      </c>
      <c r="BU28" s="46" t="str">
        <f t="shared" si="95"/>
        <v/>
      </c>
      <c r="BV28" s="46" t="str">
        <f t="shared" si="96"/>
        <v/>
      </c>
      <c r="BW28" s="46" t="str">
        <f t="shared" si="97"/>
        <v/>
      </c>
      <c r="BX28" s="46" t="str">
        <f t="shared" si="98"/>
        <v/>
      </c>
      <c r="BY28" s="46" t="str">
        <f t="shared" si="99"/>
        <v/>
      </c>
      <c r="BZ28" s="46" t="str">
        <f t="shared" si="100"/>
        <v/>
      </c>
      <c r="CA28" s="46" t="str">
        <f t="shared" si="101"/>
        <v/>
      </c>
      <c r="CB28" s="46" t="str">
        <f t="shared" si="102"/>
        <v/>
      </c>
      <c r="CC28" s="46" t="str">
        <f t="shared" si="103"/>
        <v/>
      </c>
      <c r="CD28" s="46" t="str">
        <f t="shared" si="104"/>
        <v/>
      </c>
      <c r="CE28" s="46" t="str">
        <f t="shared" si="105"/>
        <v/>
      </c>
      <c r="CF28" s="46" t="str">
        <f t="shared" si="106"/>
        <v/>
      </c>
      <c r="CG28" s="46" t="str">
        <f t="shared" si="107"/>
        <v/>
      </c>
      <c r="CH28" s="46" t="str">
        <f t="shared" si="108"/>
        <v/>
      </c>
      <c r="CI28" s="46" t="str">
        <f t="shared" si="109"/>
        <v/>
      </c>
      <c r="CJ28" s="46" t="str">
        <f t="shared" si="110"/>
        <v/>
      </c>
      <c r="CK28" s="46" t="str">
        <f t="shared" si="111"/>
        <v/>
      </c>
      <c r="CL28" s="46" t="str">
        <f t="shared" si="112"/>
        <v/>
      </c>
      <c r="CM28" s="46" t="str">
        <f t="shared" si="113"/>
        <v/>
      </c>
      <c r="CN28" s="46" t="str">
        <f t="shared" si="114"/>
        <v/>
      </c>
      <c r="CO28" s="46" t="str">
        <f t="shared" si="115"/>
        <v/>
      </c>
      <c r="CP28" s="46" t="str">
        <f t="shared" si="116"/>
        <v/>
      </c>
      <c r="CQ28" s="46" t="str">
        <f t="shared" si="117"/>
        <v/>
      </c>
      <c r="CR28" s="46" t="str">
        <f t="shared" si="118"/>
        <v/>
      </c>
      <c r="CS28" s="46" t="str">
        <f t="shared" si="119"/>
        <v/>
      </c>
      <c r="CT28" s="46" t="str">
        <f t="shared" si="120"/>
        <v/>
      </c>
      <c r="CU28" s="46" t="str">
        <f t="shared" si="121"/>
        <v/>
      </c>
      <c r="CV28" s="46" t="str">
        <f t="shared" si="122"/>
        <v/>
      </c>
      <c r="CW28" s="46" t="str">
        <f t="shared" si="123"/>
        <v/>
      </c>
      <c r="CX28" s="46" t="str">
        <f t="shared" si="124"/>
        <v/>
      </c>
      <c r="CY28" s="46" t="str">
        <f t="shared" si="125"/>
        <v/>
      </c>
      <c r="CZ28" s="46" t="str">
        <f t="shared" si="126"/>
        <v/>
      </c>
      <c r="DA28" s="46" t="str">
        <f t="shared" si="127"/>
        <v/>
      </c>
      <c r="DB28" s="173" t="str">
        <f t="shared" si="128"/>
        <v/>
      </c>
      <c r="DC28" s="46" t="str">
        <f t="shared" ref="DC28:ET28" si="155">IF(ISNUMBER(S149), S149, "")</f>
        <v/>
      </c>
      <c r="DD28" s="46" t="str">
        <f t="shared" si="155"/>
        <v/>
      </c>
      <c r="DE28" s="46" t="str">
        <f t="shared" si="155"/>
        <v/>
      </c>
      <c r="DF28" s="46" t="str">
        <f t="shared" si="155"/>
        <v/>
      </c>
      <c r="DG28" s="46" t="str">
        <f t="shared" si="155"/>
        <v/>
      </c>
      <c r="DH28" s="46" t="str">
        <f t="shared" si="155"/>
        <v/>
      </c>
      <c r="DI28" s="46" t="str">
        <f t="shared" si="155"/>
        <v/>
      </c>
      <c r="DJ28" s="46" t="str">
        <f t="shared" si="155"/>
        <v/>
      </c>
      <c r="DK28" s="46" t="str">
        <f t="shared" si="155"/>
        <v/>
      </c>
      <c r="DL28" s="46" t="str">
        <f t="shared" si="155"/>
        <v/>
      </c>
      <c r="DM28" s="46" t="str">
        <f t="shared" si="155"/>
        <v/>
      </c>
      <c r="DN28" s="46" t="str">
        <f t="shared" si="155"/>
        <v/>
      </c>
      <c r="DO28" s="46" t="str">
        <f t="shared" si="155"/>
        <v/>
      </c>
      <c r="DP28" s="46" t="str">
        <f t="shared" si="155"/>
        <v/>
      </c>
      <c r="DQ28" s="46" t="str">
        <f t="shared" si="155"/>
        <v/>
      </c>
      <c r="DR28" s="46" t="str">
        <f t="shared" si="155"/>
        <v/>
      </c>
      <c r="DS28" s="46" t="str">
        <f t="shared" si="155"/>
        <v/>
      </c>
      <c r="DT28" s="46" t="str">
        <f t="shared" si="155"/>
        <v/>
      </c>
      <c r="DU28" s="46" t="str">
        <f t="shared" si="155"/>
        <v/>
      </c>
      <c r="DV28" s="46" t="str">
        <f t="shared" si="155"/>
        <v/>
      </c>
      <c r="DW28" s="46" t="str">
        <f t="shared" si="155"/>
        <v/>
      </c>
      <c r="DX28" s="46" t="str">
        <f t="shared" si="155"/>
        <v/>
      </c>
      <c r="DY28" s="46" t="str">
        <f t="shared" si="155"/>
        <v/>
      </c>
      <c r="DZ28" s="46" t="str">
        <f t="shared" si="155"/>
        <v/>
      </c>
      <c r="EA28" s="46" t="str">
        <f t="shared" si="155"/>
        <v/>
      </c>
      <c r="EB28" s="46" t="str">
        <f t="shared" si="155"/>
        <v/>
      </c>
      <c r="EC28" s="46" t="str">
        <f t="shared" si="155"/>
        <v/>
      </c>
      <c r="ED28" s="46" t="str">
        <f t="shared" si="155"/>
        <v/>
      </c>
      <c r="EE28" s="46" t="str">
        <f t="shared" si="155"/>
        <v/>
      </c>
      <c r="EF28" s="46" t="str">
        <f t="shared" si="155"/>
        <v/>
      </c>
      <c r="EG28" s="46" t="str">
        <f t="shared" si="155"/>
        <v/>
      </c>
      <c r="EH28" s="46" t="str">
        <f t="shared" si="155"/>
        <v/>
      </c>
      <c r="EI28" s="46" t="str">
        <f t="shared" si="155"/>
        <v/>
      </c>
      <c r="EJ28" s="46" t="str">
        <f t="shared" si="155"/>
        <v/>
      </c>
      <c r="EK28" s="46" t="str">
        <f t="shared" si="155"/>
        <v/>
      </c>
      <c r="EL28" s="46" t="str">
        <f t="shared" si="155"/>
        <v/>
      </c>
      <c r="EM28" s="46" t="str">
        <f t="shared" si="155"/>
        <v/>
      </c>
      <c r="EN28" s="46" t="str">
        <f t="shared" si="155"/>
        <v/>
      </c>
      <c r="EO28" s="46" t="str">
        <f t="shared" si="155"/>
        <v/>
      </c>
      <c r="EP28" s="46" t="str">
        <f t="shared" si="155"/>
        <v/>
      </c>
      <c r="EQ28" s="46" t="str">
        <f t="shared" si="155"/>
        <v/>
      </c>
      <c r="ER28" s="46" t="str">
        <f t="shared" si="155"/>
        <v/>
      </c>
      <c r="ES28" s="46" t="str">
        <f t="shared" si="155"/>
        <v/>
      </c>
      <c r="ET28" s="173" t="str">
        <f t="shared" si="155"/>
        <v/>
      </c>
      <c r="EU28" s="46" t="str">
        <f t="shared" ref="EU28:GL28" si="156">IF(ISNUMBER(S189), S189, "")</f>
        <v/>
      </c>
      <c r="EV28" s="46" t="str">
        <f t="shared" si="156"/>
        <v/>
      </c>
      <c r="EW28" s="46" t="str">
        <f t="shared" si="156"/>
        <v/>
      </c>
      <c r="EX28" s="46" t="str">
        <f t="shared" si="156"/>
        <v/>
      </c>
      <c r="EY28" s="46" t="str">
        <f t="shared" si="156"/>
        <v/>
      </c>
      <c r="EZ28" s="46" t="str">
        <f t="shared" si="156"/>
        <v/>
      </c>
      <c r="FA28" s="46" t="str">
        <f t="shared" si="156"/>
        <v/>
      </c>
      <c r="FB28" s="46" t="str">
        <f t="shared" si="156"/>
        <v/>
      </c>
      <c r="FC28" s="46" t="str">
        <f t="shared" si="156"/>
        <v/>
      </c>
      <c r="FD28" s="46" t="str">
        <f t="shared" si="156"/>
        <v/>
      </c>
      <c r="FE28" s="46" t="str">
        <f t="shared" si="156"/>
        <v/>
      </c>
      <c r="FF28" s="46" t="str">
        <f t="shared" si="156"/>
        <v/>
      </c>
      <c r="FG28" s="46" t="str">
        <f t="shared" si="156"/>
        <v/>
      </c>
      <c r="FH28" s="46" t="str">
        <f t="shared" si="156"/>
        <v/>
      </c>
      <c r="FI28" s="46" t="str">
        <f t="shared" si="156"/>
        <v/>
      </c>
      <c r="FJ28" s="46" t="str">
        <f t="shared" si="156"/>
        <v/>
      </c>
      <c r="FK28" s="46" t="str">
        <f t="shared" si="156"/>
        <v/>
      </c>
      <c r="FL28" s="46" t="str">
        <f t="shared" si="156"/>
        <v/>
      </c>
      <c r="FM28" s="46" t="str">
        <f t="shared" si="156"/>
        <v/>
      </c>
      <c r="FN28" s="46" t="str">
        <f t="shared" si="156"/>
        <v/>
      </c>
      <c r="FO28" s="46" t="str">
        <f t="shared" si="156"/>
        <v/>
      </c>
      <c r="FP28" s="46" t="str">
        <f t="shared" si="156"/>
        <v/>
      </c>
      <c r="FQ28" s="46" t="str">
        <f t="shared" si="156"/>
        <v/>
      </c>
      <c r="FR28" s="46" t="str">
        <f t="shared" si="156"/>
        <v/>
      </c>
      <c r="FS28" s="46" t="str">
        <f t="shared" si="156"/>
        <v/>
      </c>
      <c r="FT28" s="46" t="str">
        <f t="shared" si="156"/>
        <v/>
      </c>
      <c r="FU28" s="46" t="str">
        <f t="shared" si="156"/>
        <v/>
      </c>
      <c r="FV28" s="46" t="str">
        <f t="shared" si="156"/>
        <v/>
      </c>
      <c r="FW28" s="46" t="str">
        <f t="shared" si="156"/>
        <v/>
      </c>
      <c r="FX28" s="46" t="str">
        <f t="shared" si="156"/>
        <v/>
      </c>
      <c r="FY28" s="46" t="str">
        <f t="shared" si="156"/>
        <v/>
      </c>
      <c r="FZ28" s="46" t="str">
        <f t="shared" si="156"/>
        <v/>
      </c>
      <c r="GA28" s="46" t="str">
        <f t="shared" si="156"/>
        <v/>
      </c>
      <c r="GB28" s="46" t="str">
        <f t="shared" si="156"/>
        <v/>
      </c>
      <c r="GC28" s="46" t="str">
        <f t="shared" si="156"/>
        <v/>
      </c>
      <c r="GD28" s="46" t="str">
        <f t="shared" si="156"/>
        <v/>
      </c>
      <c r="GE28" s="46" t="str">
        <f t="shared" si="156"/>
        <v/>
      </c>
      <c r="GF28" s="46" t="str">
        <f t="shared" si="156"/>
        <v/>
      </c>
      <c r="GG28" s="46" t="str">
        <f t="shared" si="156"/>
        <v/>
      </c>
      <c r="GH28" s="46" t="str">
        <f t="shared" si="156"/>
        <v/>
      </c>
      <c r="GI28" s="46" t="str">
        <f t="shared" si="156"/>
        <v/>
      </c>
      <c r="GJ28" s="46" t="str">
        <f t="shared" si="156"/>
        <v/>
      </c>
      <c r="GK28" s="46" t="str">
        <f t="shared" si="156"/>
        <v/>
      </c>
      <c r="GL28" s="173" t="str">
        <f t="shared" si="156"/>
        <v/>
      </c>
      <c r="GM28" s="46" t="str">
        <f t="shared" ref="GM28:ID28" si="157">IF(ISNUMBER(S229), S229, "")</f>
        <v/>
      </c>
      <c r="GN28" s="46" t="str">
        <f t="shared" si="157"/>
        <v/>
      </c>
      <c r="GO28" s="46" t="str">
        <f t="shared" si="157"/>
        <v/>
      </c>
      <c r="GP28" s="46" t="str">
        <f t="shared" si="157"/>
        <v/>
      </c>
      <c r="GQ28" s="46" t="str">
        <f t="shared" si="157"/>
        <v/>
      </c>
      <c r="GR28" s="46" t="str">
        <f t="shared" si="157"/>
        <v/>
      </c>
      <c r="GS28" s="46" t="str">
        <f t="shared" si="157"/>
        <v/>
      </c>
      <c r="GT28" s="46" t="str">
        <f t="shared" si="157"/>
        <v/>
      </c>
      <c r="GU28" s="46" t="str">
        <f t="shared" si="157"/>
        <v/>
      </c>
      <c r="GV28" s="46" t="str">
        <f t="shared" si="157"/>
        <v/>
      </c>
      <c r="GW28" s="46" t="str">
        <f t="shared" si="157"/>
        <v/>
      </c>
      <c r="GX28" s="46" t="str">
        <f t="shared" si="157"/>
        <v/>
      </c>
      <c r="GY28" s="46" t="str">
        <f t="shared" si="157"/>
        <v/>
      </c>
      <c r="GZ28" s="46" t="str">
        <f t="shared" si="157"/>
        <v/>
      </c>
      <c r="HA28" s="46" t="str">
        <f t="shared" si="157"/>
        <v/>
      </c>
      <c r="HB28" s="46" t="str">
        <f t="shared" si="157"/>
        <v/>
      </c>
      <c r="HC28" s="46" t="str">
        <f t="shared" si="157"/>
        <v/>
      </c>
      <c r="HD28" s="46" t="str">
        <f t="shared" si="157"/>
        <v/>
      </c>
      <c r="HE28" s="46" t="str">
        <f t="shared" si="157"/>
        <v/>
      </c>
      <c r="HF28" s="46" t="str">
        <f t="shared" si="157"/>
        <v/>
      </c>
      <c r="HG28" s="46" t="str">
        <f t="shared" si="157"/>
        <v/>
      </c>
      <c r="HH28" s="46" t="str">
        <f t="shared" si="157"/>
        <v/>
      </c>
      <c r="HI28" s="46" t="str">
        <f t="shared" si="157"/>
        <v/>
      </c>
      <c r="HJ28" s="46" t="str">
        <f t="shared" si="157"/>
        <v/>
      </c>
      <c r="HK28" s="46" t="str">
        <f t="shared" si="157"/>
        <v/>
      </c>
      <c r="HL28" s="46" t="str">
        <f t="shared" si="157"/>
        <v/>
      </c>
      <c r="HM28" s="46" t="str">
        <f t="shared" si="157"/>
        <v/>
      </c>
      <c r="HN28" s="46" t="str">
        <f t="shared" si="157"/>
        <v/>
      </c>
      <c r="HO28" s="46" t="str">
        <f t="shared" si="157"/>
        <v/>
      </c>
      <c r="HP28" s="46" t="str">
        <f t="shared" si="157"/>
        <v/>
      </c>
      <c r="HQ28" s="46" t="str">
        <f t="shared" si="157"/>
        <v/>
      </c>
      <c r="HR28" s="46" t="str">
        <f t="shared" si="157"/>
        <v/>
      </c>
      <c r="HS28" s="46" t="str">
        <f t="shared" si="157"/>
        <v/>
      </c>
      <c r="HT28" s="46" t="str">
        <f t="shared" si="157"/>
        <v/>
      </c>
      <c r="HU28" s="46" t="str">
        <f t="shared" si="157"/>
        <v/>
      </c>
      <c r="HV28" s="46" t="str">
        <f t="shared" si="157"/>
        <v/>
      </c>
      <c r="HW28" s="46" t="str">
        <f t="shared" si="157"/>
        <v/>
      </c>
      <c r="HX28" s="46" t="str">
        <f t="shared" si="157"/>
        <v/>
      </c>
      <c r="HY28" s="46" t="str">
        <f t="shared" si="157"/>
        <v/>
      </c>
      <c r="HZ28" s="46" t="str">
        <f t="shared" si="157"/>
        <v/>
      </c>
      <c r="IA28" s="46" t="str">
        <f t="shared" si="157"/>
        <v/>
      </c>
      <c r="IB28" s="46" t="str">
        <f t="shared" si="157"/>
        <v/>
      </c>
      <c r="IC28" s="46" t="str">
        <f t="shared" si="157"/>
        <v/>
      </c>
      <c r="ID28" s="173" t="str">
        <f t="shared" si="157"/>
        <v/>
      </c>
      <c r="IE28" s="46" t="str">
        <f t="shared" ref="IE28:JV28" si="158">IF(ISNUMBER(S269), S269,"")</f>
        <v/>
      </c>
      <c r="IF28" s="46" t="str">
        <f t="shared" si="158"/>
        <v/>
      </c>
      <c r="IG28" s="46" t="str">
        <f t="shared" si="158"/>
        <v/>
      </c>
      <c r="IH28" s="46" t="str">
        <f t="shared" si="158"/>
        <v/>
      </c>
      <c r="II28" s="46" t="str">
        <f t="shared" si="158"/>
        <v/>
      </c>
      <c r="IJ28" s="46" t="str">
        <f t="shared" si="158"/>
        <v/>
      </c>
      <c r="IK28" s="46" t="str">
        <f t="shared" si="158"/>
        <v/>
      </c>
      <c r="IL28" s="46" t="str">
        <f t="shared" si="158"/>
        <v/>
      </c>
      <c r="IM28" s="46" t="str">
        <f t="shared" si="158"/>
        <v/>
      </c>
      <c r="IN28" s="46" t="str">
        <f t="shared" si="158"/>
        <v/>
      </c>
      <c r="IO28" s="46" t="str">
        <f t="shared" si="158"/>
        <v/>
      </c>
      <c r="IP28" s="46" t="str">
        <f t="shared" si="158"/>
        <v/>
      </c>
      <c r="IQ28" s="46" t="str">
        <f t="shared" si="158"/>
        <v/>
      </c>
      <c r="IR28" s="46" t="str">
        <f t="shared" si="158"/>
        <v/>
      </c>
      <c r="IS28" s="46" t="str">
        <f t="shared" si="158"/>
        <v/>
      </c>
      <c r="IT28" s="46" t="str">
        <f t="shared" si="158"/>
        <v/>
      </c>
      <c r="IU28" s="46" t="str">
        <f t="shared" si="158"/>
        <v/>
      </c>
      <c r="IV28" s="46" t="str">
        <f t="shared" si="158"/>
        <v/>
      </c>
      <c r="IW28" s="46" t="str">
        <f t="shared" si="158"/>
        <v/>
      </c>
      <c r="IX28" s="46" t="str">
        <f t="shared" si="158"/>
        <v/>
      </c>
      <c r="IY28" s="46" t="str">
        <f t="shared" si="158"/>
        <v/>
      </c>
      <c r="IZ28" s="46" t="str">
        <f t="shared" si="158"/>
        <v/>
      </c>
      <c r="JA28" s="46" t="str">
        <f t="shared" si="158"/>
        <v/>
      </c>
      <c r="JB28" s="46" t="str">
        <f t="shared" si="158"/>
        <v/>
      </c>
      <c r="JC28" s="46" t="str">
        <f t="shared" si="158"/>
        <v/>
      </c>
      <c r="JD28" s="46" t="str">
        <f t="shared" si="158"/>
        <v/>
      </c>
      <c r="JE28" s="46" t="str">
        <f t="shared" si="158"/>
        <v/>
      </c>
      <c r="JF28" s="46" t="str">
        <f t="shared" si="158"/>
        <v/>
      </c>
      <c r="JG28" s="46" t="str">
        <f t="shared" si="158"/>
        <v/>
      </c>
      <c r="JH28" s="46" t="str">
        <f t="shared" si="158"/>
        <v/>
      </c>
      <c r="JI28" s="46" t="str">
        <f t="shared" si="158"/>
        <v/>
      </c>
      <c r="JJ28" s="46" t="str">
        <f t="shared" si="158"/>
        <v/>
      </c>
      <c r="JK28" s="46" t="str">
        <f t="shared" si="158"/>
        <v/>
      </c>
      <c r="JL28" s="46" t="str">
        <f t="shared" si="158"/>
        <v/>
      </c>
      <c r="JM28" s="46" t="str">
        <f t="shared" si="158"/>
        <v/>
      </c>
      <c r="JN28" s="46" t="str">
        <f t="shared" si="158"/>
        <v/>
      </c>
      <c r="JO28" s="46" t="str">
        <f t="shared" si="158"/>
        <v/>
      </c>
      <c r="JP28" s="46" t="str">
        <f t="shared" si="158"/>
        <v/>
      </c>
      <c r="JQ28" s="46" t="str">
        <f t="shared" si="158"/>
        <v/>
      </c>
      <c r="JR28" s="46" t="str">
        <f t="shared" si="158"/>
        <v/>
      </c>
      <c r="JS28" s="46" t="str">
        <f t="shared" si="158"/>
        <v/>
      </c>
      <c r="JT28" s="46" t="str">
        <f t="shared" si="158"/>
        <v/>
      </c>
      <c r="JU28" s="46" t="str">
        <f t="shared" si="158"/>
        <v/>
      </c>
      <c r="JV28" s="173" t="str">
        <f t="shared" si="158"/>
        <v/>
      </c>
    </row>
    <row r="29" spans="1:282" ht="12.75" customHeight="1" x14ac:dyDescent="0.2">
      <c r="A29" s="16"/>
      <c r="B29" s="39"/>
      <c r="C29" s="39"/>
      <c r="D29" s="39"/>
      <c r="E29" s="39"/>
      <c r="F29" s="39"/>
      <c r="G29" s="39"/>
      <c r="H29" s="15"/>
      <c r="I29" s="15"/>
      <c r="J29" s="117"/>
      <c r="K29" s="117"/>
      <c r="L29" s="117"/>
      <c r="M29" s="117"/>
      <c r="N29" s="117"/>
      <c r="O29" s="117"/>
      <c r="P29" s="117"/>
      <c r="Q29" s="118" t="s">
        <v>35</v>
      </c>
      <c r="R29" s="118"/>
      <c r="S29" s="118" t="str">
        <f t="shared" ref="S29:BJ29" si="159">IF(ISNUMBER(S70), S70, "")</f>
        <v/>
      </c>
      <c r="T29" s="118" t="str">
        <f t="shared" si="159"/>
        <v/>
      </c>
      <c r="U29" s="118" t="str">
        <f t="shared" si="159"/>
        <v/>
      </c>
      <c r="V29" s="118" t="str">
        <f t="shared" si="159"/>
        <v/>
      </c>
      <c r="W29" s="118" t="str">
        <f t="shared" si="159"/>
        <v/>
      </c>
      <c r="X29" s="118" t="str">
        <f t="shared" si="159"/>
        <v/>
      </c>
      <c r="Y29" s="118" t="str">
        <f t="shared" si="159"/>
        <v/>
      </c>
      <c r="Z29" s="118" t="str">
        <f t="shared" si="159"/>
        <v/>
      </c>
      <c r="AA29" s="118" t="str">
        <f t="shared" si="159"/>
        <v/>
      </c>
      <c r="AB29" s="118" t="str">
        <f t="shared" si="159"/>
        <v/>
      </c>
      <c r="AC29" s="118" t="str">
        <f t="shared" si="159"/>
        <v/>
      </c>
      <c r="AD29" s="118" t="str">
        <f t="shared" si="159"/>
        <v/>
      </c>
      <c r="AE29" s="118" t="str">
        <f t="shared" si="159"/>
        <v/>
      </c>
      <c r="AF29" s="118" t="str">
        <f t="shared" si="159"/>
        <v/>
      </c>
      <c r="AG29" s="118" t="str">
        <f t="shared" si="159"/>
        <v/>
      </c>
      <c r="AH29" s="118" t="str">
        <f t="shared" si="159"/>
        <v/>
      </c>
      <c r="AI29" s="118" t="str">
        <f t="shared" si="159"/>
        <v/>
      </c>
      <c r="AJ29" s="118" t="str">
        <f t="shared" si="159"/>
        <v/>
      </c>
      <c r="AK29" s="118" t="str">
        <f t="shared" si="159"/>
        <v/>
      </c>
      <c r="AL29" s="118" t="str">
        <f t="shared" si="159"/>
        <v/>
      </c>
      <c r="AM29" s="118" t="str">
        <f t="shared" si="159"/>
        <v/>
      </c>
      <c r="AN29" s="118" t="str">
        <f t="shared" si="159"/>
        <v/>
      </c>
      <c r="AO29" s="118" t="str">
        <f t="shared" si="159"/>
        <v/>
      </c>
      <c r="AP29" s="118" t="str">
        <f t="shared" si="159"/>
        <v/>
      </c>
      <c r="AQ29" s="118" t="str">
        <f t="shared" si="159"/>
        <v/>
      </c>
      <c r="AR29" s="118" t="str">
        <f t="shared" si="159"/>
        <v/>
      </c>
      <c r="AS29" s="118" t="str">
        <f t="shared" si="159"/>
        <v/>
      </c>
      <c r="AT29" s="118" t="str">
        <f t="shared" si="159"/>
        <v/>
      </c>
      <c r="AU29" s="118" t="str">
        <f t="shared" si="159"/>
        <v/>
      </c>
      <c r="AV29" s="118" t="str">
        <f t="shared" si="159"/>
        <v/>
      </c>
      <c r="AW29" s="118" t="str">
        <f t="shared" si="159"/>
        <v/>
      </c>
      <c r="AX29" s="118" t="str">
        <f t="shared" si="159"/>
        <v/>
      </c>
      <c r="AY29" s="118" t="str">
        <f t="shared" si="159"/>
        <v/>
      </c>
      <c r="AZ29" s="118" t="str">
        <f t="shared" si="159"/>
        <v/>
      </c>
      <c r="BA29" s="118" t="str">
        <f t="shared" si="159"/>
        <v/>
      </c>
      <c r="BB29" s="118" t="str">
        <f t="shared" si="159"/>
        <v/>
      </c>
      <c r="BC29" s="118" t="str">
        <f t="shared" si="159"/>
        <v/>
      </c>
      <c r="BD29" s="118" t="str">
        <f t="shared" si="159"/>
        <v/>
      </c>
      <c r="BE29" s="118" t="str">
        <f t="shared" si="159"/>
        <v/>
      </c>
      <c r="BF29" s="118" t="str">
        <f t="shared" si="159"/>
        <v/>
      </c>
      <c r="BG29" s="118" t="str">
        <f t="shared" si="159"/>
        <v/>
      </c>
      <c r="BH29" s="118" t="str">
        <f t="shared" si="159"/>
        <v/>
      </c>
      <c r="BI29" s="118" t="str">
        <f t="shared" si="159"/>
        <v/>
      </c>
      <c r="BJ29" s="203" t="str">
        <f t="shared" si="159"/>
        <v/>
      </c>
      <c r="BK29" s="118" t="str">
        <f t="shared" si="134"/>
        <v/>
      </c>
      <c r="BL29" s="118" t="str">
        <f t="shared" si="86"/>
        <v/>
      </c>
      <c r="BM29" s="118" t="str">
        <f t="shared" si="87"/>
        <v/>
      </c>
      <c r="BN29" s="118" t="str">
        <f t="shared" si="88"/>
        <v/>
      </c>
      <c r="BO29" s="118" t="str">
        <f t="shared" si="89"/>
        <v/>
      </c>
      <c r="BP29" s="118" t="str">
        <f t="shared" si="90"/>
        <v/>
      </c>
      <c r="BQ29" s="118" t="str">
        <f t="shared" si="91"/>
        <v/>
      </c>
      <c r="BR29" s="118" t="str">
        <f t="shared" si="92"/>
        <v/>
      </c>
      <c r="BS29" s="118" t="str">
        <f t="shared" si="93"/>
        <v/>
      </c>
      <c r="BT29" s="118" t="str">
        <f t="shared" si="94"/>
        <v/>
      </c>
      <c r="BU29" s="118" t="str">
        <f t="shared" si="95"/>
        <v/>
      </c>
      <c r="BV29" s="118" t="str">
        <f t="shared" si="96"/>
        <v/>
      </c>
      <c r="BW29" s="118" t="str">
        <f t="shared" si="97"/>
        <v/>
      </c>
      <c r="BX29" s="118" t="str">
        <f t="shared" si="98"/>
        <v/>
      </c>
      <c r="BY29" s="118" t="str">
        <f t="shared" si="99"/>
        <v/>
      </c>
      <c r="BZ29" s="118" t="str">
        <f t="shared" si="100"/>
        <v/>
      </c>
      <c r="CA29" s="118" t="str">
        <f t="shared" si="101"/>
        <v/>
      </c>
      <c r="CB29" s="118" t="str">
        <f t="shared" si="102"/>
        <v/>
      </c>
      <c r="CC29" s="118" t="str">
        <f t="shared" si="103"/>
        <v/>
      </c>
      <c r="CD29" s="118" t="str">
        <f t="shared" si="104"/>
        <v/>
      </c>
      <c r="CE29" s="118" t="str">
        <f t="shared" si="105"/>
        <v/>
      </c>
      <c r="CF29" s="118" t="str">
        <f t="shared" si="106"/>
        <v/>
      </c>
      <c r="CG29" s="118" t="str">
        <f t="shared" si="107"/>
        <v/>
      </c>
      <c r="CH29" s="118" t="str">
        <f t="shared" si="108"/>
        <v/>
      </c>
      <c r="CI29" s="118" t="str">
        <f t="shared" si="109"/>
        <v/>
      </c>
      <c r="CJ29" s="118" t="str">
        <f t="shared" si="110"/>
        <v/>
      </c>
      <c r="CK29" s="118" t="str">
        <f t="shared" si="111"/>
        <v/>
      </c>
      <c r="CL29" s="118" t="str">
        <f t="shared" si="112"/>
        <v/>
      </c>
      <c r="CM29" s="118" t="str">
        <f t="shared" si="113"/>
        <v/>
      </c>
      <c r="CN29" s="118" t="str">
        <f t="shared" si="114"/>
        <v/>
      </c>
      <c r="CO29" s="118" t="str">
        <f t="shared" si="115"/>
        <v/>
      </c>
      <c r="CP29" s="118" t="str">
        <f t="shared" si="116"/>
        <v/>
      </c>
      <c r="CQ29" s="118" t="str">
        <f t="shared" si="117"/>
        <v/>
      </c>
      <c r="CR29" s="118" t="str">
        <f t="shared" si="118"/>
        <v/>
      </c>
      <c r="CS29" s="118" t="str">
        <f t="shared" si="119"/>
        <v/>
      </c>
      <c r="CT29" s="118" t="str">
        <f t="shared" si="120"/>
        <v/>
      </c>
      <c r="CU29" s="118" t="str">
        <f t="shared" si="121"/>
        <v/>
      </c>
      <c r="CV29" s="118" t="str">
        <f t="shared" si="122"/>
        <v/>
      </c>
      <c r="CW29" s="118" t="str">
        <f t="shared" si="123"/>
        <v/>
      </c>
      <c r="CX29" s="118" t="str">
        <f t="shared" si="124"/>
        <v/>
      </c>
      <c r="CY29" s="118" t="str">
        <f t="shared" si="125"/>
        <v/>
      </c>
      <c r="CZ29" s="118" t="str">
        <f t="shared" si="126"/>
        <v/>
      </c>
      <c r="DA29" s="118" t="str">
        <f t="shared" si="127"/>
        <v/>
      </c>
      <c r="DB29" s="203" t="str">
        <f t="shared" si="128"/>
        <v/>
      </c>
      <c r="DC29" s="118" t="str">
        <f t="shared" ref="DC29:ET29" si="160">IF(ISNUMBER(S150), S150, "")</f>
        <v/>
      </c>
      <c r="DD29" s="118" t="str">
        <f t="shared" si="160"/>
        <v/>
      </c>
      <c r="DE29" s="118" t="str">
        <f t="shared" si="160"/>
        <v/>
      </c>
      <c r="DF29" s="118" t="str">
        <f t="shared" si="160"/>
        <v/>
      </c>
      <c r="DG29" s="118" t="str">
        <f t="shared" si="160"/>
        <v/>
      </c>
      <c r="DH29" s="118" t="str">
        <f t="shared" si="160"/>
        <v/>
      </c>
      <c r="DI29" s="118" t="str">
        <f t="shared" si="160"/>
        <v/>
      </c>
      <c r="DJ29" s="118" t="str">
        <f t="shared" si="160"/>
        <v/>
      </c>
      <c r="DK29" s="118" t="str">
        <f t="shared" si="160"/>
        <v/>
      </c>
      <c r="DL29" s="118" t="str">
        <f t="shared" si="160"/>
        <v/>
      </c>
      <c r="DM29" s="118" t="str">
        <f t="shared" si="160"/>
        <v/>
      </c>
      <c r="DN29" s="118" t="str">
        <f t="shared" si="160"/>
        <v/>
      </c>
      <c r="DO29" s="118" t="str">
        <f t="shared" si="160"/>
        <v/>
      </c>
      <c r="DP29" s="118" t="str">
        <f t="shared" si="160"/>
        <v/>
      </c>
      <c r="DQ29" s="118" t="str">
        <f t="shared" si="160"/>
        <v/>
      </c>
      <c r="DR29" s="118" t="str">
        <f t="shared" si="160"/>
        <v/>
      </c>
      <c r="DS29" s="118" t="str">
        <f t="shared" si="160"/>
        <v/>
      </c>
      <c r="DT29" s="118" t="str">
        <f t="shared" si="160"/>
        <v/>
      </c>
      <c r="DU29" s="118" t="str">
        <f t="shared" si="160"/>
        <v/>
      </c>
      <c r="DV29" s="118" t="str">
        <f t="shared" si="160"/>
        <v/>
      </c>
      <c r="DW29" s="118" t="str">
        <f t="shared" si="160"/>
        <v/>
      </c>
      <c r="DX29" s="118" t="str">
        <f t="shared" si="160"/>
        <v/>
      </c>
      <c r="DY29" s="118" t="str">
        <f t="shared" si="160"/>
        <v/>
      </c>
      <c r="DZ29" s="118" t="str">
        <f t="shared" si="160"/>
        <v/>
      </c>
      <c r="EA29" s="118" t="str">
        <f t="shared" si="160"/>
        <v/>
      </c>
      <c r="EB29" s="118" t="str">
        <f t="shared" si="160"/>
        <v/>
      </c>
      <c r="EC29" s="118" t="str">
        <f t="shared" si="160"/>
        <v/>
      </c>
      <c r="ED29" s="118" t="str">
        <f t="shared" si="160"/>
        <v/>
      </c>
      <c r="EE29" s="118" t="str">
        <f t="shared" si="160"/>
        <v/>
      </c>
      <c r="EF29" s="118" t="str">
        <f t="shared" si="160"/>
        <v/>
      </c>
      <c r="EG29" s="118" t="str">
        <f t="shared" si="160"/>
        <v/>
      </c>
      <c r="EH29" s="118" t="str">
        <f t="shared" si="160"/>
        <v/>
      </c>
      <c r="EI29" s="118" t="str">
        <f t="shared" si="160"/>
        <v/>
      </c>
      <c r="EJ29" s="118" t="str">
        <f t="shared" si="160"/>
        <v/>
      </c>
      <c r="EK29" s="118" t="str">
        <f t="shared" si="160"/>
        <v/>
      </c>
      <c r="EL29" s="118" t="str">
        <f t="shared" si="160"/>
        <v/>
      </c>
      <c r="EM29" s="118" t="str">
        <f t="shared" si="160"/>
        <v/>
      </c>
      <c r="EN29" s="118" t="str">
        <f t="shared" si="160"/>
        <v/>
      </c>
      <c r="EO29" s="118" t="str">
        <f t="shared" si="160"/>
        <v/>
      </c>
      <c r="EP29" s="118" t="str">
        <f t="shared" si="160"/>
        <v/>
      </c>
      <c r="EQ29" s="118" t="str">
        <f t="shared" si="160"/>
        <v/>
      </c>
      <c r="ER29" s="118" t="str">
        <f t="shared" si="160"/>
        <v/>
      </c>
      <c r="ES29" s="118" t="str">
        <f t="shared" si="160"/>
        <v/>
      </c>
      <c r="ET29" s="203" t="str">
        <f t="shared" si="160"/>
        <v/>
      </c>
      <c r="EU29" s="118" t="str">
        <f t="shared" ref="EU29:GL29" si="161">IF(ISNUMBER(S190), S190, "")</f>
        <v/>
      </c>
      <c r="EV29" s="118" t="str">
        <f t="shared" si="161"/>
        <v/>
      </c>
      <c r="EW29" s="118" t="str">
        <f t="shared" si="161"/>
        <v/>
      </c>
      <c r="EX29" s="118" t="str">
        <f t="shared" si="161"/>
        <v/>
      </c>
      <c r="EY29" s="118" t="str">
        <f t="shared" si="161"/>
        <v/>
      </c>
      <c r="EZ29" s="118" t="str">
        <f t="shared" si="161"/>
        <v/>
      </c>
      <c r="FA29" s="118" t="str">
        <f t="shared" si="161"/>
        <v/>
      </c>
      <c r="FB29" s="118" t="str">
        <f t="shared" si="161"/>
        <v/>
      </c>
      <c r="FC29" s="118" t="str">
        <f t="shared" si="161"/>
        <v/>
      </c>
      <c r="FD29" s="118" t="str">
        <f t="shared" si="161"/>
        <v/>
      </c>
      <c r="FE29" s="118" t="str">
        <f t="shared" si="161"/>
        <v/>
      </c>
      <c r="FF29" s="118" t="str">
        <f t="shared" si="161"/>
        <v/>
      </c>
      <c r="FG29" s="118" t="str">
        <f t="shared" si="161"/>
        <v/>
      </c>
      <c r="FH29" s="118" t="str">
        <f t="shared" si="161"/>
        <v/>
      </c>
      <c r="FI29" s="118" t="str">
        <f t="shared" si="161"/>
        <v/>
      </c>
      <c r="FJ29" s="118" t="str">
        <f t="shared" si="161"/>
        <v/>
      </c>
      <c r="FK29" s="118" t="str">
        <f t="shared" si="161"/>
        <v/>
      </c>
      <c r="FL29" s="118" t="str">
        <f t="shared" si="161"/>
        <v/>
      </c>
      <c r="FM29" s="118" t="str">
        <f t="shared" si="161"/>
        <v/>
      </c>
      <c r="FN29" s="118" t="str">
        <f t="shared" si="161"/>
        <v/>
      </c>
      <c r="FO29" s="118" t="str">
        <f t="shared" si="161"/>
        <v/>
      </c>
      <c r="FP29" s="118" t="str">
        <f t="shared" si="161"/>
        <v/>
      </c>
      <c r="FQ29" s="118" t="str">
        <f t="shared" si="161"/>
        <v/>
      </c>
      <c r="FR29" s="118" t="str">
        <f t="shared" si="161"/>
        <v/>
      </c>
      <c r="FS29" s="118" t="str">
        <f t="shared" si="161"/>
        <v/>
      </c>
      <c r="FT29" s="118" t="str">
        <f t="shared" si="161"/>
        <v/>
      </c>
      <c r="FU29" s="118" t="str">
        <f t="shared" si="161"/>
        <v/>
      </c>
      <c r="FV29" s="118" t="str">
        <f t="shared" si="161"/>
        <v/>
      </c>
      <c r="FW29" s="118" t="str">
        <f t="shared" si="161"/>
        <v/>
      </c>
      <c r="FX29" s="118" t="str">
        <f t="shared" si="161"/>
        <v/>
      </c>
      <c r="FY29" s="118" t="str">
        <f t="shared" si="161"/>
        <v/>
      </c>
      <c r="FZ29" s="118" t="str">
        <f t="shared" si="161"/>
        <v/>
      </c>
      <c r="GA29" s="118" t="str">
        <f t="shared" si="161"/>
        <v/>
      </c>
      <c r="GB29" s="118" t="str">
        <f t="shared" si="161"/>
        <v/>
      </c>
      <c r="GC29" s="118" t="str">
        <f t="shared" si="161"/>
        <v/>
      </c>
      <c r="GD29" s="118" t="str">
        <f t="shared" si="161"/>
        <v/>
      </c>
      <c r="GE29" s="118" t="str">
        <f t="shared" si="161"/>
        <v/>
      </c>
      <c r="GF29" s="118" t="str">
        <f t="shared" si="161"/>
        <v/>
      </c>
      <c r="GG29" s="118" t="str">
        <f t="shared" si="161"/>
        <v/>
      </c>
      <c r="GH29" s="118" t="str">
        <f t="shared" si="161"/>
        <v/>
      </c>
      <c r="GI29" s="118" t="str">
        <f t="shared" si="161"/>
        <v/>
      </c>
      <c r="GJ29" s="118" t="str">
        <f t="shared" si="161"/>
        <v/>
      </c>
      <c r="GK29" s="118" t="str">
        <f t="shared" si="161"/>
        <v/>
      </c>
      <c r="GL29" s="203" t="str">
        <f t="shared" si="161"/>
        <v/>
      </c>
      <c r="GM29" s="118" t="str">
        <f t="shared" ref="GM29:ID29" si="162">IF(ISNUMBER(S230), S230, "")</f>
        <v/>
      </c>
      <c r="GN29" s="118" t="str">
        <f t="shared" si="162"/>
        <v/>
      </c>
      <c r="GO29" s="118" t="str">
        <f t="shared" si="162"/>
        <v/>
      </c>
      <c r="GP29" s="118" t="str">
        <f t="shared" si="162"/>
        <v/>
      </c>
      <c r="GQ29" s="118" t="str">
        <f t="shared" si="162"/>
        <v/>
      </c>
      <c r="GR29" s="118" t="str">
        <f t="shared" si="162"/>
        <v/>
      </c>
      <c r="GS29" s="118" t="str">
        <f t="shared" si="162"/>
        <v/>
      </c>
      <c r="GT29" s="118" t="str">
        <f t="shared" si="162"/>
        <v/>
      </c>
      <c r="GU29" s="118" t="str">
        <f t="shared" si="162"/>
        <v/>
      </c>
      <c r="GV29" s="118" t="str">
        <f t="shared" si="162"/>
        <v/>
      </c>
      <c r="GW29" s="118" t="str">
        <f t="shared" si="162"/>
        <v/>
      </c>
      <c r="GX29" s="118" t="str">
        <f t="shared" si="162"/>
        <v/>
      </c>
      <c r="GY29" s="118" t="str">
        <f t="shared" si="162"/>
        <v/>
      </c>
      <c r="GZ29" s="118" t="str">
        <f t="shared" si="162"/>
        <v/>
      </c>
      <c r="HA29" s="118" t="str">
        <f t="shared" si="162"/>
        <v/>
      </c>
      <c r="HB29" s="118" t="str">
        <f t="shared" si="162"/>
        <v/>
      </c>
      <c r="HC29" s="118" t="str">
        <f t="shared" si="162"/>
        <v/>
      </c>
      <c r="HD29" s="118" t="str">
        <f t="shared" si="162"/>
        <v/>
      </c>
      <c r="HE29" s="118" t="str">
        <f t="shared" si="162"/>
        <v/>
      </c>
      <c r="HF29" s="118" t="str">
        <f t="shared" si="162"/>
        <v/>
      </c>
      <c r="HG29" s="118" t="str">
        <f t="shared" si="162"/>
        <v/>
      </c>
      <c r="HH29" s="118" t="str">
        <f t="shared" si="162"/>
        <v/>
      </c>
      <c r="HI29" s="118" t="str">
        <f t="shared" si="162"/>
        <v/>
      </c>
      <c r="HJ29" s="118" t="str">
        <f t="shared" si="162"/>
        <v/>
      </c>
      <c r="HK29" s="118" t="str">
        <f t="shared" si="162"/>
        <v/>
      </c>
      <c r="HL29" s="118" t="str">
        <f t="shared" si="162"/>
        <v/>
      </c>
      <c r="HM29" s="118" t="str">
        <f t="shared" si="162"/>
        <v/>
      </c>
      <c r="HN29" s="118" t="str">
        <f t="shared" si="162"/>
        <v/>
      </c>
      <c r="HO29" s="118" t="str">
        <f t="shared" si="162"/>
        <v/>
      </c>
      <c r="HP29" s="118" t="str">
        <f t="shared" si="162"/>
        <v/>
      </c>
      <c r="HQ29" s="118" t="str">
        <f t="shared" si="162"/>
        <v/>
      </c>
      <c r="HR29" s="118" t="str">
        <f t="shared" si="162"/>
        <v/>
      </c>
      <c r="HS29" s="118" t="str">
        <f t="shared" si="162"/>
        <v/>
      </c>
      <c r="HT29" s="118" t="str">
        <f t="shared" si="162"/>
        <v/>
      </c>
      <c r="HU29" s="118" t="str">
        <f t="shared" si="162"/>
        <v/>
      </c>
      <c r="HV29" s="118" t="str">
        <f t="shared" si="162"/>
        <v/>
      </c>
      <c r="HW29" s="118" t="str">
        <f t="shared" si="162"/>
        <v/>
      </c>
      <c r="HX29" s="118" t="str">
        <f t="shared" si="162"/>
        <v/>
      </c>
      <c r="HY29" s="118" t="str">
        <f t="shared" si="162"/>
        <v/>
      </c>
      <c r="HZ29" s="118" t="str">
        <f t="shared" si="162"/>
        <v/>
      </c>
      <c r="IA29" s="118" t="str">
        <f t="shared" si="162"/>
        <v/>
      </c>
      <c r="IB29" s="118" t="str">
        <f t="shared" si="162"/>
        <v/>
      </c>
      <c r="IC29" s="118" t="str">
        <f t="shared" si="162"/>
        <v/>
      </c>
      <c r="ID29" s="203" t="str">
        <f t="shared" si="162"/>
        <v/>
      </c>
      <c r="IE29" s="118" t="str">
        <f t="shared" ref="IE29:JV29" si="163">IF(ISNUMBER(S270), S270,"")</f>
        <v/>
      </c>
      <c r="IF29" s="118" t="str">
        <f t="shared" si="163"/>
        <v/>
      </c>
      <c r="IG29" s="118" t="str">
        <f t="shared" si="163"/>
        <v/>
      </c>
      <c r="IH29" s="118" t="str">
        <f t="shared" si="163"/>
        <v/>
      </c>
      <c r="II29" s="118" t="str">
        <f t="shared" si="163"/>
        <v/>
      </c>
      <c r="IJ29" s="118" t="str">
        <f t="shared" si="163"/>
        <v/>
      </c>
      <c r="IK29" s="118" t="str">
        <f t="shared" si="163"/>
        <v/>
      </c>
      <c r="IL29" s="118" t="str">
        <f t="shared" si="163"/>
        <v/>
      </c>
      <c r="IM29" s="118" t="str">
        <f t="shared" si="163"/>
        <v/>
      </c>
      <c r="IN29" s="118" t="str">
        <f t="shared" si="163"/>
        <v/>
      </c>
      <c r="IO29" s="118" t="str">
        <f t="shared" si="163"/>
        <v/>
      </c>
      <c r="IP29" s="118" t="str">
        <f t="shared" si="163"/>
        <v/>
      </c>
      <c r="IQ29" s="118" t="str">
        <f t="shared" si="163"/>
        <v/>
      </c>
      <c r="IR29" s="118" t="str">
        <f t="shared" si="163"/>
        <v/>
      </c>
      <c r="IS29" s="118" t="str">
        <f t="shared" si="163"/>
        <v/>
      </c>
      <c r="IT29" s="118" t="str">
        <f t="shared" si="163"/>
        <v/>
      </c>
      <c r="IU29" s="118" t="str">
        <f t="shared" si="163"/>
        <v/>
      </c>
      <c r="IV29" s="118" t="str">
        <f t="shared" si="163"/>
        <v/>
      </c>
      <c r="IW29" s="118" t="str">
        <f t="shared" si="163"/>
        <v/>
      </c>
      <c r="IX29" s="118" t="str">
        <f t="shared" si="163"/>
        <v/>
      </c>
      <c r="IY29" s="118" t="str">
        <f t="shared" si="163"/>
        <v/>
      </c>
      <c r="IZ29" s="118" t="str">
        <f t="shared" si="163"/>
        <v/>
      </c>
      <c r="JA29" s="118" t="str">
        <f t="shared" si="163"/>
        <v/>
      </c>
      <c r="JB29" s="118" t="str">
        <f t="shared" si="163"/>
        <v/>
      </c>
      <c r="JC29" s="118" t="str">
        <f t="shared" si="163"/>
        <v/>
      </c>
      <c r="JD29" s="118" t="str">
        <f t="shared" si="163"/>
        <v/>
      </c>
      <c r="JE29" s="118" t="str">
        <f t="shared" si="163"/>
        <v/>
      </c>
      <c r="JF29" s="118" t="str">
        <f t="shared" si="163"/>
        <v/>
      </c>
      <c r="JG29" s="118" t="str">
        <f t="shared" si="163"/>
        <v/>
      </c>
      <c r="JH29" s="118" t="str">
        <f t="shared" si="163"/>
        <v/>
      </c>
      <c r="JI29" s="118" t="str">
        <f t="shared" si="163"/>
        <v/>
      </c>
      <c r="JJ29" s="118" t="str">
        <f t="shared" si="163"/>
        <v/>
      </c>
      <c r="JK29" s="118" t="str">
        <f t="shared" si="163"/>
        <v/>
      </c>
      <c r="JL29" s="118" t="str">
        <f t="shared" si="163"/>
        <v/>
      </c>
      <c r="JM29" s="118" t="str">
        <f t="shared" si="163"/>
        <v/>
      </c>
      <c r="JN29" s="118" t="str">
        <f t="shared" si="163"/>
        <v/>
      </c>
      <c r="JO29" s="118" t="str">
        <f t="shared" si="163"/>
        <v/>
      </c>
      <c r="JP29" s="118" t="str">
        <f t="shared" si="163"/>
        <v/>
      </c>
      <c r="JQ29" s="118" t="str">
        <f t="shared" si="163"/>
        <v/>
      </c>
      <c r="JR29" s="118" t="str">
        <f t="shared" si="163"/>
        <v/>
      </c>
      <c r="JS29" s="118" t="str">
        <f t="shared" si="163"/>
        <v/>
      </c>
      <c r="JT29" s="118" t="str">
        <f t="shared" si="163"/>
        <v/>
      </c>
      <c r="JU29" s="118" t="str">
        <f t="shared" si="163"/>
        <v/>
      </c>
      <c r="JV29" s="203" t="str">
        <f t="shared" si="163"/>
        <v/>
      </c>
    </row>
    <row r="30" spans="1:282" ht="12.75" customHeight="1" x14ac:dyDescent="0.2">
      <c r="A30" s="16"/>
      <c r="B30" s="39"/>
      <c r="C30" s="39"/>
      <c r="D30" s="39"/>
      <c r="E30" s="39"/>
      <c r="F30" s="39"/>
      <c r="G30" s="39"/>
      <c r="H30" s="15"/>
      <c r="I30" s="15"/>
      <c r="J30" s="117"/>
      <c r="K30" s="117"/>
      <c r="L30" s="117"/>
      <c r="M30" s="117"/>
      <c r="N30" s="117"/>
      <c r="O30" s="117"/>
      <c r="P30" s="117"/>
      <c r="Q30" s="119" t="s">
        <v>39</v>
      </c>
      <c r="R30" s="119" t="s">
        <v>36</v>
      </c>
      <c r="S30" s="120" t="e">
        <f t="shared" ref="S30:BJ30" si="164">IF(ISNUMBER(S71), S71, NA())</f>
        <v>#N/A</v>
      </c>
      <c r="T30" s="120" t="e">
        <f t="shared" si="164"/>
        <v>#N/A</v>
      </c>
      <c r="U30" s="120" t="e">
        <f t="shared" si="164"/>
        <v>#N/A</v>
      </c>
      <c r="V30" s="120" t="e">
        <f t="shared" si="164"/>
        <v>#N/A</v>
      </c>
      <c r="W30" s="120" t="e">
        <f t="shared" si="164"/>
        <v>#N/A</v>
      </c>
      <c r="X30" s="120" t="e">
        <f t="shared" si="164"/>
        <v>#N/A</v>
      </c>
      <c r="Y30" s="120" t="e">
        <f t="shared" si="164"/>
        <v>#N/A</v>
      </c>
      <c r="Z30" s="120" t="e">
        <f t="shared" si="164"/>
        <v>#N/A</v>
      </c>
      <c r="AA30" s="120" t="e">
        <f t="shared" si="164"/>
        <v>#N/A</v>
      </c>
      <c r="AB30" s="120" t="e">
        <f t="shared" si="164"/>
        <v>#N/A</v>
      </c>
      <c r="AC30" s="120" t="e">
        <f t="shared" si="164"/>
        <v>#N/A</v>
      </c>
      <c r="AD30" s="120" t="e">
        <f t="shared" si="164"/>
        <v>#N/A</v>
      </c>
      <c r="AE30" s="120" t="e">
        <f t="shared" si="164"/>
        <v>#N/A</v>
      </c>
      <c r="AF30" s="120" t="e">
        <f t="shared" si="164"/>
        <v>#N/A</v>
      </c>
      <c r="AG30" s="120" t="e">
        <f t="shared" si="164"/>
        <v>#N/A</v>
      </c>
      <c r="AH30" s="120" t="e">
        <f t="shared" si="164"/>
        <v>#N/A</v>
      </c>
      <c r="AI30" s="120" t="e">
        <f t="shared" si="164"/>
        <v>#N/A</v>
      </c>
      <c r="AJ30" s="120" t="e">
        <f t="shared" si="164"/>
        <v>#N/A</v>
      </c>
      <c r="AK30" s="120" t="e">
        <f t="shared" si="164"/>
        <v>#N/A</v>
      </c>
      <c r="AL30" s="120" t="e">
        <f t="shared" si="164"/>
        <v>#N/A</v>
      </c>
      <c r="AM30" s="120" t="e">
        <f t="shared" si="164"/>
        <v>#N/A</v>
      </c>
      <c r="AN30" s="120" t="e">
        <f t="shared" si="164"/>
        <v>#N/A</v>
      </c>
      <c r="AO30" s="120" t="e">
        <f t="shared" si="164"/>
        <v>#N/A</v>
      </c>
      <c r="AP30" s="120" t="e">
        <f t="shared" si="164"/>
        <v>#N/A</v>
      </c>
      <c r="AQ30" s="120" t="e">
        <f t="shared" si="164"/>
        <v>#N/A</v>
      </c>
      <c r="AR30" s="120" t="e">
        <f t="shared" si="164"/>
        <v>#N/A</v>
      </c>
      <c r="AS30" s="120" t="e">
        <f t="shared" si="164"/>
        <v>#N/A</v>
      </c>
      <c r="AT30" s="120" t="e">
        <f t="shared" si="164"/>
        <v>#N/A</v>
      </c>
      <c r="AU30" s="120" t="e">
        <f t="shared" si="164"/>
        <v>#N/A</v>
      </c>
      <c r="AV30" s="120" t="e">
        <f t="shared" si="164"/>
        <v>#N/A</v>
      </c>
      <c r="AW30" s="120" t="e">
        <f t="shared" si="164"/>
        <v>#N/A</v>
      </c>
      <c r="AX30" s="120" t="e">
        <f t="shared" si="164"/>
        <v>#N/A</v>
      </c>
      <c r="AY30" s="120" t="e">
        <f t="shared" si="164"/>
        <v>#N/A</v>
      </c>
      <c r="AZ30" s="120" t="e">
        <f t="shared" si="164"/>
        <v>#N/A</v>
      </c>
      <c r="BA30" s="120" t="e">
        <f t="shared" si="164"/>
        <v>#N/A</v>
      </c>
      <c r="BB30" s="120" t="e">
        <f t="shared" si="164"/>
        <v>#N/A</v>
      </c>
      <c r="BC30" s="120" t="e">
        <f t="shared" si="164"/>
        <v>#N/A</v>
      </c>
      <c r="BD30" s="120" t="e">
        <f t="shared" si="164"/>
        <v>#N/A</v>
      </c>
      <c r="BE30" s="120" t="e">
        <f t="shared" si="164"/>
        <v>#N/A</v>
      </c>
      <c r="BF30" s="120" t="e">
        <f t="shared" si="164"/>
        <v>#N/A</v>
      </c>
      <c r="BG30" s="120" t="e">
        <f t="shared" si="164"/>
        <v>#N/A</v>
      </c>
      <c r="BH30" s="120" t="e">
        <f t="shared" si="164"/>
        <v>#N/A</v>
      </c>
      <c r="BI30" s="120" t="e">
        <f t="shared" si="164"/>
        <v>#N/A</v>
      </c>
      <c r="BJ30" s="184" t="e">
        <f t="shared" si="164"/>
        <v>#N/A</v>
      </c>
      <c r="BK30" s="120" t="e">
        <f t="shared" ref="BK30:BT31" si="165">IF(ISNUMBER(S111), S111, NA())</f>
        <v>#N/A</v>
      </c>
      <c r="BL30" s="120" t="e">
        <f t="shared" si="165"/>
        <v>#N/A</v>
      </c>
      <c r="BM30" s="120" t="e">
        <f t="shared" si="165"/>
        <v>#N/A</v>
      </c>
      <c r="BN30" s="120" t="e">
        <f t="shared" si="165"/>
        <v>#N/A</v>
      </c>
      <c r="BO30" s="120" t="e">
        <f t="shared" si="165"/>
        <v>#N/A</v>
      </c>
      <c r="BP30" s="120" t="e">
        <f t="shared" si="165"/>
        <v>#N/A</v>
      </c>
      <c r="BQ30" s="120" t="e">
        <f t="shared" si="165"/>
        <v>#N/A</v>
      </c>
      <c r="BR30" s="120" t="e">
        <f t="shared" si="165"/>
        <v>#N/A</v>
      </c>
      <c r="BS30" s="120" t="e">
        <f t="shared" si="165"/>
        <v>#N/A</v>
      </c>
      <c r="BT30" s="120" t="e">
        <f t="shared" si="165"/>
        <v>#N/A</v>
      </c>
      <c r="BU30" s="120" t="e">
        <f t="shared" ref="BU30:CD31" si="166">IF(ISNUMBER(AC111), AC111, NA())</f>
        <v>#N/A</v>
      </c>
      <c r="BV30" s="120" t="e">
        <f t="shared" si="166"/>
        <v>#N/A</v>
      </c>
      <c r="BW30" s="120" t="e">
        <f t="shared" si="166"/>
        <v>#N/A</v>
      </c>
      <c r="BX30" s="120" t="e">
        <f t="shared" si="166"/>
        <v>#N/A</v>
      </c>
      <c r="BY30" s="120" t="e">
        <f t="shared" si="166"/>
        <v>#N/A</v>
      </c>
      <c r="BZ30" s="120" t="e">
        <f t="shared" si="166"/>
        <v>#N/A</v>
      </c>
      <c r="CA30" s="120" t="e">
        <f t="shared" si="166"/>
        <v>#N/A</v>
      </c>
      <c r="CB30" s="120" t="e">
        <f t="shared" si="166"/>
        <v>#N/A</v>
      </c>
      <c r="CC30" s="120" t="e">
        <f t="shared" si="166"/>
        <v>#N/A</v>
      </c>
      <c r="CD30" s="120" t="e">
        <f t="shared" si="166"/>
        <v>#N/A</v>
      </c>
      <c r="CE30" s="120" t="e">
        <f t="shared" ref="CE30:CN31" si="167">IF(ISNUMBER(AM111), AM111, NA())</f>
        <v>#N/A</v>
      </c>
      <c r="CF30" s="120" t="e">
        <f t="shared" si="167"/>
        <v>#N/A</v>
      </c>
      <c r="CG30" s="120" t="e">
        <f t="shared" si="167"/>
        <v>#N/A</v>
      </c>
      <c r="CH30" s="120" t="e">
        <f t="shared" si="167"/>
        <v>#N/A</v>
      </c>
      <c r="CI30" s="120" t="e">
        <f t="shared" si="167"/>
        <v>#N/A</v>
      </c>
      <c r="CJ30" s="120" t="e">
        <f t="shared" si="167"/>
        <v>#N/A</v>
      </c>
      <c r="CK30" s="120" t="e">
        <f t="shared" si="167"/>
        <v>#N/A</v>
      </c>
      <c r="CL30" s="120" t="e">
        <f t="shared" si="167"/>
        <v>#N/A</v>
      </c>
      <c r="CM30" s="120" t="e">
        <f t="shared" si="167"/>
        <v>#N/A</v>
      </c>
      <c r="CN30" s="120" t="e">
        <f t="shared" si="167"/>
        <v>#N/A</v>
      </c>
      <c r="CO30" s="120" t="e">
        <f t="shared" ref="CO30:CX31" si="168">IF(ISNUMBER(AW111), AW111, NA())</f>
        <v>#N/A</v>
      </c>
      <c r="CP30" s="120" t="e">
        <f t="shared" si="168"/>
        <v>#N/A</v>
      </c>
      <c r="CQ30" s="120" t="e">
        <f t="shared" si="168"/>
        <v>#N/A</v>
      </c>
      <c r="CR30" s="120" t="e">
        <f t="shared" si="168"/>
        <v>#N/A</v>
      </c>
      <c r="CS30" s="120" t="e">
        <f t="shared" si="168"/>
        <v>#N/A</v>
      </c>
      <c r="CT30" s="120" t="e">
        <f t="shared" si="168"/>
        <v>#N/A</v>
      </c>
      <c r="CU30" s="120" t="e">
        <f t="shared" si="168"/>
        <v>#N/A</v>
      </c>
      <c r="CV30" s="120" t="e">
        <f t="shared" si="168"/>
        <v>#N/A</v>
      </c>
      <c r="CW30" s="120" t="e">
        <f t="shared" si="168"/>
        <v>#N/A</v>
      </c>
      <c r="CX30" s="120" t="e">
        <f t="shared" si="168"/>
        <v>#N/A</v>
      </c>
      <c r="CY30" s="120" t="e">
        <f t="shared" ref="CY30:DB31" si="169">IF(ISNUMBER(BG111), BG111, NA())</f>
        <v>#N/A</v>
      </c>
      <c r="CZ30" s="120" t="e">
        <f t="shared" si="169"/>
        <v>#N/A</v>
      </c>
      <c r="DA30" s="120" t="e">
        <f t="shared" si="169"/>
        <v>#N/A</v>
      </c>
      <c r="DB30" s="184" t="e">
        <f t="shared" si="169"/>
        <v>#N/A</v>
      </c>
      <c r="DC30" s="120" t="e">
        <f t="shared" ref="DC30:DL31" si="170">IF(ISNUMBER(S151), S151, NA())</f>
        <v>#N/A</v>
      </c>
      <c r="DD30" s="120" t="e">
        <f t="shared" si="170"/>
        <v>#N/A</v>
      </c>
      <c r="DE30" s="120" t="e">
        <f t="shared" si="170"/>
        <v>#N/A</v>
      </c>
      <c r="DF30" s="120" t="e">
        <f t="shared" si="170"/>
        <v>#N/A</v>
      </c>
      <c r="DG30" s="120" t="e">
        <f t="shared" si="170"/>
        <v>#N/A</v>
      </c>
      <c r="DH30" s="120" t="e">
        <f t="shared" si="170"/>
        <v>#N/A</v>
      </c>
      <c r="DI30" s="120" t="e">
        <f t="shared" si="170"/>
        <v>#N/A</v>
      </c>
      <c r="DJ30" s="120" t="e">
        <f t="shared" si="170"/>
        <v>#N/A</v>
      </c>
      <c r="DK30" s="120" t="e">
        <f t="shared" si="170"/>
        <v>#N/A</v>
      </c>
      <c r="DL30" s="120" t="e">
        <f t="shared" si="170"/>
        <v>#N/A</v>
      </c>
      <c r="DM30" s="120" t="e">
        <f t="shared" ref="DM30:DV31" si="171">IF(ISNUMBER(AC151), AC151, NA())</f>
        <v>#N/A</v>
      </c>
      <c r="DN30" s="120" t="e">
        <f t="shared" si="171"/>
        <v>#N/A</v>
      </c>
      <c r="DO30" s="120" t="e">
        <f t="shared" si="171"/>
        <v>#N/A</v>
      </c>
      <c r="DP30" s="120" t="e">
        <f t="shared" si="171"/>
        <v>#N/A</v>
      </c>
      <c r="DQ30" s="120" t="e">
        <f t="shared" si="171"/>
        <v>#N/A</v>
      </c>
      <c r="DR30" s="120" t="e">
        <f t="shared" si="171"/>
        <v>#N/A</v>
      </c>
      <c r="DS30" s="120" t="e">
        <f t="shared" si="171"/>
        <v>#N/A</v>
      </c>
      <c r="DT30" s="120" t="e">
        <f t="shared" si="171"/>
        <v>#N/A</v>
      </c>
      <c r="DU30" s="120" t="e">
        <f t="shared" si="171"/>
        <v>#N/A</v>
      </c>
      <c r="DV30" s="120" t="e">
        <f t="shared" si="171"/>
        <v>#N/A</v>
      </c>
      <c r="DW30" s="120" t="e">
        <f t="shared" ref="DW30:EF31" si="172">IF(ISNUMBER(AM151), AM151, NA())</f>
        <v>#N/A</v>
      </c>
      <c r="DX30" s="120" t="e">
        <f t="shared" si="172"/>
        <v>#N/A</v>
      </c>
      <c r="DY30" s="120" t="e">
        <f t="shared" si="172"/>
        <v>#N/A</v>
      </c>
      <c r="DZ30" s="120" t="e">
        <f t="shared" si="172"/>
        <v>#N/A</v>
      </c>
      <c r="EA30" s="120" t="e">
        <f t="shared" si="172"/>
        <v>#N/A</v>
      </c>
      <c r="EB30" s="120" t="e">
        <f t="shared" si="172"/>
        <v>#N/A</v>
      </c>
      <c r="EC30" s="120" t="e">
        <f t="shared" si="172"/>
        <v>#N/A</v>
      </c>
      <c r="ED30" s="120" t="e">
        <f t="shared" si="172"/>
        <v>#N/A</v>
      </c>
      <c r="EE30" s="120" t="e">
        <f t="shared" si="172"/>
        <v>#N/A</v>
      </c>
      <c r="EF30" s="120" t="e">
        <f t="shared" si="172"/>
        <v>#N/A</v>
      </c>
      <c r="EG30" s="120" t="e">
        <f t="shared" ref="EG30:EP31" si="173">IF(ISNUMBER(AW151), AW151, NA())</f>
        <v>#N/A</v>
      </c>
      <c r="EH30" s="120" t="e">
        <f t="shared" si="173"/>
        <v>#N/A</v>
      </c>
      <c r="EI30" s="120" t="e">
        <f t="shared" si="173"/>
        <v>#N/A</v>
      </c>
      <c r="EJ30" s="120" t="e">
        <f t="shared" si="173"/>
        <v>#N/A</v>
      </c>
      <c r="EK30" s="120" t="e">
        <f t="shared" si="173"/>
        <v>#N/A</v>
      </c>
      <c r="EL30" s="120" t="e">
        <f t="shared" si="173"/>
        <v>#N/A</v>
      </c>
      <c r="EM30" s="120" t="e">
        <f t="shared" si="173"/>
        <v>#N/A</v>
      </c>
      <c r="EN30" s="120" t="e">
        <f t="shared" si="173"/>
        <v>#N/A</v>
      </c>
      <c r="EO30" s="120" t="e">
        <f t="shared" si="173"/>
        <v>#N/A</v>
      </c>
      <c r="EP30" s="120" t="e">
        <f t="shared" si="173"/>
        <v>#N/A</v>
      </c>
      <c r="EQ30" s="120" t="e">
        <f t="shared" ref="EQ30:ET31" si="174">IF(ISNUMBER(BG151), BG151, NA())</f>
        <v>#N/A</v>
      </c>
      <c r="ER30" s="120" t="e">
        <f t="shared" si="174"/>
        <v>#N/A</v>
      </c>
      <c r="ES30" s="120" t="e">
        <f t="shared" si="174"/>
        <v>#N/A</v>
      </c>
      <c r="ET30" s="184" t="e">
        <f t="shared" si="174"/>
        <v>#N/A</v>
      </c>
      <c r="EU30" s="120" t="e">
        <f t="shared" ref="EU30:FD31" si="175">IF(ISNUMBER(S191), S191, NA())</f>
        <v>#N/A</v>
      </c>
      <c r="EV30" s="120" t="e">
        <f t="shared" si="175"/>
        <v>#N/A</v>
      </c>
      <c r="EW30" s="120" t="e">
        <f t="shared" si="175"/>
        <v>#N/A</v>
      </c>
      <c r="EX30" s="120" t="e">
        <f t="shared" si="175"/>
        <v>#N/A</v>
      </c>
      <c r="EY30" s="120" t="e">
        <f t="shared" si="175"/>
        <v>#N/A</v>
      </c>
      <c r="EZ30" s="120" t="e">
        <f t="shared" si="175"/>
        <v>#N/A</v>
      </c>
      <c r="FA30" s="120" t="e">
        <f t="shared" si="175"/>
        <v>#N/A</v>
      </c>
      <c r="FB30" s="120" t="e">
        <f t="shared" si="175"/>
        <v>#N/A</v>
      </c>
      <c r="FC30" s="120" t="e">
        <f t="shared" si="175"/>
        <v>#N/A</v>
      </c>
      <c r="FD30" s="120" t="e">
        <f t="shared" si="175"/>
        <v>#N/A</v>
      </c>
      <c r="FE30" s="120" t="e">
        <f t="shared" ref="FE30:FN31" si="176">IF(ISNUMBER(AC191), AC191, NA())</f>
        <v>#N/A</v>
      </c>
      <c r="FF30" s="120" t="e">
        <f t="shared" si="176"/>
        <v>#N/A</v>
      </c>
      <c r="FG30" s="120" t="e">
        <f t="shared" si="176"/>
        <v>#N/A</v>
      </c>
      <c r="FH30" s="120" t="e">
        <f t="shared" si="176"/>
        <v>#N/A</v>
      </c>
      <c r="FI30" s="120" t="e">
        <f t="shared" si="176"/>
        <v>#N/A</v>
      </c>
      <c r="FJ30" s="120" t="e">
        <f t="shared" si="176"/>
        <v>#N/A</v>
      </c>
      <c r="FK30" s="120" t="e">
        <f t="shared" si="176"/>
        <v>#N/A</v>
      </c>
      <c r="FL30" s="120" t="e">
        <f t="shared" si="176"/>
        <v>#N/A</v>
      </c>
      <c r="FM30" s="120" t="e">
        <f t="shared" si="176"/>
        <v>#N/A</v>
      </c>
      <c r="FN30" s="120" t="e">
        <f t="shared" si="176"/>
        <v>#N/A</v>
      </c>
      <c r="FO30" s="120" t="e">
        <f t="shared" ref="FO30:FX31" si="177">IF(ISNUMBER(AM191), AM191, NA())</f>
        <v>#N/A</v>
      </c>
      <c r="FP30" s="120" t="e">
        <f t="shared" si="177"/>
        <v>#N/A</v>
      </c>
      <c r="FQ30" s="120" t="e">
        <f t="shared" si="177"/>
        <v>#N/A</v>
      </c>
      <c r="FR30" s="120" t="e">
        <f t="shared" si="177"/>
        <v>#N/A</v>
      </c>
      <c r="FS30" s="120" t="e">
        <f t="shared" si="177"/>
        <v>#N/A</v>
      </c>
      <c r="FT30" s="120" t="e">
        <f t="shared" si="177"/>
        <v>#N/A</v>
      </c>
      <c r="FU30" s="120" t="e">
        <f t="shared" si="177"/>
        <v>#N/A</v>
      </c>
      <c r="FV30" s="120" t="e">
        <f t="shared" si="177"/>
        <v>#N/A</v>
      </c>
      <c r="FW30" s="120" t="e">
        <f t="shared" si="177"/>
        <v>#N/A</v>
      </c>
      <c r="FX30" s="120" t="e">
        <f t="shared" si="177"/>
        <v>#N/A</v>
      </c>
      <c r="FY30" s="120" t="e">
        <f t="shared" ref="FY30:GH31" si="178">IF(ISNUMBER(AW191), AW191, NA())</f>
        <v>#N/A</v>
      </c>
      <c r="FZ30" s="120" t="e">
        <f t="shared" si="178"/>
        <v>#N/A</v>
      </c>
      <c r="GA30" s="120" t="e">
        <f t="shared" si="178"/>
        <v>#N/A</v>
      </c>
      <c r="GB30" s="120" t="e">
        <f t="shared" si="178"/>
        <v>#N/A</v>
      </c>
      <c r="GC30" s="120" t="e">
        <f t="shared" si="178"/>
        <v>#N/A</v>
      </c>
      <c r="GD30" s="120" t="e">
        <f t="shared" si="178"/>
        <v>#N/A</v>
      </c>
      <c r="GE30" s="120" t="e">
        <f t="shared" si="178"/>
        <v>#N/A</v>
      </c>
      <c r="GF30" s="120" t="e">
        <f t="shared" si="178"/>
        <v>#N/A</v>
      </c>
      <c r="GG30" s="120" t="e">
        <f t="shared" si="178"/>
        <v>#N/A</v>
      </c>
      <c r="GH30" s="120" t="e">
        <f t="shared" si="178"/>
        <v>#N/A</v>
      </c>
      <c r="GI30" s="120" t="e">
        <f t="shared" ref="GI30:GL31" si="179">IF(ISNUMBER(BG191), BG191, NA())</f>
        <v>#N/A</v>
      </c>
      <c r="GJ30" s="120" t="e">
        <f t="shared" si="179"/>
        <v>#N/A</v>
      </c>
      <c r="GK30" s="120" t="e">
        <f t="shared" si="179"/>
        <v>#N/A</v>
      </c>
      <c r="GL30" s="184" t="e">
        <f t="shared" si="179"/>
        <v>#N/A</v>
      </c>
      <c r="GM30" s="120" t="e">
        <f t="shared" ref="GM30:GV31" si="180">IF(ISNUMBER(S231), S231, NA())</f>
        <v>#N/A</v>
      </c>
      <c r="GN30" s="120" t="e">
        <f t="shared" si="180"/>
        <v>#N/A</v>
      </c>
      <c r="GO30" s="120" t="e">
        <f t="shared" si="180"/>
        <v>#N/A</v>
      </c>
      <c r="GP30" s="120" t="e">
        <f t="shared" si="180"/>
        <v>#N/A</v>
      </c>
      <c r="GQ30" s="120" t="e">
        <f t="shared" si="180"/>
        <v>#N/A</v>
      </c>
      <c r="GR30" s="120" t="e">
        <f t="shared" si="180"/>
        <v>#N/A</v>
      </c>
      <c r="GS30" s="120" t="e">
        <f t="shared" si="180"/>
        <v>#N/A</v>
      </c>
      <c r="GT30" s="120" t="e">
        <f t="shared" si="180"/>
        <v>#N/A</v>
      </c>
      <c r="GU30" s="120" t="e">
        <f t="shared" si="180"/>
        <v>#N/A</v>
      </c>
      <c r="GV30" s="120" t="e">
        <f t="shared" si="180"/>
        <v>#N/A</v>
      </c>
      <c r="GW30" s="120" t="e">
        <f t="shared" ref="GW30:HF31" si="181">IF(ISNUMBER(AC231), AC231, NA())</f>
        <v>#N/A</v>
      </c>
      <c r="GX30" s="120" t="e">
        <f t="shared" si="181"/>
        <v>#N/A</v>
      </c>
      <c r="GY30" s="120" t="e">
        <f t="shared" si="181"/>
        <v>#N/A</v>
      </c>
      <c r="GZ30" s="120" t="e">
        <f t="shared" si="181"/>
        <v>#N/A</v>
      </c>
      <c r="HA30" s="120" t="e">
        <f t="shared" si="181"/>
        <v>#N/A</v>
      </c>
      <c r="HB30" s="120" t="e">
        <f t="shared" si="181"/>
        <v>#N/A</v>
      </c>
      <c r="HC30" s="120" t="e">
        <f t="shared" si="181"/>
        <v>#N/A</v>
      </c>
      <c r="HD30" s="120" t="e">
        <f t="shared" si="181"/>
        <v>#N/A</v>
      </c>
      <c r="HE30" s="120" t="e">
        <f t="shared" si="181"/>
        <v>#N/A</v>
      </c>
      <c r="HF30" s="120" t="e">
        <f t="shared" si="181"/>
        <v>#N/A</v>
      </c>
      <c r="HG30" s="120" t="e">
        <f t="shared" ref="HG30:HP31" si="182">IF(ISNUMBER(AM231), AM231, NA())</f>
        <v>#N/A</v>
      </c>
      <c r="HH30" s="120" t="e">
        <f t="shared" si="182"/>
        <v>#N/A</v>
      </c>
      <c r="HI30" s="120" t="e">
        <f t="shared" si="182"/>
        <v>#N/A</v>
      </c>
      <c r="HJ30" s="120" t="e">
        <f t="shared" si="182"/>
        <v>#N/A</v>
      </c>
      <c r="HK30" s="120" t="e">
        <f t="shared" si="182"/>
        <v>#N/A</v>
      </c>
      <c r="HL30" s="120" t="e">
        <f t="shared" si="182"/>
        <v>#N/A</v>
      </c>
      <c r="HM30" s="120" t="e">
        <f t="shared" si="182"/>
        <v>#N/A</v>
      </c>
      <c r="HN30" s="120" t="e">
        <f t="shared" si="182"/>
        <v>#N/A</v>
      </c>
      <c r="HO30" s="120" t="e">
        <f t="shared" si="182"/>
        <v>#N/A</v>
      </c>
      <c r="HP30" s="120" t="e">
        <f t="shared" si="182"/>
        <v>#N/A</v>
      </c>
      <c r="HQ30" s="120" t="e">
        <f t="shared" ref="HQ30:HZ31" si="183">IF(ISNUMBER(AW231), AW231, NA())</f>
        <v>#N/A</v>
      </c>
      <c r="HR30" s="120" t="e">
        <f t="shared" si="183"/>
        <v>#N/A</v>
      </c>
      <c r="HS30" s="120" t="e">
        <f t="shared" si="183"/>
        <v>#N/A</v>
      </c>
      <c r="HT30" s="120" t="e">
        <f t="shared" si="183"/>
        <v>#N/A</v>
      </c>
      <c r="HU30" s="120" t="e">
        <f t="shared" si="183"/>
        <v>#N/A</v>
      </c>
      <c r="HV30" s="120" t="e">
        <f t="shared" si="183"/>
        <v>#N/A</v>
      </c>
      <c r="HW30" s="120" t="e">
        <f t="shared" si="183"/>
        <v>#N/A</v>
      </c>
      <c r="HX30" s="120" t="e">
        <f t="shared" si="183"/>
        <v>#N/A</v>
      </c>
      <c r="HY30" s="120" t="e">
        <f t="shared" si="183"/>
        <v>#N/A</v>
      </c>
      <c r="HZ30" s="120" t="e">
        <f t="shared" si="183"/>
        <v>#N/A</v>
      </c>
      <c r="IA30" s="120" t="e">
        <f t="shared" ref="IA30:ID31" si="184">IF(ISNUMBER(BG231), BG231, NA())</f>
        <v>#N/A</v>
      </c>
      <c r="IB30" s="120" t="e">
        <f t="shared" si="184"/>
        <v>#N/A</v>
      </c>
      <c r="IC30" s="120" t="e">
        <f t="shared" si="184"/>
        <v>#N/A</v>
      </c>
      <c r="ID30" s="184" t="e">
        <f t="shared" si="184"/>
        <v>#N/A</v>
      </c>
      <c r="IE30" s="120" t="e">
        <f t="shared" ref="IE30:IN31" si="185">IF(ISNUMBER(S271), S271, NA())</f>
        <v>#N/A</v>
      </c>
      <c r="IF30" s="120" t="e">
        <f t="shared" si="185"/>
        <v>#N/A</v>
      </c>
      <c r="IG30" s="120" t="e">
        <f t="shared" si="185"/>
        <v>#N/A</v>
      </c>
      <c r="IH30" s="120" t="e">
        <f t="shared" si="185"/>
        <v>#N/A</v>
      </c>
      <c r="II30" s="120" t="e">
        <f t="shared" si="185"/>
        <v>#N/A</v>
      </c>
      <c r="IJ30" s="120" t="e">
        <f t="shared" si="185"/>
        <v>#N/A</v>
      </c>
      <c r="IK30" s="120" t="e">
        <f t="shared" si="185"/>
        <v>#N/A</v>
      </c>
      <c r="IL30" s="120" t="e">
        <f t="shared" si="185"/>
        <v>#N/A</v>
      </c>
      <c r="IM30" s="120" t="e">
        <f t="shared" si="185"/>
        <v>#N/A</v>
      </c>
      <c r="IN30" s="120" t="e">
        <f t="shared" si="185"/>
        <v>#N/A</v>
      </c>
      <c r="IO30" s="120" t="e">
        <f t="shared" ref="IO30:IX31" si="186">IF(ISNUMBER(AC271), AC271, NA())</f>
        <v>#N/A</v>
      </c>
      <c r="IP30" s="120" t="e">
        <f t="shared" si="186"/>
        <v>#N/A</v>
      </c>
      <c r="IQ30" s="120" t="e">
        <f t="shared" si="186"/>
        <v>#N/A</v>
      </c>
      <c r="IR30" s="120" t="e">
        <f t="shared" si="186"/>
        <v>#N/A</v>
      </c>
      <c r="IS30" s="120" t="e">
        <f t="shared" si="186"/>
        <v>#N/A</v>
      </c>
      <c r="IT30" s="120" t="e">
        <f t="shared" si="186"/>
        <v>#N/A</v>
      </c>
      <c r="IU30" s="120" t="e">
        <f t="shared" si="186"/>
        <v>#N/A</v>
      </c>
      <c r="IV30" s="120" t="e">
        <f t="shared" si="186"/>
        <v>#N/A</v>
      </c>
      <c r="IW30" s="120" t="e">
        <f t="shared" si="186"/>
        <v>#N/A</v>
      </c>
      <c r="IX30" s="120" t="e">
        <f t="shared" si="186"/>
        <v>#N/A</v>
      </c>
      <c r="IY30" s="120" t="e">
        <f t="shared" ref="IY30:JH31" si="187">IF(ISNUMBER(AM271), AM271, NA())</f>
        <v>#N/A</v>
      </c>
      <c r="IZ30" s="120" t="e">
        <f t="shared" si="187"/>
        <v>#N/A</v>
      </c>
      <c r="JA30" s="120" t="e">
        <f t="shared" si="187"/>
        <v>#N/A</v>
      </c>
      <c r="JB30" s="120" t="e">
        <f t="shared" si="187"/>
        <v>#N/A</v>
      </c>
      <c r="JC30" s="120" t="e">
        <f t="shared" si="187"/>
        <v>#N/A</v>
      </c>
      <c r="JD30" s="120" t="e">
        <f t="shared" si="187"/>
        <v>#N/A</v>
      </c>
      <c r="JE30" s="120" t="e">
        <f t="shared" si="187"/>
        <v>#N/A</v>
      </c>
      <c r="JF30" s="120" t="e">
        <f t="shared" si="187"/>
        <v>#N/A</v>
      </c>
      <c r="JG30" s="120" t="e">
        <f t="shared" si="187"/>
        <v>#N/A</v>
      </c>
      <c r="JH30" s="120" t="e">
        <f t="shared" si="187"/>
        <v>#N/A</v>
      </c>
      <c r="JI30" s="120" t="e">
        <f t="shared" ref="JI30:JR31" si="188">IF(ISNUMBER(AW271), AW271, NA())</f>
        <v>#N/A</v>
      </c>
      <c r="JJ30" s="120" t="e">
        <f t="shared" si="188"/>
        <v>#N/A</v>
      </c>
      <c r="JK30" s="120" t="e">
        <f t="shared" si="188"/>
        <v>#N/A</v>
      </c>
      <c r="JL30" s="120" t="e">
        <f t="shared" si="188"/>
        <v>#N/A</v>
      </c>
      <c r="JM30" s="120" t="e">
        <f t="shared" si="188"/>
        <v>#N/A</v>
      </c>
      <c r="JN30" s="120" t="e">
        <f t="shared" si="188"/>
        <v>#N/A</v>
      </c>
      <c r="JO30" s="120" t="e">
        <f t="shared" si="188"/>
        <v>#N/A</v>
      </c>
      <c r="JP30" s="120" t="e">
        <f t="shared" si="188"/>
        <v>#N/A</v>
      </c>
      <c r="JQ30" s="120" t="e">
        <f t="shared" si="188"/>
        <v>#N/A</v>
      </c>
      <c r="JR30" s="120" t="e">
        <f t="shared" si="188"/>
        <v>#N/A</v>
      </c>
      <c r="JS30" s="120" t="e">
        <f t="shared" ref="JS30:JV31" si="189">IF(ISNUMBER(BG271), BG271, NA())</f>
        <v>#N/A</v>
      </c>
      <c r="JT30" s="120" t="e">
        <f t="shared" si="189"/>
        <v>#N/A</v>
      </c>
      <c r="JU30" s="120" t="e">
        <f t="shared" si="189"/>
        <v>#N/A</v>
      </c>
      <c r="JV30" s="184" t="e">
        <f t="shared" si="189"/>
        <v>#N/A</v>
      </c>
    </row>
    <row r="31" spans="1:282" ht="12.75" customHeight="1" x14ac:dyDescent="0.2">
      <c r="A31" s="16"/>
      <c r="B31" s="39"/>
      <c r="C31" s="39"/>
      <c r="D31" s="39"/>
      <c r="E31" s="39"/>
      <c r="F31" s="39"/>
      <c r="G31" s="39"/>
      <c r="H31" s="53"/>
      <c r="I31" s="53"/>
      <c r="J31" s="117"/>
      <c r="K31" s="117"/>
      <c r="L31" s="117"/>
      <c r="M31" s="117"/>
      <c r="N31" s="117"/>
      <c r="O31" s="117"/>
      <c r="P31" s="117"/>
      <c r="Q31" s="121" t="s">
        <v>38</v>
      </c>
      <c r="R31" s="121" t="s">
        <v>37</v>
      </c>
      <c r="S31" s="122" t="e">
        <f t="shared" ref="S31:BJ31" si="190">IF(ISNUMBER(S72), S72, NA())</f>
        <v>#N/A</v>
      </c>
      <c r="T31" s="122" t="e">
        <f t="shared" si="190"/>
        <v>#N/A</v>
      </c>
      <c r="U31" s="122" t="e">
        <f t="shared" si="190"/>
        <v>#N/A</v>
      </c>
      <c r="V31" s="122" t="e">
        <f t="shared" si="190"/>
        <v>#N/A</v>
      </c>
      <c r="W31" s="122" t="e">
        <f t="shared" si="190"/>
        <v>#N/A</v>
      </c>
      <c r="X31" s="122" t="e">
        <f t="shared" si="190"/>
        <v>#N/A</v>
      </c>
      <c r="Y31" s="122" t="e">
        <f t="shared" si="190"/>
        <v>#N/A</v>
      </c>
      <c r="Z31" s="122" t="e">
        <f t="shared" si="190"/>
        <v>#N/A</v>
      </c>
      <c r="AA31" s="122" t="e">
        <f t="shared" si="190"/>
        <v>#N/A</v>
      </c>
      <c r="AB31" s="122" t="e">
        <f t="shared" si="190"/>
        <v>#N/A</v>
      </c>
      <c r="AC31" s="122" t="e">
        <f t="shared" si="190"/>
        <v>#N/A</v>
      </c>
      <c r="AD31" s="122" t="e">
        <f t="shared" si="190"/>
        <v>#N/A</v>
      </c>
      <c r="AE31" s="122" t="e">
        <f t="shared" si="190"/>
        <v>#N/A</v>
      </c>
      <c r="AF31" s="122" t="e">
        <f t="shared" si="190"/>
        <v>#N/A</v>
      </c>
      <c r="AG31" s="122" t="e">
        <f t="shared" si="190"/>
        <v>#N/A</v>
      </c>
      <c r="AH31" s="122" t="e">
        <f t="shared" si="190"/>
        <v>#N/A</v>
      </c>
      <c r="AI31" s="122" t="e">
        <f t="shared" si="190"/>
        <v>#N/A</v>
      </c>
      <c r="AJ31" s="122" t="e">
        <f t="shared" si="190"/>
        <v>#N/A</v>
      </c>
      <c r="AK31" s="122" t="e">
        <f t="shared" si="190"/>
        <v>#N/A</v>
      </c>
      <c r="AL31" s="122" t="e">
        <f t="shared" si="190"/>
        <v>#N/A</v>
      </c>
      <c r="AM31" s="122" t="e">
        <f t="shared" si="190"/>
        <v>#N/A</v>
      </c>
      <c r="AN31" s="122" t="e">
        <f t="shared" si="190"/>
        <v>#N/A</v>
      </c>
      <c r="AO31" s="122" t="e">
        <f t="shared" si="190"/>
        <v>#N/A</v>
      </c>
      <c r="AP31" s="122" t="e">
        <f t="shared" si="190"/>
        <v>#N/A</v>
      </c>
      <c r="AQ31" s="122" t="e">
        <f t="shared" si="190"/>
        <v>#N/A</v>
      </c>
      <c r="AR31" s="122" t="e">
        <f t="shared" si="190"/>
        <v>#N/A</v>
      </c>
      <c r="AS31" s="122" t="e">
        <f t="shared" si="190"/>
        <v>#N/A</v>
      </c>
      <c r="AT31" s="122" t="e">
        <f t="shared" si="190"/>
        <v>#N/A</v>
      </c>
      <c r="AU31" s="122" t="e">
        <f t="shared" si="190"/>
        <v>#N/A</v>
      </c>
      <c r="AV31" s="122" t="e">
        <f t="shared" si="190"/>
        <v>#N/A</v>
      </c>
      <c r="AW31" s="122" t="e">
        <f t="shared" si="190"/>
        <v>#N/A</v>
      </c>
      <c r="AX31" s="122" t="e">
        <f t="shared" si="190"/>
        <v>#N/A</v>
      </c>
      <c r="AY31" s="122" t="e">
        <f t="shared" si="190"/>
        <v>#N/A</v>
      </c>
      <c r="AZ31" s="122" t="e">
        <f t="shared" si="190"/>
        <v>#N/A</v>
      </c>
      <c r="BA31" s="122" t="e">
        <f t="shared" si="190"/>
        <v>#N/A</v>
      </c>
      <c r="BB31" s="122" t="e">
        <f t="shared" si="190"/>
        <v>#N/A</v>
      </c>
      <c r="BC31" s="122" t="e">
        <f t="shared" si="190"/>
        <v>#N/A</v>
      </c>
      <c r="BD31" s="122" t="e">
        <f t="shared" si="190"/>
        <v>#N/A</v>
      </c>
      <c r="BE31" s="122" t="e">
        <f t="shared" si="190"/>
        <v>#N/A</v>
      </c>
      <c r="BF31" s="122" t="e">
        <f t="shared" si="190"/>
        <v>#N/A</v>
      </c>
      <c r="BG31" s="122" t="e">
        <f t="shared" si="190"/>
        <v>#N/A</v>
      </c>
      <c r="BH31" s="122" t="e">
        <f t="shared" si="190"/>
        <v>#N/A</v>
      </c>
      <c r="BI31" s="122" t="e">
        <f t="shared" si="190"/>
        <v>#N/A</v>
      </c>
      <c r="BJ31" s="185" t="e">
        <f t="shared" si="190"/>
        <v>#N/A</v>
      </c>
      <c r="BK31" s="122" t="e">
        <f t="shared" si="165"/>
        <v>#N/A</v>
      </c>
      <c r="BL31" s="122" t="e">
        <f t="shared" si="165"/>
        <v>#N/A</v>
      </c>
      <c r="BM31" s="122" t="e">
        <f t="shared" si="165"/>
        <v>#N/A</v>
      </c>
      <c r="BN31" s="122" t="e">
        <f t="shared" si="165"/>
        <v>#N/A</v>
      </c>
      <c r="BO31" s="122" t="e">
        <f t="shared" si="165"/>
        <v>#N/A</v>
      </c>
      <c r="BP31" s="122" t="e">
        <f t="shared" si="165"/>
        <v>#N/A</v>
      </c>
      <c r="BQ31" s="122" t="e">
        <f t="shared" si="165"/>
        <v>#N/A</v>
      </c>
      <c r="BR31" s="122" t="e">
        <f t="shared" si="165"/>
        <v>#N/A</v>
      </c>
      <c r="BS31" s="122" t="e">
        <f t="shared" si="165"/>
        <v>#N/A</v>
      </c>
      <c r="BT31" s="122" t="e">
        <f t="shared" si="165"/>
        <v>#N/A</v>
      </c>
      <c r="BU31" s="122" t="e">
        <f t="shared" si="166"/>
        <v>#N/A</v>
      </c>
      <c r="BV31" s="122" t="e">
        <f t="shared" si="166"/>
        <v>#N/A</v>
      </c>
      <c r="BW31" s="122" t="e">
        <f t="shared" si="166"/>
        <v>#N/A</v>
      </c>
      <c r="BX31" s="122" t="e">
        <f t="shared" si="166"/>
        <v>#N/A</v>
      </c>
      <c r="BY31" s="122" t="e">
        <f t="shared" si="166"/>
        <v>#N/A</v>
      </c>
      <c r="BZ31" s="122" t="e">
        <f t="shared" si="166"/>
        <v>#N/A</v>
      </c>
      <c r="CA31" s="122" t="e">
        <f t="shared" si="166"/>
        <v>#N/A</v>
      </c>
      <c r="CB31" s="122" t="e">
        <f t="shared" si="166"/>
        <v>#N/A</v>
      </c>
      <c r="CC31" s="122" t="e">
        <f t="shared" si="166"/>
        <v>#N/A</v>
      </c>
      <c r="CD31" s="122" t="e">
        <f t="shared" si="166"/>
        <v>#N/A</v>
      </c>
      <c r="CE31" s="122" t="e">
        <f t="shared" si="167"/>
        <v>#N/A</v>
      </c>
      <c r="CF31" s="122" t="e">
        <f t="shared" si="167"/>
        <v>#N/A</v>
      </c>
      <c r="CG31" s="122" t="e">
        <f t="shared" si="167"/>
        <v>#N/A</v>
      </c>
      <c r="CH31" s="122" t="e">
        <f t="shared" si="167"/>
        <v>#N/A</v>
      </c>
      <c r="CI31" s="122" t="e">
        <f t="shared" si="167"/>
        <v>#N/A</v>
      </c>
      <c r="CJ31" s="122" t="e">
        <f t="shared" si="167"/>
        <v>#N/A</v>
      </c>
      <c r="CK31" s="122" t="e">
        <f t="shared" si="167"/>
        <v>#N/A</v>
      </c>
      <c r="CL31" s="122" t="e">
        <f t="shared" si="167"/>
        <v>#N/A</v>
      </c>
      <c r="CM31" s="122" t="e">
        <f t="shared" si="167"/>
        <v>#N/A</v>
      </c>
      <c r="CN31" s="122" t="e">
        <f t="shared" si="167"/>
        <v>#N/A</v>
      </c>
      <c r="CO31" s="122" t="e">
        <f t="shared" si="168"/>
        <v>#N/A</v>
      </c>
      <c r="CP31" s="122" t="e">
        <f t="shared" si="168"/>
        <v>#N/A</v>
      </c>
      <c r="CQ31" s="122" t="e">
        <f t="shared" si="168"/>
        <v>#N/A</v>
      </c>
      <c r="CR31" s="122" t="e">
        <f t="shared" si="168"/>
        <v>#N/A</v>
      </c>
      <c r="CS31" s="122" t="e">
        <f t="shared" si="168"/>
        <v>#N/A</v>
      </c>
      <c r="CT31" s="122" t="e">
        <f t="shared" si="168"/>
        <v>#N/A</v>
      </c>
      <c r="CU31" s="122" t="e">
        <f t="shared" si="168"/>
        <v>#N/A</v>
      </c>
      <c r="CV31" s="122" t="e">
        <f t="shared" si="168"/>
        <v>#N/A</v>
      </c>
      <c r="CW31" s="122" t="e">
        <f t="shared" si="168"/>
        <v>#N/A</v>
      </c>
      <c r="CX31" s="122" t="e">
        <f t="shared" si="168"/>
        <v>#N/A</v>
      </c>
      <c r="CY31" s="122" t="e">
        <f t="shared" si="169"/>
        <v>#N/A</v>
      </c>
      <c r="CZ31" s="122" t="e">
        <f t="shared" si="169"/>
        <v>#N/A</v>
      </c>
      <c r="DA31" s="122" t="e">
        <f t="shared" si="169"/>
        <v>#N/A</v>
      </c>
      <c r="DB31" s="185" t="e">
        <f t="shared" si="169"/>
        <v>#N/A</v>
      </c>
      <c r="DC31" s="122" t="e">
        <f t="shared" si="170"/>
        <v>#N/A</v>
      </c>
      <c r="DD31" s="122" t="e">
        <f t="shared" si="170"/>
        <v>#N/A</v>
      </c>
      <c r="DE31" s="122" t="e">
        <f t="shared" si="170"/>
        <v>#N/A</v>
      </c>
      <c r="DF31" s="122" t="e">
        <f t="shared" si="170"/>
        <v>#N/A</v>
      </c>
      <c r="DG31" s="122" t="e">
        <f t="shared" si="170"/>
        <v>#N/A</v>
      </c>
      <c r="DH31" s="122" t="e">
        <f t="shared" si="170"/>
        <v>#N/A</v>
      </c>
      <c r="DI31" s="122" t="e">
        <f t="shared" si="170"/>
        <v>#N/A</v>
      </c>
      <c r="DJ31" s="122" t="e">
        <f t="shared" si="170"/>
        <v>#N/A</v>
      </c>
      <c r="DK31" s="122" t="e">
        <f t="shared" si="170"/>
        <v>#N/A</v>
      </c>
      <c r="DL31" s="122" t="e">
        <f t="shared" si="170"/>
        <v>#N/A</v>
      </c>
      <c r="DM31" s="122" t="e">
        <f t="shared" si="171"/>
        <v>#N/A</v>
      </c>
      <c r="DN31" s="122" t="e">
        <f t="shared" si="171"/>
        <v>#N/A</v>
      </c>
      <c r="DO31" s="122" t="e">
        <f t="shared" si="171"/>
        <v>#N/A</v>
      </c>
      <c r="DP31" s="122" t="e">
        <f t="shared" si="171"/>
        <v>#N/A</v>
      </c>
      <c r="DQ31" s="122" t="e">
        <f t="shared" si="171"/>
        <v>#N/A</v>
      </c>
      <c r="DR31" s="122" t="e">
        <f t="shared" si="171"/>
        <v>#N/A</v>
      </c>
      <c r="DS31" s="122" t="e">
        <f t="shared" si="171"/>
        <v>#N/A</v>
      </c>
      <c r="DT31" s="122" t="e">
        <f t="shared" si="171"/>
        <v>#N/A</v>
      </c>
      <c r="DU31" s="122" t="e">
        <f t="shared" si="171"/>
        <v>#N/A</v>
      </c>
      <c r="DV31" s="122" t="e">
        <f t="shared" si="171"/>
        <v>#N/A</v>
      </c>
      <c r="DW31" s="122" t="e">
        <f t="shared" si="172"/>
        <v>#N/A</v>
      </c>
      <c r="DX31" s="122" t="e">
        <f t="shared" si="172"/>
        <v>#N/A</v>
      </c>
      <c r="DY31" s="122" t="e">
        <f t="shared" si="172"/>
        <v>#N/A</v>
      </c>
      <c r="DZ31" s="122" t="e">
        <f t="shared" si="172"/>
        <v>#N/A</v>
      </c>
      <c r="EA31" s="122" t="e">
        <f t="shared" si="172"/>
        <v>#N/A</v>
      </c>
      <c r="EB31" s="122" t="e">
        <f t="shared" si="172"/>
        <v>#N/A</v>
      </c>
      <c r="EC31" s="122" t="e">
        <f t="shared" si="172"/>
        <v>#N/A</v>
      </c>
      <c r="ED31" s="122" t="e">
        <f t="shared" si="172"/>
        <v>#N/A</v>
      </c>
      <c r="EE31" s="122" t="e">
        <f t="shared" si="172"/>
        <v>#N/A</v>
      </c>
      <c r="EF31" s="122" t="e">
        <f t="shared" si="172"/>
        <v>#N/A</v>
      </c>
      <c r="EG31" s="122" t="e">
        <f t="shared" si="173"/>
        <v>#N/A</v>
      </c>
      <c r="EH31" s="122" t="e">
        <f t="shared" si="173"/>
        <v>#N/A</v>
      </c>
      <c r="EI31" s="122" t="e">
        <f t="shared" si="173"/>
        <v>#N/A</v>
      </c>
      <c r="EJ31" s="122" t="e">
        <f t="shared" si="173"/>
        <v>#N/A</v>
      </c>
      <c r="EK31" s="122" t="e">
        <f t="shared" si="173"/>
        <v>#N/A</v>
      </c>
      <c r="EL31" s="122" t="e">
        <f t="shared" si="173"/>
        <v>#N/A</v>
      </c>
      <c r="EM31" s="122" t="e">
        <f t="shared" si="173"/>
        <v>#N/A</v>
      </c>
      <c r="EN31" s="122" t="e">
        <f t="shared" si="173"/>
        <v>#N/A</v>
      </c>
      <c r="EO31" s="122" t="e">
        <f t="shared" si="173"/>
        <v>#N/A</v>
      </c>
      <c r="EP31" s="122" t="e">
        <f t="shared" si="173"/>
        <v>#N/A</v>
      </c>
      <c r="EQ31" s="122" t="e">
        <f t="shared" si="174"/>
        <v>#N/A</v>
      </c>
      <c r="ER31" s="122" t="e">
        <f t="shared" si="174"/>
        <v>#N/A</v>
      </c>
      <c r="ES31" s="122" t="e">
        <f t="shared" si="174"/>
        <v>#N/A</v>
      </c>
      <c r="ET31" s="185" t="e">
        <f t="shared" si="174"/>
        <v>#N/A</v>
      </c>
      <c r="EU31" s="122" t="e">
        <f t="shared" si="175"/>
        <v>#N/A</v>
      </c>
      <c r="EV31" s="122" t="e">
        <f t="shared" si="175"/>
        <v>#N/A</v>
      </c>
      <c r="EW31" s="122" t="e">
        <f t="shared" si="175"/>
        <v>#N/A</v>
      </c>
      <c r="EX31" s="122" t="e">
        <f t="shared" si="175"/>
        <v>#N/A</v>
      </c>
      <c r="EY31" s="122" t="e">
        <f t="shared" si="175"/>
        <v>#N/A</v>
      </c>
      <c r="EZ31" s="122" t="e">
        <f t="shared" si="175"/>
        <v>#N/A</v>
      </c>
      <c r="FA31" s="122" t="e">
        <f t="shared" si="175"/>
        <v>#N/A</v>
      </c>
      <c r="FB31" s="122" t="e">
        <f t="shared" si="175"/>
        <v>#N/A</v>
      </c>
      <c r="FC31" s="122" t="e">
        <f t="shared" si="175"/>
        <v>#N/A</v>
      </c>
      <c r="FD31" s="122" t="e">
        <f t="shared" si="175"/>
        <v>#N/A</v>
      </c>
      <c r="FE31" s="122" t="e">
        <f t="shared" si="176"/>
        <v>#N/A</v>
      </c>
      <c r="FF31" s="122" t="e">
        <f t="shared" si="176"/>
        <v>#N/A</v>
      </c>
      <c r="FG31" s="122" t="e">
        <f t="shared" si="176"/>
        <v>#N/A</v>
      </c>
      <c r="FH31" s="122" t="e">
        <f t="shared" si="176"/>
        <v>#N/A</v>
      </c>
      <c r="FI31" s="122" t="e">
        <f t="shared" si="176"/>
        <v>#N/A</v>
      </c>
      <c r="FJ31" s="122" t="e">
        <f t="shared" si="176"/>
        <v>#N/A</v>
      </c>
      <c r="FK31" s="122" t="e">
        <f t="shared" si="176"/>
        <v>#N/A</v>
      </c>
      <c r="FL31" s="122" t="e">
        <f t="shared" si="176"/>
        <v>#N/A</v>
      </c>
      <c r="FM31" s="122" t="e">
        <f t="shared" si="176"/>
        <v>#N/A</v>
      </c>
      <c r="FN31" s="122" t="e">
        <f t="shared" si="176"/>
        <v>#N/A</v>
      </c>
      <c r="FO31" s="122" t="e">
        <f t="shared" si="177"/>
        <v>#N/A</v>
      </c>
      <c r="FP31" s="122" t="e">
        <f t="shared" si="177"/>
        <v>#N/A</v>
      </c>
      <c r="FQ31" s="122" t="e">
        <f t="shared" si="177"/>
        <v>#N/A</v>
      </c>
      <c r="FR31" s="122" t="e">
        <f t="shared" si="177"/>
        <v>#N/A</v>
      </c>
      <c r="FS31" s="122" t="e">
        <f t="shared" si="177"/>
        <v>#N/A</v>
      </c>
      <c r="FT31" s="122" t="e">
        <f t="shared" si="177"/>
        <v>#N/A</v>
      </c>
      <c r="FU31" s="122" t="e">
        <f t="shared" si="177"/>
        <v>#N/A</v>
      </c>
      <c r="FV31" s="122" t="e">
        <f t="shared" si="177"/>
        <v>#N/A</v>
      </c>
      <c r="FW31" s="122" t="e">
        <f t="shared" si="177"/>
        <v>#N/A</v>
      </c>
      <c r="FX31" s="122" t="e">
        <f t="shared" si="177"/>
        <v>#N/A</v>
      </c>
      <c r="FY31" s="122" t="e">
        <f t="shared" si="178"/>
        <v>#N/A</v>
      </c>
      <c r="FZ31" s="122" t="e">
        <f t="shared" si="178"/>
        <v>#N/A</v>
      </c>
      <c r="GA31" s="122" t="e">
        <f t="shared" si="178"/>
        <v>#N/A</v>
      </c>
      <c r="GB31" s="122" t="e">
        <f t="shared" si="178"/>
        <v>#N/A</v>
      </c>
      <c r="GC31" s="122" t="e">
        <f t="shared" si="178"/>
        <v>#N/A</v>
      </c>
      <c r="GD31" s="122" t="e">
        <f t="shared" si="178"/>
        <v>#N/A</v>
      </c>
      <c r="GE31" s="122" t="e">
        <f t="shared" si="178"/>
        <v>#N/A</v>
      </c>
      <c r="GF31" s="122" t="e">
        <f t="shared" si="178"/>
        <v>#N/A</v>
      </c>
      <c r="GG31" s="122" t="e">
        <f t="shared" si="178"/>
        <v>#N/A</v>
      </c>
      <c r="GH31" s="122" t="e">
        <f t="shared" si="178"/>
        <v>#N/A</v>
      </c>
      <c r="GI31" s="122" t="e">
        <f t="shared" si="179"/>
        <v>#N/A</v>
      </c>
      <c r="GJ31" s="122" t="e">
        <f t="shared" si="179"/>
        <v>#N/A</v>
      </c>
      <c r="GK31" s="122" t="e">
        <f t="shared" si="179"/>
        <v>#N/A</v>
      </c>
      <c r="GL31" s="185" t="e">
        <f t="shared" si="179"/>
        <v>#N/A</v>
      </c>
      <c r="GM31" s="122" t="e">
        <f t="shared" si="180"/>
        <v>#N/A</v>
      </c>
      <c r="GN31" s="122" t="e">
        <f t="shared" si="180"/>
        <v>#N/A</v>
      </c>
      <c r="GO31" s="122" t="e">
        <f t="shared" si="180"/>
        <v>#N/A</v>
      </c>
      <c r="GP31" s="122" t="e">
        <f t="shared" si="180"/>
        <v>#N/A</v>
      </c>
      <c r="GQ31" s="122" t="e">
        <f t="shared" si="180"/>
        <v>#N/A</v>
      </c>
      <c r="GR31" s="122" t="e">
        <f t="shared" si="180"/>
        <v>#N/A</v>
      </c>
      <c r="GS31" s="122" t="e">
        <f t="shared" si="180"/>
        <v>#N/A</v>
      </c>
      <c r="GT31" s="122" t="e">
        <f t="shared" si="180"/>
        <v>#N/A</v>
      </c>
      <c r="GU31" s="122" t="e">
        <f t="shared" si="180"/>
        <v>#N/A</v>
      </c>
      <c r="GV31" s="122" t="e">
        <f t="shared" si="180"/>
        <v>#N/A</v>
      </c>
      <c r="GW31" s="122" t="e">
        <f t="shared" si="181"/>
        <v>#N/A</v>
      </c>
      <c r="GX31" s="122" t="e">
        <f t="shared" si="181"/>
        <v>#N/A</v>
      </c>
      <c r="GY31" s="122" t="e">
        <f t="shared" si="181"/>
        <v>#N/A</v>
      </c>
      <c r="GZ31" s="122" t="e">
        <f t="shared" si="181"/>
        <v>#N/A</v>
      </c>
      <c r="HA31" s="122" t="e">
        <f t="shared" si="181"/>
        <v>#N/A</v>
      </c>
      <c r="HB31" s="122" t="e">
        <f t="shared" si="181"/>
        <v>#N/A</v>
      </c>
      <c r="HC31" s="122" t="e">
        <f t="shared" si="181"/>
        <v>#N/A</v>
      </c>
      <c r="HD31" s="122" t="e">
        <f t="shared" si="181"/>
        <v>#N/A</v>
      </c>
      <c r="HE31" s="122" t="e">
        <f t="shared" si="181"/>
        <v>#N/A</v>
      </c>
      <c r="HF31" s="122" t="e">
        <f t="shared" si="181"/>
        <v>#N/A</v>
      </c>
      <c r="HG31" s="122" t="e">
        <f t="shared" si="182"/>
        <v>#N/A</v>
      </c>
      <c r="HH31" s="122" t="e">
        <f t="shared" si="182"/>
        <v>#N/A</v>
      </c>
      <c r="HI31" s="122" t="e">
        <f t="shared" si="182"/>
        <v>#N/A</v>
      </c>
      <c r="HJ31" s="122" t="e">
        <f t="shared" si="182"/>
        <v>#N/A</v>
      </c>
      <c r="HK31" s="122" t="e">
        <f t="shared" si="182"/>
        <v>#N/A</v>
      </c>
      <c r="HL31" s="122" t="e">
        <f t="shared" si="182"/>
        <v>#N/A</v>
      </c>
      <c r="HM31" s="122" t="e">
        <f t="shared" si="182"/>
        <v>#N/A</v>
      </c>
      <c r="HN31" s="122" t="e">
        <f t="shared" si="182"/>
        <v>#N/A</v>
      </c>
      <c r="HO31" s="122" t="e">
        <f t="shared" si="182"/>
        <v>#N/A</v>
      </c>
      <c r="HP31" s="122" t="e">
        <f t="shared" si="182"/>
        <v>#N/A</v>
      </c>
      <c r="HQ31" s="122" t="e">
        <f t="shared" si="183"/>
        <v>#N/A</v>
      </c>
      <c r="HR31" s="122" t="e">
        <f t="shared" si="183"/>
        <v>#N/A</v>
      </c>
      <c r="HS31" s="122" t="e">
        <f t="shared" si="183"/>
        <v>#N/A</v>
      </c>
      <c r="HT31" s="122" t="e">
        <f t="shared" si="183"/>
        <v>#N/A</v>
      </c>
      <c r="HU31" s="122" t="e">
        <f t="shared" si="183"/>
        <v>#N/A</v>
      </c>
      <c r="HV31" s="122" t="e">
        <f t="shared" si="183"/>
        <v>#N/A</v>
      </c>
      <c r="HW31" s="122" t="e">
        <f t="shared" si="183"/>
        <v>#N/A</v>
      </c>
      <c r="HX31" s="122" t="e">
        <f t="shared" si="183"/>
        <v>#N/A</v>
      </c>
      <c r="HY31" s="122" t="e">
        <f t="shared" si="183"/>
        <v>#N/A</v>
      </c>
      <c r="HZ31" s="122" t="e">
        <f t="shared" si="183"/>
        <v>#N/A</v>
      </c>
      <c r="IA31" s="122" t="e">
        <f t="shared" si="184"/>
        <v>#N/A</v>
      </c>
      <c r="IB31" s="122" t="e">
        <f t="shared" si="184"/>
        <v>#N/A</v>
      </c>
      <c r="IC31" s="122" t="e">
        <f t="shared" si="184"/>
        <v>#N/A</v>
      </c>
      <c r="ID31" s="185" t="e">
        <f t="shared" si="184"/>
        <v>#N/A</v>
      </c>
      <c r="IE31" s="122" t="e">
        <f t="shared" si="185"/>
        <v>#N/A</v>
      </c>
      <c r="IF31" s="122" t="e">
        <f t="shared" si="185"/>
        <v>#N/A</v>
      </c>
      <c r="IG31" s="122" t="e">
        <f t="shared" si="185"/>
        <v>#N/A</v>
      </c>
      <c r="IH31" s="122" t="e">
        <f t="shared" si="185"/>
        <v>#N/A</v>
      </c>
      <c r="II31" s="122" t="e">
        <f t="shared" si="185"/>
        <v>#N/A</v>
      </c>
      <c r="IJ31" s="122" t="e">
        <f t="shared" si="185"/>
        <v>#N/A</v>
      </c>
      <c r="IK31" s="122" t="e">
        <f t="shared" si="185"/>
        <v>#N/A</v>
      </c>
      <c r="IL31" s="122" t="e">
        <f t="shared" si="185"/>
        <v>#N/A</v>
      </c>
      <c r="IM31" s="122" t="e">
        <f t="shared" si="185"/>
        <v>#N/A</v>
      </c>
      <c r="IN31" s="122" t="e">
        <f t="shared" si="185"/>
        <v>#N/A</v>
      </c>
      <c r="IO31" s="122" t="e">
        <f t="shared" si="186"/>
        <v>#N/A</v>
      </c>
      <c r="IP31" s="122" t="e">
        <f t="shared" si="186"/>
        <v>#N/A</v>
      </c>
      <c r="IQ31" s="122" t="e">
        <f t="shared" si="186"/>
        <v>#N/A</v>
      </c>
      <c r="IR31" s="122" t="e">
        <f t="shared" si="186"/>
        <v>#N/A</v>
      </c>
      <c r="IS31" s="122" t="e">
        <f t="shared" si="186"/>
        <v>#N/A</v>
      </c>
      <c r="IT31" s="122" t="e">
        <f t="shared" si="186"/>
        <v>#N/A</v>
      </c>
      <c r="IU31" s="122" t="e">
        <f t="shared" si="186"/>
        <v>#N/A</v>
      </c>
      <c r="IV31" s="122" t="e">
        <f t="shared" si="186"/>
        <v>#N/A</v>
      </c>
      <c r="IW31" s="122" t="e">
        <f t="shared" si="186"/>
        <v>#N/A</v>
      </c>
      <c r="IX31" s="122" t="e">
        <f t="shared" si="186"/>
        <v>#N/A</v>
      </c>
      <c r="IY31" s="122" t="e">
        <f t="shared" si="187"/>
        <v>#N/A</v>
      </c>
      <c r="IZ31" s="122" t="e">
        <f t="shared" si="187"/>
        <v>#N/A</v>
      </c>
      <c r="JA31" s="122" t="e">
        <f t="shared" si="187"/>
        <v>#N/A</v>
      </c>
      <c r="JB31" s="122" t="e">
        <f t="shared" si="187"/>
        <v>#N/A</v>
      </c>
      <c r="JC31" s="122" t="e">
        <f t="shared" si="187"/>
        <v>#N/A</v>
      </c>
      <c r="JD31" s="122" t="e">
        <f t="shared" si="187"/>
        <v>#N/A</v>
      </c>
      <c r="JE31" s="122" t="e">
        <f t="shared" si="187"/>
        <v>#N/A</v>
      </c>
      <c r="JF31" s="122" t="e">
        <f t="shared" si="187"/>
        <v>#N/A</v>
      </c>
      <c r="JG31" s="122" t="e">
        <f t="shared" si="187"/>
        <v>#N/A</v>
      </c>
      <c r="JH31" s="122" t="e">
        <f t="shared" si="187"/>
        <v>#N/A</v>
      </c>
      <c r="JI31" s="122" t="e">
        <f t="shared" si="188"/>
        <v>#N/A</v>
      </c>
      <c r="JJ31" s="122" t="e">
        <f t="shared" si="188"/>
        <v>#N/A</v>
      </c>
      <c r="JK31" s="122" t="e">
        <f t="shared" si="188"/>
        <v>#N/A</v>
      </c>
      <c r="JL31" s="122" t="e">
        <f t="shared" si="188"/>
        <v>#N/A</v>
      </c>
      <c r="JM31" s="122" t="e">
        <f t="shared" si="188"/>
        <v>#N/A</v>
      </c>
      <c r="JN31" s="122" t="e">
        <f t="shared" si="188"/>
        <v>#N/A</v>
      </c>
      <c r="JO31" s="122" t="e">
        <f t="shared" si="188"/>
        <v>#N/A</v>
      </c>
      <c r="JP31" s="122" t="e">
        <f t="shared" si="188"/>
        <v>#N/A</v>
      </c>
      <c r="JQ31" s="122" t="e">
        <f t="shared" si="188"/>
        <v>#N/A</v>
      </c>
      <c r="JR31" s="122" t="e">
        <f t="shared" si="188"/>
        <v>#N/A</v>
      </c>
      <c r="JS31" s="122" t="e">
        <f t="shared" si="189"/>
        <v>#N/A</v>
      </c>
      <c r="JT31" s="122" t="e">
        <f t="shared" si="189"/>
        <v>#N/A</v>
      </c>
      <c r="JU31" s="122" t="e">
        <f t="shared" si="189"/>
        <v>#N/A</v>
      </c>
      <c r="JV31" s="185" t="e">
        <f t="shared" si="189"/>
        <v>#N/A</v>
      </c>
    </row>
    <row r="32" spans="1:282" ht="12.75" customHeight="1" x14ac:dyDescent="0.2">
      <c r="A32" s="16"/>
      <c r="B32" s="39"/>
      <c r="C32" s="39"/>
      <c r="D32" s="39"/>
      <c r="E32" s="39"/>
      <c r="F32" s="39"/>
      <c r="G32" s="39"/>
      <c r="H32" s="53"/>
      <c r="I32" s="53"/>
      <c r="J32" s="117"/>
      <c r="K32" s="117"/>
      <c r="L32" s="117"/>
      <c r="M32" s="117"/>
      <c r="N32" s="117"/>
      <c r="O32" s="117"/>
      <c r="P32" s="117"/>
      <c r="Q32" s="123"/>
      <c r="R32" s="60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177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177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177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177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177"/>
      <c r="IE32" s="58"/>
      <c r="IF32" s="58"/>
      <c r="IG32" s="58"/>
      <c r="IH32" s="58"/>
      <c r="II32" s="58"/>
      <c r="IJ32" s="58"/>
      <c r="IK32" s="58"/>
      <c r="IL32" s="58"/>
      <c r="IM32" s="58"/>
      <c r="IN32" s="58"/>
      <c r="IO32" s="58"/>
      <c r="IP32" s="58"/>
      <c r="IQ32" s="58"/>
      <c r="IR32" s="58"/>
      <c r="IS32" s="58"/>
      <c r="IT32" s="58"/>
      <c r="IU32" s="58"/>
      <c r="IV32" s="58"/>
      <c r="IW32" s="58"/>
      <c r="IX32" s="58"/>
      <c r="IY32" s="58"/>
      <c r="IZ32" s="58"/>
      <c r="JA32" s="58"/>
      <c r="JB32" s="58"/>
      <c r="JC32" s="58"/>
      <c r="JD32" s="58"/>
      <c r="JE32" s="58"/>
      <c r="JF32" s="58"/>
      <c r="JG32" s="58"/>
      <c r="JH32" s="58"/>
      <c r="JI32" s="58"/>
      <c r="JJ32" s="58"/>
      <c r="JK32" s="58"/>
      <c r="JL32" s="58"/>
      <c r="JM32" s="58"/>
      <c r="JN32" s="58"/>
      <c r="JO32" s="58"/>
      <c r="JP32" s="58"/>
      <c r="JQ32" s="58"/>
      <c r="JR32" s="58"/>
      <c r="JS32" s="58"/>
      <c r="JT32" s="58"/>
      <c r="JU32" s="58"/>
      <c r="JV32" s="177"/>
    </row>
    <row r="33" spans="1:282" ht="12.75" customHeight="1" x14ac:dyDescent="0.2">
      <c r="A33" s="124"/>
      <c r="B33" s="125"/>
      <c r="C33" s="125"/>
      <c r="D33" s="125"/>
      <c r="E33" s="125"/>
      <c r="F33" s="125"/>
      <c r="G33" s="125"/>
      <c r="H33" s="53"/>
      <c r="I33" s="53"/>
      <c r="J33" s="126"/>
      <c r="K33" s="126"/>
      <c r="L33" s="126"/>
      <c r="M33" s="126"/>
      <c r="N33" s="126"/>
      <c r="O33" s="126"/>
      <c r="P33" s="126"/>
      <c r="Q33" s="123"/>
      <c r="R33" s="123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177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177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177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177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HY33" s="62"/>
      <c r="HZ33" s="62"/>
      <c r="IA33" s="62"/>
      <c r="IB33" s="62"/>
      <c r="IC33" s="62"/>
      <c r="ID33" s="177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  <c r="IU33" s="62"/>
      <c r="IV33" s="62"/>
      <c r="IW33" s="62"/>
      <c r="IX33" s="62"/>
      <c r="IY33" s="62"/>
      <c r="IZ33" s="62"/>
      <c r="JA33" s="62"/>
      <c r="JB33" s="62"/>
      <c r="JC33" s="62"/>
      <c r="JD33" s="62"/>
      <c r="JE33" s="62"/>
      <c r="JF33" s="62"/>
      <c r="JG33" s="62"/>
      <c r="JH33" s="62"/>
      <c r="JI33" s="62"/>
      <c r="JJ33" s="62"/>
      <c r="JK33" s="62"/>
      <c r="JL33" s="62"/>
      <c r="JM33" s="62"/>
      <c r="JN33" s="62"/>
      <c r="JO33" s="62"/>
      <c r="JP33" s="62"/>
      <c r="JQ33" s="62"/>
      <c r="JR33" s="62"/>
      <c r="JS33" s="62"/>
      <c r="JT33" s="62"/>
      <c r="JU33" s="62"/>
      <c r="JV33" s="177"/>
    </row>
    <row r="34" spans="1:282" ht="12.75" customHeight="1" x14ac:dyDescent="0.2">
      <c r="A34" s="16"/>
      <c r="B34" s="39"/>
      <c r="C34" s="39"/>
      <c r="D34" s="39"/>
      <c r="E34" s="39"/>
      <c r="F34" s="39"/>
      <c r="G34" s="39"/>
      <c r="H34" s="53"/>
      <c r="I34" s="53"/>
      <c r="J34" s="128"/>
      <c r="K34" s="128"/>
      <c r="L34" s="128"/>
      <c r="M34" s="128"/>
      <c r="N34" s="128"/>
      <c r="O34" s="128"/>
      <c r="P34" s="128"/>
      <c r="Q34" s="123"/>
      <c r="R34" s="60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177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177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177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177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177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  <c r="IW34" s="62"/>
      <c r="IX34" s="62"/>
      <c r="IY34" s="62"/>
      <c r="IZ34" s="62"/>
      <c r="JA34" s="62"/>
      <c r="JB34" s="62"/>
      <c r="JC34" s="62"/>
      <c r="JD34" s="62"/>
      <c r="JE34" s="62"/>
      <c r="JF34" s="62"/>
      <c r="JG34" s="62"/>
      <c r="JH34" s="62"/>
      <c r="JI34" s="62"/>
      <c r="JJ34" s="62"/>
      <c r="JK34" s="62"/>
      <c r="JL34" s="62"/>
      <c r="JM34" s="62"/>
      <c r="JN34" s="62"/>
      <c r="JO34" s="62"/>
      <c r="JP34" s="62"/>
      <c r="JQ34" s="62"/>
      <c r="JR34" s="62"/>
      <c r="JS34" s="62"/>
      <c r="JT34" s="62"/>
      <c r="JU34" s="62"/>
      <c r="JV34" s="177"/>
    </row>
    <row r="35" spans="1:282" ht="12.75" customHeight="1" x14ac:dyDescent="0.2">
      <c r="A35" s="16"/>
      <c r="B35" s="39"/>
      <c r="C35" s="39"/>
      <c r="D35" s="39"/>
      <c r="E35" s="39"/>
      <c r="F35" s="39"/>
      <c r="G35" s="39"/>
      <c r="H35" s="53"/>
      <c r="I35" s="53"/>
      <c r="J35" s="128"/>
      <c r="K35" s="128"/>
      <c r="L35" s="128"/>
      <c r="M35" s="128"/>
      <c r="N35" s="128"/>
      <c r="O35" s="128"/>
      <c r="P35" s="128"/>
      <c r="Q35" s="123"/>
      <c r="R35" s="60"/>
      <c r="BJ35" s="188"/>
      <c r="DB35" s="188"/>
      <c r="ET35" s="188"/>
      <c r="GL35" s="188"/>
      <c r="ID35" s="188"/>
      <c r="JV35" s="188"/>
    </row>
    <row r="36" spans="1:282" ht="12.75" customHeight="1" x14ac:dyDescent="0.2">
      <c r="A36" s="16"/>
      <c r="B36" s="39"/>
      <c r="C36" s="39"/>
      <c r="D36" s="39"/>
      <c r="E36" s="39"/>
      <c r="F36" s="39"/>
      <c r="G36" s="39"/>
      <c r="H36" s="53"/>
      <c r="I36" s="53"/>
      <c r="J36" s="128"/>
      <c r="K36" s="128"/>
      <c r="L36" s="128"/>
      <c r="M36" s="128"/>
      <c r="N36" s="128"/>
      <c r="O36" s="128"/>
      <c r="P36" s="128"/>
      <c r="Q36" s="123"/>
      <c r="BJ36" s="188"/>
      <c r="DB36" s="188"/>
      <c r="ET36" s="188"/>
      <c r="GL36" s="188"/>
      <c r="ID36" s="188"/>
      <c r="JV36" s="188"/>
    </row>
    <row r="37" spans="1:282" ht="12.75" customHeight="1" x14ac:dyDescent="0.3">
      <c r="A37" s="16"/>
      <c r="B37" s="39"/>
      <c r="C37" s="70" t="s">
        <v>9</v>
      </c>
      <c r="D37" s="70" t="s">
        <v>10</v>
      </c>
      <c r="E37" s="71" t="s">
        <v>11</v>
      </c>
      <c r="F37" s="71" t="s">
        <v>12</v>
      </c>
      <c r="G37" s="53"/>
      <c r="H37" s="53"/>
      <c r="I37" s="53"/>
      <c r="J37" s="128"/>
      <c r="K37" s="128"/>
      <c r="L37" s="128"/>
      <c r="M37" s="128"/>
      <c r="N37" s="128"/>
      <c r="O37" s="128"/>
      <c r="P37" s="128"/>
      <c r="Q37" s="129" t="s">
        <v>7</v>
      </c>
      <c r="R37" s="129" t="s">
        <v>8</v>
      </c>
      <c r="S37" s="130" t="str">
        <f t="shared" ref="S37:CD37" si="191">IF(ISNUMBER(S31),S31-($G$24*S30+$G$23),"")</f>
        <v/>
      </c>
      <c r="T37" s="130" t="str">
        <f t="shared" si="191"/>
        <v/>
      </c>
      <c r="U37" s="130" t="str">
        <f t="shared" si="191"/>
        <v/>
      </c>
      <c r="V37" s="130" t="str">
        <f t="shared" si="191"/>
        <v/>
      </c>
      <c r="W37" s="130" t="str">
        <f t="shared" si="191"/>
        <v/>
      </c>
      <c r="X37" s="130" t="str">
        <f t="shared" si="191"/>
        <v/>
      </c>
      <c r="Y37" s="130" t="str">
        <f t="shared" si="191"/>
        <v/>
      </c>
      <c r="Z37" s="130" t="str">
        <f t="shared" si="191"/>
        <v/>
      </c>
      <c r="AA37" s="130" t="str">
        <f t="shared" si="191"/>
        <v/>
      </c>
      <c r="AB37" s="130" t="str">
        <f t="shared" si="191"/>
        <v/>
      </c>
      <c r="AC37" s="130" t="str">
        <f t="shared" si="191"/>
        <v/>
      </c>
      <c r="AD37" s="130" t="str">
        <f t="shared" si="191"/>
        <v/>
      </c>
      <c r="AE37" s="130" t="str">
        <f t="shared" si="191"/>
        <v/>
      </c>
      <c r="AF37" s="130" t="str">
        <f t="shared" si="191"/>
        <v/>
      </c>
      <c r="AG37" s="130" t="str">
        <f t="shared" si="191"/>
        <v/>
      </c>
      <c r="AH37" s="130" t="str">
        <f t="shared" si="191"/>
        <v/>
      </c>
      <c r="AI37" s="130" t="str">
        <f t="shared" si="191"/>
        <v/>
      </c>
      <c r="AJ37" s="130" t="str">
        <f t="shared" si="191"/>
        <v/>
      </c>
      <c r="AK37" s="130" t="str">
        <f t="shared" si="191"/>
        <v/>
      </c>
      <c r="AL37" s="130" t="str">
        <f t="shared" si="191"/>
        <v/>
      </c>
      <c r="AM37" s="130" t="str">
        <f t="shared" si="191"/>
        <v/>
      </c>
      <c r="AN37" s="130" t="str">
        <f t="shared" si="191"/>
        <v/>
      </c>
      <c r="AO37" s="130" t="str">
        <f t="shared" si="191"/>
        <v/>
      </c>
      <c r="AP37" s="130" t="str">
        <f t="shared" si="191"/>
        <v/>
      </c>
      <c r="AQ37" s="130" t="str">
        <f t="shared" si="191"/>
        <v/>
      </c>
      <c r="AR37" s="130" t="str">
        <f t="shared" si="191"/>
        <v/>
      </c>
      <c r="AS37" s="130" t="str">
        <f t="shared" si="191"/>
        <v/>
      </c>
      <c r="AT37" s="130" t="str">
        <f t="shared" si="191"/>
        <v/>
      </c>
      <c r="AU37" s="130" t="str">
        <f t="shared" si="191"/>
        <v/>
      </c>
      <c r="AV37" s="130" t="str">
        <f t="shared" si="191"/>
        <v/>
      </c>
      <c r="AW37" s="130" t="str">
        <f t="shared" si="191"/>
        <v/>
      </c>
      <c r="AX37" s="130" t="str">
        <f t="shared" si="191"/>
        <v/>
      </c>
      <c r="AY37" s="130" t="str">
        <f t="shared" si="191"/>
        <v/>
      </c>
      <c r="AZ37" s="130" t="str">
        <f t="shared" si="191"/>
        <v/>
      </c>
      <c r="BA37" s="130" t="str">
        <f t="shared" si="191"/>
        <v/>
      </c>
      <c r="BB37" s="130" t="str">
        <f t="shared" si="191"/>
        <v/>
      </c>
      <c r="BC37" s="130" t="str">
        <f t="shared" si="191"/>
        <v/>
      </c>
      <c r="BD37" s="130" t="str">
        <f t="shared" si="191"/>
        <v/>
      </c>
      <c r="BE37" s="130" t="str">
        <f t="shared" si="191"/>
        <v/>
      </c>
      <c r="BF37" s="130" t="str">
        <f t="shared" si="191"/>
        <v/>
      </c>
      <c r="BG37" s="130" t="str">
        <f t="shared" si="191"/>
        <v/>
      </c>
      <c r="BH37" s="130" t="str">
        <f t="shared" si="191"/>
        <v/>
      </c>
      <c r="BI37" s="130" t="str">
        <f t="shared" si="191"/>
        <v/>
      </c>
      <c r="BJ37" s="186" t="str">
        <f t="shared" si="191"/>
        <v/>
      </c>
      <c r="BK37" s="130" t="str">
        <f t="shared" si="191"/>
        <v/>
      </c>
      <c r="BL37" s="130" t="str">
        <f t="shared" si="191"/>
        <v/>
      </c>
      <c r="BM37" s="130" t="str">
        <f t="shared" si="191"/>
        <v/>
      </c>
      <c r="BN37" s="130" t="str">
        <f t="shared" si="191"/>
        <v/>
      </c>
      <c r="BO37" s="130" t="str">
        <f t="shared" si="191"/>
        <v/>
      </c>
      <c r="BP37" s="130" t="str">
        <f t="shared" si="191"/>
        <v/>
      </c>
      <c r="BQ37" s="130" t="str">
        <f t="shared" si="191"/>
        <v/>
      </c>
      <c r="BR37" s="130" t="str">
        <f t="shared" si="191"/>
        <v/>
      </c>
      <c r="BS37" s="130" t="str">
        <f t="shared" si="191"/>
        <v/>
      </c>
      <c r="BT37" s="130" t="str">
        <f t="shared" si="191"/>
        <v/>
      </c>
      <c r="BU37" s="130" t="str">
        <f t="shared" si="191"/>
        <v/>
      </c>
      <c r="BV37" s="130" t="str">
        <f t="shared" si="191"/>
        <v/>
      </c>
      <c r="BW37" s="130" t="str">
        <f t="shared" si="191"/>
        <v/>
      </c>
      <c r="BX37" s="130" t="str">
        <f t="shared" si="191"/>
        <v/>
      </c>
      <c r="BY37" s="130" t="str">
        <f t="shared" si="191"/>
        <v/>
      </c>
      <c r="BZ37" s="130" t="str">
        <f t="shared" si="191"/>
        <v/>
      </c>
      <c r="CA37" s="130" t="str">
        <f t="shared" si="191"/>
        <v/>
      </c>
      <c r="CB37" s="130" t="str">
        <f t="shared" si="191"/>
        <v/>
      </c>
      <c r="CC37" s="130" t="str">
        <f t="shared" si="191"/>
        <v/>
      </c>
      <c r="CD37" s="130" t="str">
        <f t="shared" si="191"/>
        <v/>
      </c>
      <c r="CE37" s="130" t="str">
        <f t="shared" ref="CE37:EP37" si="192">IF(ISNUMBER(CE31),CE31-($G$24*CE30+$G$23),"")</f>
        <v/>
      </c>
      <c r="CF37" s="130" t="str">
        <f t="shared" si="192"/>
        <v/>
      </c>
      <c r="CG37" s="130" t="str">
        <f t="shared" si="192"/>
        <v/>
      </c>
      <c r="CH37" s="130" t="str">
        <f t="shared" si="192"/>
        <v/>
      </c>
      <c r="CI37" s="130" t="str">
        <f t="shared" si="192"/>
        <v/>
      </c>
      <c r="CJ37" s="130" t="str">
        <f t="shared" si="192"/>
        <v/>
      </c>
      <c r="CK37" s="130" t="str">
        <f t="shared" si="192"/>
        <v/>
      </c>
      <c r="CL37" s="130" t="str">
        <f t="shared" si="192"/>
        <v/>
      </c>
      <c r="CM37" s="130" t="str">
        <f t="shared" si="192"/>
        <v/>
      </c>
      <c r="CN37" s="130" t="str">
        <f t="shared" si="192"/>
        <v/>
      </c>
      <c r="CO37" s="130" t="str">
        <f t="shared" si="192"/>
        <v/>
      </c>
      <c r="CP37" s="130" t="str">
        <f t="shared" si="192"/>
        <v/>
      </c>
      <c r="CQ37" s="130" t="str">
        <f t="shared" si="192"/>
        <v/>
      </c>
      <c r="CR37" s="130" t="str">
        <f t="shared" si="192"/>
        <v/>
      </c>
      <c r="CS37" s="130" t="str">
        <f t="shared" si="192"/>
        <v/>
      </c>
      <c r="CT37" s="130" t="str">
        <f t="shared" si="192"/>
        <v/>
      </c>
      <c r="CU37" s="130" t="str">
        <f t="shared" si="192"/>
        <v/>
      </c>
      <c r="CV37" s="130" t="str">
        <f t="shared" si="192"/>
        <v/>
      </c>
      <c r="CW37" s="130" t="str">
        <f t="shared" si="192"/>
        <v/>
      </c>
      <c r="CX37" s="130" t="str">
        <f t="shared" si="192"/>
        <v/>
      </c>
      <c r="CY37" s="130" t="str">
        <f t="shared" si="192"/>
        <v/>
      </c>
      <c r="CZ37" s="130" t="str">
        <f t="shared" si="192"/>
        <v/>
      </c>
      <c r="DA37" s="130" t="str">
        <f t="shared" si="192"/>
        <v/>
      </c>
      <c r="DB37" s="186" t="str">
        <f t="shared" si="192"/>
        <v/>
      </c>
      <c r="DC37" s="130" t="str">
        <f t="shared" si="192"/>
        <v/>
      </c>
      <c r="DD37" s="130" t="str">
        <f t="shared" si="192"/>
        <v/>
      </c>
      <c r="DE37" s="130" t="str">
        <f t="shared" si="192"/>
        <v/>
      </c>
      <c r="DF37" s="130" t="str">
        <f t="shared" si="192"/>
        <v/>
      </c>
      <c r="DG37" s="130" t="str">
        <f t="shared" si="192"/>
        <v/>
      </c>
      <c r="DH37" s="130" t="str">
        <f t="shared" si="192"/>
        <v/>
      </c>
      <c r="DI37" s="130" t="str">
        <f t="shared" si="192"/>
        <v/>
      </c>
      <c r="DJ37" s="130" t="str">
        <f t="shared" si="192"/>
        <v/>
      </c>
      <c r="DK37" s="130" t="str">
        <f t="shared" si="192"/>
        <v/>
      </c>
      <c r="DL37" s="130" t="str">
        <f t="shared" si="192"/>
        <v/>
      </c>
      <c r="DM37" s="130" t="str">
        <f t="shared" si="192"/>
        <v/>
      </c>
      <c r="DN37" s="130" t="str">
        <f t="shared" si="192"/>
        <v/>
      </c>
      <c r="DO37" s="130" t="str">
        <f t="shared" si="192"/>
        <v/>
      </c>
      <c r="DP37" s="130" t="str">
        <f t="shared" si="192"/>
        <v/>
      </c>
      <c r="DQ37" s="130" t="str">
        <f t="shared" si="192"/>
        <v/>
      </c>
      <c r="DR37" s="130" t="str">
        <f t="shared" si="192"/>
        <v/>
      </c>
      <c r="DS37" s="130" t="str">
        <f t="shared" si="192"/>
        <v/>
      </c>
      <c r="DT37" s="130" t="str">
        <f t="shared" si="192"/>
        <v/>
      </c>
      <c r="DU37" s="130" t="str">
        <f t="shared" si="192"/>
        <v/>
      </c>
      <c r="DV37" s="130" t="str">
        <f t="shared" si="192"/>
        <v/>
      </c>
      <c r="DW37" s="130" t="str">
        <f t="shared" si="192"/>
        <v/>
      </c>
      <c r="DX37" s="130" t="str">
        <f t="shared" si="192"/>
        <v/>
      </c>
      <c r="DY37" s="130" t="str">
        <f t="shared" si="192"/>
        <v/>
      </c>
      <c r="DZ37" s="130" t="str">
        <f t="shared" si="192"/>
        <v/>
      </c>
      <c r="EA37" s="130" t="str">
        <f t="shared" si="192"/>
        <v/>
      </c>
      <c r="EB37" s="130" t="str">
        <f t="shared" si="192"/>
        <v/>
      </c>
      <c r="EC37" s="130" t="str">
        <f t="shared" si="192"/>
        <v/>
      </c>
      <c r="ED37" s="130" t="str">
        <f t="shared" si="192"/>
        <v/>
      </c>
      <c r="EE37" s="130" t="str">
        <f t="shared" si="192"/>
        <v/>
      </c>
      <c r="EF37" s="130" t="str">
        <f t="shared" si="192"/>
        <v/>
      </c>
      <c r="EG37" s="130" t="str">
        <f t="shared" si="192"/>
        <v/>
      </c>
      <c r="EH37" s="130" t="str">
        <f t="shared" si="192"/>
        <v/>
      </c>
      <c r="EI37" s="130" t="str">
        <f t="shared" si="192"/>
        <v/>
      </c>
      <c r="EJ37" s="130" t="str">
        <f t="shared" si="192"/>
        <v/>
      </c>
      <c r="EK37" s="130" t="str">
        <f t="shared" si="192"/>
        <v/>
      </c>
      <c r="EL37" s="130" t="str">
        <f t="shared" si="192"/>
        <v/>
      </c>
      <c r="EM37" s="130" t="str">
        <f t="shared" si="192"/>
        <v/>
      </c>
      <c r="EN37" s="130" t="str">
        <f t="shared" si="192"/>
        <v/>
      </c>
      <c r="EO37" s="130" t="str">
        <f t="shared" si="192"/>
        <v/>
      </c>
      <c r="EP37" s="130" t="str">
        <f t="shared" si="192"/>
        <v/>
      </c>
      <c r="EQ37" s="130" t="str">
        <f t="shared" ref="EQ37:HB37" si="193">IF(ISNUMBER(EQ31),EQ31-($G$24*EQ30+$G$23),"")</f>
        <v/>
      </c>
      <c r="ER37" s="130" t="str">
        <f t="shared" si="193"/>
        <v/>
      </c>
      <c r="ES37" s="130" t="str">
        <f t="shared" si="193"/>
        <v/>
      </c>
      <c r="ET37" s="186" t="str">
        <f t="shared" si="193"/>
        <v/>
      </c>
      <c r="EU37" s="130" t="str">
        <f t="shared" si="193"/>
        <v/>
      </c>
      <c r="EV37" s="130" t="str">
        <f t="shared" si="193"/>
        <v/>
      </c>
      <c r="EW37" s="130" t="str">
        <f t="shared" si="193"/>
        <v/>
      </c>
      <c r="EX37" s="130" t="str">
        <f t="shared" si="193"/>
        <v/>
      </c>
      <c r="EY37" s="130" t="str">
        <f t="shared" si="193"/>
        <v/>
      </c>
      <c r="EZ37" s="130" t="str">
        <f t="shared" si="193"/>
        <v/>
      </c>
      <c r="FA37" s="130" t="str">
        <f t="shared" si="193"/>
        <v/>
      </c>
      <c r="FB37" s="130" t="str">
        <f t="shared" si="193"/>
        <v/>
      </c>
      <c r="FC37" s="130" t="str">
        <f t="shared" si="193"/>
        <v/>
      </c>
      <c r="FD37" s="130" t="str">
        <f t="shared" si="193"/>
        <v/>
      </c>
      <c r="FE37" s="130" t="str">
        <f t="shared" si="193"/>
        <v/>
      </c>
      <c r="FF37" s="130" t="str">
        <f t="shared" si="193"/>
        <v/>
      </c>
      <c r="FG37" s="130" t="str">
        <f t="shared" si="193"/>
        <v/>
      </c>
      <c r="FH37" s="130" t="str">
        <f t="shared" si="193"/>
        <v/>
      </c>
      <c r="FI37" s="130" t="str">
        <f t="shared" si="193"/>
        <v/>
      </c>
      <c r="FJ37" s="130" t="str">
        <f t="shared" si="193"/>
        <v/>
      </c>
      <c r="FK37" s="130" t="str">
        <f t="shared" si="193"/>
        <v/>
      </c>
      <c r="FL37" s="130" t="str">
        <f t="shared" si="193"/>
        <v/>
      </c>
      <c r="FM37" s="130" t="str">
        <f t="shared" si="193"/>
        <v/>
      </c>
      <c r="FN37" s="130" t="str">
        <f t="shared" si="193"/>
        <v/>
      </c>
      <c r="FO37" s="130" t="str">
        <f t="shared" si="193"/>
        <v/>
      </c>
      <c r="FP37" s="130" t="str">
        <f t="shared" si="193"/>
        <v/>
      </c>
      <c r="FQ37" s="130" t="str">
        <f t="shared" si="193"/>
        <v/>
      </c>
      <c r="FR37" s="130" t="str">
        <f t="shared" si="193"/>
        <v/>
      </c>
      <c r="FS37" s="130" t="str">
        <f t="shared" si="193"/>
        <v/>
      </c>
      <c r="FT37" s="130" t="str">
        <f t="shared" si="193"/>
        <v/>
      </c>
      <c r="FU37" s="130" t="str">
        <f t="shared" si="193"/>
        <v/>
      </c>
      <c r="FV37" s="130" t="str">
        <f t="shared" si="193"/>
        <v/>
      </c>
      <c r="FW37" s="130" t="str">
        <f t="shared" si="193"/>
        <v/>
      </c>
      <c r="FX37" s="130" t="str">
        <f t="shared" si="193"/>
        <v/>
      </c>
      <c r="FY37" s="130" t="str">
        <f t="shared" si="193"/>
        <v/>
      </c>
      <c r="FZ37" s="130" t="str">
        <f t="shared" si="193"/>
        <v/>
      </c>
      <c r="GA37" s="130" t="str">
        <f t="shared" si="193"/>
        <v/>
      </c>
      <c r="GB37" s="130" t="str">
        <f t="shared" si="193"/>
        <v/>
      </c>
      <c r="GC37" s="130" t="str">
        <f t="shared" si="193"/>
        <v/>
      </c>
      <c r="GD37" s="130" t="str">
        <f t="shared" si="193"/>
        <v/>
      </c>
      <c r="GE37" s="130" t="str">
        <f t="shared" si="193"/>
        <v/>
      </c>
      <c r="GF37" s="130" t="str">
        <f t="shared" si="193"/>
        <v/>
      </c>
      <c r="GG37" s="130" t="str">
        <f t="shared" si="193"/>
        <v/>
      </c>
      <c r="GH37" s="130" t="str">
        <f t="shared" si="193"/>
        <v/>
      </c>
      <c r="GI37" s="130" t="str">
        <f t="shared" si="193"/>
        <v/>
      </c>
      <c r="GJ37" s="130" t="str">
        <f t="shared" si="193"/>
        <v/>
      </c>
      <c r="GK37" s="130" t="str">
        <f t="shared" si="193"/>
        <v/>
      </c>
      <c r="GL37" s="186" t="str">
        <f t="shared" si="193"/>
        <v/>
      </c>
      <c r="GM37" s="130" t="str">
        <f t="shared" si="193"/>
        <v/>
      </c>
      <c r="GN37" s="130" t="str">
        <f t="shared" si="193"/>
        <v/>
      </c>
      <c r="GO37" s="130" t="str">
        <f t="shared" si="193"/>
        <v/>
      </c>
      <c r="GP37" s="130" t="str">
        <f t="shared" si="193"/>
        <v/>
      </c>
      <c r="GQ37" s="130" t="str">
        <f t="shared" si="193"/>
        <v/>
      </c>
      <c r="GR37" s="130" t="str">
        <f t="shared" si="193"/>
        <v/>
      </c>
      <c r="GS37" s="130" t="str">
        <f t="shared" si="193"/>
        <v/>
      </c>
      <c r="GT37" s="130" t="str">
        <f t="shared" si="193"/>
        <v/>
      </c>
      <c r="GU37" s="130" t="str">
        <f t="shared" si="193"/>
        <v/>
      </c>
      <c r="GV37" s="130" t="str">
        <f t="shared" si="193"/>
        <v/>
      </c>
      <c r="GW37" s="130" t="str">
        <f t="shared" si="193"/>
        <v/>
      </c>
      <c r="GX37" s="130" t="str">
        <f t="shared" si="193"/>
        <v/>
      </c>
      <c r="GY37" s="130" t="str">
        <f t="shared" si="193"/>
        <v/>
      </c>
      <c r="GZ37" s="130" t="str">
        <f t="shared" si="193"/>
        <v/>
      </c>
      <c r="HA37" s="130" t="str">
        <f t="shared" si="193"/>
        <v/>
      </c>
      <c r="HB37" s="130" t="str">
        <f t="shared" si="193"/>
        <v/>
      </c>
      <c r="HC37" s="130" t="str">
        <f t="shared" ref="HC37:JN37" si="194">IF(ISNUMBER(HC31),HC31-($G$24*HC30+$G$23),"")</f>
        <v/>
      </c>
      <c r="HD37" s="130" t="str">
        <f t="shared" si="194"/>
        <v/>
      </c>
      <c r="HE37" s="130" t="str">
        <f t="shared" si="194"/>
        <v/>
      </c>
      <c r="HF37" s="130" t="str">
        <f t="shared" si="194"/>
        <v/>
      </c>
      <c r="HG37" s="130" t="str">
        <f t="shared" si="194"/>
        <v/>
      </c>
      <c r="HH37" s="130" t="str">
        <f t="shared" si="194"/>
        <v/>
      </c>
      <c r="HI37" s="130" t="str">
        <f t="shared" si="194"/>
        <v/>
      </c>
      <c r="HJ37" s="130" t="str">
        <f t="shared" si="194"/>
        <v/>
      </c>
      <c r="HK37" s="130" t="str">
        <f t="shared" si="194"/>
        <v/>
      </c>
      <c r="HL37" s="130" t="str">
        <f t="shared" si="194"/>
        <v/>
      </c>
      <c r="HM37" s="130" t="str">
        <f t="shared" si="194"/>
        <v/>
      </c>
      <c r="HN37" s="130" t="str">
        <f t="shared" si="194"/>
        <v/>
      </c>
      <c r="HO37" s="130" t="str">
        <f t="shared" si="194"/>
        <v/>
      </c>
      <c r="HP37" s="130" t="str">
        <f t="shared" si="194"/>
        <v/>
      </c>
      <c r="HQ37" s="130" t="str">
        <f t="shared" si="194"/>
        <v/>
      </c>
      <c r="HR37" s="130" t="str">
        <f t="shared" si="194"/>
        <v/>
      </c>
      <c r="HS37" s="130" t="str">
        <f t="shared" si="194"/>
        <v/>
      </c>
      <c r="HT37" s="130" t="str">
        <f t="shared" si="194"/>
        <v/>
      </c>
      <c r="HU37" s="130" t="str">
        <f t="shared" si="194"/>
        <v/>
      </c>
      <c r="HV37" s="130" t="str">
        <f t="shared" si="194"/>
        <v/>
      </c>
      <c r="HW37" s="130" t="str">
        <f t="shared" si="194"/>
        <v/>
      </c>
      <c r="HX37" s="130" t="str">
        <f t="shared" si="194"/>
        <v/>
      </c>
      <c r="HY37" s="130" t="str">
        <f t="shared" si="194"/>
        <v/>
      </c>
      <c r="HZ37" s="130" t="str">
        <f t="shared" si="194"/>
        <v/>
      </c>
      <c r="IA37" s="130" t="str">
        <f t="shared" si="194"/>
        <v/>
      </c>
      <c r="IB37" s="130" t="str">
        <f t="shared" si="194"/>
        <v/>
      </c>
      <c r="IC37" s="130" t="str">
        <f t="shared" si="194"/>
        <v/>
      </c>
      <c r="ID37" s="186" t="str">
        <f t="shared" si="194"/>
        <v/>
      </c>
      <c r="IE37" s="130" t="str">
        <f t="shared" si="194"/>
        <v/>
      </c>
      <c r="IF37" s="130" t="str">
        <f t="shared" si="194"/>
        <v/>
      </c>
      <c r="IG37" s="130" t="str">
        <f t="shared" si="194"/>
        <v/>
      </c>
      <c r="IH37" s="130" t="str">
        <f t="shared" si="194"/>
        <v/>
      </c>
      <c r="II37" s="130" t="str">
        <f t="shared" si="194"/>
        <v/>
      </c>
      <c r="IJ37" s="130" t="str">
        <f t="shared" si="194"/>
        <v/>
      </c>
      <c r="IK37" s="130" t="str">
        <f t="shared" si="194"/>
        <v/>
      </c>
      <c r="IL37" s="130" t="str">
        <f t="shared" si="194"/>
        <v/>
      </c>
      <c r="IM37" s="130" t="str">
        <f t="shared" si="194"/>
        <v/>
      </c>
      <c r="IN37" s="130" t="str">
        <f t="shared" si="194"/>
        <v/>
      </c>
      <c r="IO37" s="130" t="str">
        <f t="shared" si="194"/>
        <v/>
      </c>
      <c r="IP37" s="130" t="str">
        <f t="shared" si="194"/>
        <v/>
      </c>
      <c r="IQ37" s="130" t="str">
        <f t="shared" si="194"/>
        <v/>
      </c>
      <c r="IR37" s="130" t="str">
        <f t="shared" si="194"/>
        <v/>
      </c>
      <c r="IS37" s="130" t="str">
        <f t="shared" si="194"/>
        <v/>
      </c>
      <c r="IT37" s="130" t="str">
        <f t="shared" si="194"/>
        <v/>
      </c>
      <c r="IU37" s="130" t="str">
        <f t="shared" si="194"/>
        <v/>
      </c>
      <c r="IV37" s="130" t="str">
        <f t="shared" si="194"/>
        <v/>
      </c>
      <c r="IW37" s="130" t="str">
        <f t="shared" si="194"/>
        <v/>
      </c>
      <c r="IX37" s="130" t="str">
        <f t="shared" si="194"/>
        <v/>
      </c>
      <c r="IY37" s="130" t="str">
        <f t="shared" si="194"/>
        <v/>
      </c>
      <c r="IZ37" s="130" t="str">
        <f t="shared" si="194"/>
        <v/>
      </c>
      <c r="JA37" s="130" t="str">
        <f t="shared" si="194"/>
        <v/>
      </c>
      <c r="JB37" s="130" t="str">
        <f t="shared" si="194"/>
        <v/>
      </c>
      <c r="JC37" s="130" t="str">
        <f t="shared" si="194"/>
        <v/>
      </c>
      <c r="JD37" s="130" t="str">
        <f t="shared" si="194"/>
        <v/>
      </c>
      <c r="JE37" s="130" t="str">
        <f t="shared" si="194"/>
        <v/>
      </c>
      <c r="JF37" s="130" t="str">
        <f t="shared" si="194"/>
        <v/>
      </c>
      <c r="JG37" s="130" t="str">
        <f t="shared" si="194"/>
        <v/>
      </c>
      <c r="JH37" s="130" t="str">
        <f t="shared" si="194"/>
        <v/>
      </c>
      <c r="JI37" s="130" t="str">
        <f t="shared" si="194"/>
        <v/>
      </c>
      <c r="JJ37" s="130" t="str">
        <f t="shared" si="194"/>
        <v/>
      </c>
      <c r="JK37" s="130" t="str">
        <f t="shared" si="194"/>
        <v/>
      </c>
      <c r="JL37" s="130" t="str">
        <f t="shared" si="194"/>
        <v/>
      </c>
      <c r="JM37" s="130" t="str">
        <f t="shared" si="194"/>
        <v/>
      </c>
      <c r="JN37" s="130" t="str">
        <f t="shared" si="194"/>
        <v/>
      </c>
      <c r="JO37" s="130" t="str">
        <f t="shared" ref="JO37:JV37" si="195">IF(ISNUMBER(JO31),JO31-($G$24*JO30+$G$23),"")</f>
        <v/>
      </c>
      <c r="JP37" s="130" t="str">
        <f t="shared" si="195"/>
        <v/>
      </c>
      <c r="JQ37" s="130" t="str">
        <f t="shared" si="195"/>
        <v/>
      </c>
      <c r="JR37" s="130" t="str">
        <f t="shared" si="195"/>
        <v/>
      </c>
      <c r="JS37" s="130" t="str">
        <f t="shared" si="195"/>
        <v/>
      </c>
      <c r="JT37" s="130" t="str">
        <f t="shared" si="195"/>
        <v/>
      </c>
      <c r="JU37" s="130" t="str">
        <f t="shared" si="195"/>
        <v/>
      </c>
      <c r="JV37" s="186" t="str">
        <f t="shared" si="195"/>
        <v/>
      </c>
    </row>
    <row r="38" spans="1:282" ht="12.75" customHeight="1" x14ac:dyDescent="0.2">
      <c r="A38" s="16"/>
      <c r="B38" s="40" t="s">
        <v>14</v>
      </c>
      <c r="C38" s="40">
        <v>2.5000000000000001E-2</v>
      </c>
      <c r="D38" s="40">
        <v>-2</v>
      </c>
      <c r="E38" s="40">
        <v>250</v>
      </c>
      <c r="F38" s="40">
        <v>0</v>
      </c>
      <c r="G38" s="39"/>
      <c r="H38" s="53"/>
      <c r="I38" s="53"/>
      <c r="J38" s="128"/>
      <c r="K38" s="128"/>
      <c r="L38" s="128"/>
      <c r="M38" s="128"/>
      <c r="N38" s="128"/>
      <c r="O38" s="128"/>
      <c r="P38" s="128"/>
      <c r="Q38" s="129" t="s">
        <v>13</v>
      </c>
      <c r="R38" s="72" t="str">
        <f>IF(SUMPRODUCT(--ISNUMBER(S38:JV38))&gt;0,AVERAGE(S38:JV38),"")</f>
        <v/>
      </c>
      <c r="S38" s="73" t="str">
        <f t="shared" ref="S38:CD38" si="196">IF(ISNUMBER(S31),ABS(S37),"")</f>
        <v/>
      </c>
      <c r="T38" s="73" t="str">
        <f t="shared" si="196"/>
        <v/>
      </c>
      <c r="U38" s="73" t="str">
        <f t="shared" si="196"/>
        <v/>
      </c>
      <c r="V38" s="73" t="str">
        <f t="shared" si="196"/>
        <v/>
      </c>
      <c r="W38" s="73" t="str">
        <f t="shared" si="196"/>
        <v/>
      </c>
      <c r="X38" s="73" t="str">
        <f t="shared" si="196"/>
        <v/>
      </c>
      <c r="Y38" s="73" t="str">
        <f t="shared" si="196"/>
        <v/>
      </c>
      <c r="Z38" s="73" t="str">
        <f t="shared" si="196"/>
        <v/>
      </c>
      <c r="AA38" s="73" t="str">
        <f t="shared" si="196"/>
        <v/>
      </c>
      <c r="AB38" s="73" t="str">
        <f t="shared" si="196"/>
        <v/>
      </c>
      <c r="AC38" s="73" t="str">
        <f t="shared" si="196"/>
        <v/>
      </c>
      <c r="AD38" s="73" t="str">
        <f t="shared" si="196"/>
        <v/>
      </c>
      <c r="AE38" s="73" t="str">
        <f t="shared" si="196"/>
        <v/>
      </c>
      <c r="AF38" s="73" t="str">
        <f t="shared" si="196"/>
        <v/>
      </c>
      <c r="AG38" s="73" t="str">
        <f t="shared" si="196"/>
        <v/>
      </c>
      <c r="AH38" s="73" t="str">
        <f t="shared" si="196"/>
        <v/>
      </c>
      <c r="AI38" s="73" t="str">
        <f t="shared" si="196"/>
        <v/>
      </c>
      <c r="AJ38" s="73" t="str">
        <f t="shared" si="196"/>
        <v/>
      </c>
      <c r="AK38" s="73" t="str">
        <f t="shared" si="196"/>
        <v/>
      </c>
      <c r="AL38" s="73" t="str">
        <f t="shared" si="196"/>
        <v/>
      </c>
      <c r="AM38" s="73" t="str">
        <f t="shared" si="196"/>
        <v/>
      </c>
      <c r="AN38" s="73" t="str">
        <f t="shared" si="196"/>
        <v/>
      </c>
      <c r="AO38" s="73" t="str">
        <f t="shared" si="196"/>
        <v/>
      </c>
      <c r="AP38" s="73" t="str">
        <f t="shared" si="196"/>
        <v/>
      </c>
      <c r="AQ38" s="73" t="str">
        <f t="shared" si="196"/>
        <v/>
      </c>
      <c r="AR38" s="73" t="str">
        <f t="shared" si="196"/>
        <v/>
      </c>
      <c r="AS38" s="73" t="str">
        <f t="shared" si="196"/>
        <v/>
      </c>
      <c r="AT38" s="73" t="str">
        <f t="shared" si="196"/>
        <v/>
      </c>
      <c r="AU38" s="73" t="str">
        <f t="shared" si="196"/>
        <v/>
      </c>
      <c r="AV38" s="73" t="str">
        <f t="shared" si="196"/>
        <v/>
      </c>
      <c r="AW38" s="73" t="str">
        <f t="shared" si="196"/>
        <v/>
      </c>
      <c r="AX38" s="73" t="str">
        <f t="shared" si="196"/>
        <v/>
      </c>
      <c r="AY38" s="73" t="str">
        <f t="shared" si="196"/>
        <v/>
      </c>
      <c r="AZ38" s="73" t="str">
        <f t="shared" si="196"/>
        <v/>
      </c>
      <c r="BA38" s="73" t="str">
        <f t="shared" si="196"/>
        <v/>
      </c>
      <c r="BB38" s="73" t="str">
        <f t="shared" si="196"/>
        <v/>
      </c>
      <c r="BC38" s="73" t="str">
        <f t="shared" si="196"/>
        <v/>
      </c>
      <c r="BD38" s="73" t="str">
        <f t="shared" si="196"/>
        <v/>
      </c>
      <c r="BE38" s="73" t="str">
        <f t="shared" si="196"/>
        <v/>
      </c>
      <c r="BF38" s="73" t="str">
        <f t="shared" si="196"/>
        <v/>
      </c>
      <c r="BG38" s="73" t="str">
        <f t="shared" si="196"/>
        <v/>
      </c>
      <c r="BH38" s="73" t="str">
        <f t="shared" si="196"/>
        <v/>
      </c>
      <c r="BI38" s="73" t="str">
        <f t="shared" si="196"/>
        <v/>
      </c>
      <c r="BJ38" s="180" t="str">
        <f t="shared" si="196"/>
        <v/>
      </c>
      <c r="BK38" s="73" t="str">
        <f t="shared" si="196"/>
        <v/>
      </c>
      <c r="BL38" s="73" t="str">
        <f t="shared" si="196"/>
        <v/>
      </c>
      <c r="BM38" s="73" t="str">
        <f t="shared" si="196"/>
        <v/>
      </c>
      <c r="BN38" s="73" t="str">
        <f t="shared" si="196"/>
        <v/>
      </c>
      <c r="BO38" s="73" t="str">
        <f t="shared" si="196"/>
        <v/>
      </c>
      <c r="BP38" s="73" t="str">
        <f t="shared" si="196"/>
        <v/>
      </c>
      <c r="BQ38" s="73" t="str">
        <f t="shared" si="196"/>
        <v/>
      </c>
      <c r="BR38" s="73" t="str">
        <f t="shared" si="196"/>
        <v/>
      </c>
      <c r="BS38" s="73" t="str">
        <f t="shared" si="196"/>
        <v/>
      </c>
      <c r="BT38" s="73" t="str">
        <f t="shared" si="196"/>
        <v/>
      </c>
      <c r="BU38" s="73" t="str">
        <f t="shared" si="196"/>
        <v/>
      </c>
      <c r="BV38" s="73" t="str">
        <f t="shared" si="196"/>
        <v/>
      </c>
      <c r="BW38" s="73" t="str">
        <f t="shared" si="196"/>
        <v/>
      </c>
      <c r="BX38" s="73" t="str">
        <f t="shared" si="196"/>
        <v/>
      </c>
      <c r="BY38" s="73" t="str">
        <f t="shared" si="196"/>
        <v/>
      </c>
      <c r="BZ38" s="73" t="str">
        <f t="shared" si="196"/>
        <v/>
      </c>
      <c r="CA38" s="73" t="str">
        <f t="shared" si="196"/>
        <v/>
      </c>
      <c r="CB38" s="73" t="str">
        <f t="shared" si="196"/>
        <v/>
      </c>
      <c r="CC38" s="73" t="str">
        <f t="shared" si="196"/>
        <v/>
      </c>
      <c r="CD38" s="73" t="str">
        <f t="shared" si="196"/>
        <v/>
      </c>
      <c r="CE38" s="73" t="str">
        <f t="shared" ref="CE38:EP38" si="197">IF(ISNUMBER(CE31),ABS(CE37),"")</f>
        <v/>
      </c>
      <c r="CF38" s="73" t="str">
        <f t="shared" si="197"/>
        <v/>
      </c>
      <c r="CG38" s="73" t="str">
        <f t="shared" si="197"/>
        <v/>
      </c>
      <c r="CH38" s="73" t="str">
        <f t="shared" si="197"/>
        <v/>
      </c>
      <c r="CI38" s="73" t="str">
        <f t="shared" si="197"/>
        <v/>
      </c>
      <c r="CJ38" s="73" t="str">
        <f t="shared" si="197"/>
        <v/>
      </c>
      <c r="CK38" s="73" t="str">
        <f t="shared" si="197"/>
        <v/>
      </c>
      <c r="CL38" s="73" t="str">
        <f t="shared" si="197"/>
        <v/>
      </c>
      <c r="CM38" s="73" t="str">
        <f t="shared" si="197"/>
        <v/>
      </c>
      <c r="CN38" s="73" t="str">
        <f t="shared" si="197"/>
        <v/>
      </c>
      <c r="CO38" s="73" t="str">
        <f t="shared" si="197"/>
        <v/>
      </c>
      <c r="CP38" s="73" t="str">
        <f t="shared" si="197"/>
        <v/>
      </c>
      <c r="CQ38" s="73" t="str">
        <f t="shared" si="197"/>
        <v/>
      </c>
      <c r="CR38" s="73" t="str">
        <f t="shared" si="197"/>
        <v/>
      </c>
      <c r="CS38" s="73" t="str">
        <f t="shared" si="197"/>
        <v/>
      </c>
      <c r="CT38" s="73" t="str">
        <f t="shared" si="197"/>
        <v/>
      </c>
      <c r="CU38" s="73" t="str">
        <f t="shared" si="197"/>
        <v/>
      </c>
      <c r="CV38" s="73" t="str">
        <f t="shared" si="197"/>
        <v/>
      </c>
      <c r="CW38" s="73" t="str">
        <f t="shared" si="197"/>
        <v/>
      </c>
      <c r="CX38" s="73" t="str">
        <f t="shared" si="197"/>
        <v/>
      </c>
      <c r="CY38" s="73" t="str">
        <f t="shared" si="197"/>
        <v/>
      </c>
      <c r="CZ38" s="73" t="str">
        <f t="shared" si="197"/>
        <v/>
      </c>
      <c r="DA38" s="73" t="str">
        <f t="shared" si="197"/>
        <v/>
      </c>
      <c r="DB38" s="180" t="str">
        <f t="shared" si="197"/>
        <v/>
      </c>
      <c r="DC38" s="73" t="str">
        <f t="shared" si="197"/>
        <v/>
      </c>
      <c r="DD38" s="73" t="str">
        <f t="shared" si="197"/>
        <v/>
      </c>
      <c r="DE38" s="73" t="str">
        <f t="shared" si="197"/>
        <v/>
      </c>
      <c r="DF38" s="73" t="str">
        <f t="shared" si="197"/>
        <v/>
      </c>
      <c r="DG38" s="73" t="str">
        <f t="shared" si="197"/>
        <v/>
      </c>
      <c r="DH38" s="73" t="str">
        <f t="shared" si="197"/>
        <v/>
      </c>
      <c r="DI38" s="73" t="str">
        <f t="shared" si="197"/>
        <v/>
      </c>
      <c r="DJ38" s="73" t="str">
        <f t="shared" si="197"/>
        <v/>
      </c>
      <c r="DK38" s="73" t="str">
        <f t="shared" si="197"/>
        <v/>
      </c>
      <c r="DL38" s="73" t="str">
        <f t="shared" si="197"/>
        <v/>
      </c>
      <c r="DM38" s="73" t="str">
        <f t="shared" si="197"/>
        <v/>
      </c>
      <c r="DN38" s="73" t="str">
        <f t="shared" si="197"/>
        <v/>
      </c>
      <c r="DO38" s="73" t="str">
        <f t="shared" si="197"/>
        <v/>
      </c>
      <c r="DP38" s="73" t="str">
        <f t="shared" si="197"/>
        <v/>
      </c>
      <c r="DQ38" s="73" t="str">
        <f t="shared" si="197"/>
        <v/>
      </c>
      <c r="DR38" s="73" t="str">
        <f t="shared" si="197"/>
        <v/>
      </c>
      <c r="DS38" s="73" t="str">
        <f t="shared" si="197"/>
        <v/>
      </c>
      <c r="DT38" s="73" t="str">
        <f t="shared" si="197"/>
        <v/>
      </c>
      <c r="DU38" s="73" t="str">
        <f t="shared" si="197"/>
        <v/>
      </c>
      <c r="DV38" s="73" t="str">
        <f t="shared" si="197"/>
        <v/>
      </c>
      <c r="DW38" s="73" t="str">
        <f t="shared" si="197"/>
        <v/>
      </c>
      <c r="DX38" s="73" t="str">
        <f t="shared" si="197"/>
        <v/>
      </c>
      <c r="DY38" s="73" t="str">
        <f t="shared" si="197"/>
        <v/>
      </c>
      <c r="DZ38" s="73" t="str">
        <f t="shared" si="197"/>
        <v/>
      </c>
      <c r="EA38" s="73" t="str">
        <f t="shared" si="197"/>
        <v/>
      </c>
      <c r="EB38" s="73" t="str">
        <f t="shared" si="197"/>
        <v/>
      </c>
      <c r="EC38" s="73" t="str">
        <f t="shared" si="197"/>
        <v/>
      </c>
      <c r="ED38" s="73" t="str">
        <f t="shared" si="197"/>
        <v/>
      </c>
      <c r="EE38" s="73" t="str">
        <f t="shared" si="197"/>
        <v/>
      </c>
      <c r="EF38" s="73" t="str">
        <f t="shared" si="197"/>
        <v/>
      </c>
      <c r="EG38" s="73" t="str">
        <f t="shared" si="197"/>
        <v/>
      </c>
      <c r="EH38" s="73" t="str">
        <f t="shared" si="197"/>
        <v/>
      </c>
      <c r="EI38" s="73" t="str">
        <f t="shared" si="197"/>
        <v/>
      </c>
      <c r="EJ38" s="73" t="str">
        <f t="shared" si="197"/>
        <v/>
      </c>
      <c r="EK38" s="73" t="str">
        <f t="shared" si="197"/>
        <v/>
      </c>
      <c r="EL38" s="73" t="str">
        <f t="shared" si="197"/>
        <v/>
      </c>
      <c r="EM38" s="73" t="str">
        <f t="shared" si="197"/>
        <v/>
      </c>
      <c r="EN38" s="73" t="str">
        <f t="shared" si="197"/>
        <v/>
      </c>
      <c r="EO38" s="73" t="str">
        <f t="shared" si="197"/>
        <v/>
      </c>
      <c r="EP38" s="73" t="str">
        <f t="shared" si="197"/>
        <v/>
      </c>
      <c r="EQ38" s="73" t="str">
        <f t="shared" ref="EQ38:HB38" si="198">IF(ISNUMBER(EQ31),ABS(EQ37),"")</f>
        <v/>
      </c>
      <c r="ER38" s="73" t="str">
        <f t="shared" si="198"/>
        <v/>
      </c>
      <c r="ES38" s="73" t="str">
        <f t="shared" si="198"/>
        <v/>
      </c>
      <c r="ET38" s="180" t="str">
        <f t="shared" si="198"/>
        <v/>
      </c>
      <c r="EU38" s="73" t="str">
        <f t="shared" si="198"/>
        <v/>
      </c>
      <c r="EV38" s="73" t="str">
        <f t="shared" si="198"/>
        <v/>
      </c>
      <c r="EW38" s="73" t="str">
        <f t="shared" si="198"/>
        <v/>
      </c>
      <c r="EX38" s="73" t="str">
        <f t="shared" si="198"/>
        <v/>
      </c>
      <c r="EY38" s="73" t="str">
        <f t="shared" si="198"/>
        <v/>
      </c>
      <c r="EZ38" s="73" t="str">
        <f t="shared" si="198"/>
        <v/>
      </c>
      <c r="FA38" s="73" t="str">
        <f t="shared" si="198"/>
        <v/>
      </c>
      <c r="FB38" s="73" t="str">
        <f t="shared" si="198"/>
        <v/>
      </c>
      <c r="FC38" s="73" t="str">
        <f t="shared" si="198"/>
        <v/>
      </c>
      <c r="FD38" s="73" t="str">
        <f t="shared" si="198"/>
        <v/>
      </c>
      <c r="FE38" s="73" t="str">
        <f t="shared" si="198"/>
        <v/>
      </c>
      <c r="FF38" s="73" t="str">
        <f t="shared" si="198"/>
        <v/>
      </c>
      <c r="FG38" s="73" t="str">
        <f t="shared" si="198"/>
        <v/>
      </c>
      <c r="FH38" s="73" t="str">
        <f t="shared" si="198"/>
        <v/>
      </c>
      <c r="FI38" s="73" t="str">
        <f t="shared" si="198"/>
        <v/>
      </c>
      <c r="FJ38" s="73" t="str">
        <f t="shared" si="198"/>
        <v/>
      </c>
      <c r="FK38" s="73" t="str">
        <f t="shared" si="198"/>
        <v/>
      </c>
      <c r="FL38" s="73" t="str">
        <f t="shared" si="198"/>
        <v/>
      </c>
      <c r="FM38" s="73" t="str">
        <f t="shared" si="198"/>
        <v/>
      </c>
      <c r="FN38" s="73" t="str">
        <f t="shared" si="198"/>
        <v/>
      </c>
      <c r="FO38" s="73" t="str">
        <f t="shared" si="198"/>
        <v/>
      </c>
      <c r="FP38" s="73" t="str">
        <f t="shared" si="198"/>
        <v/>
      </c>
      <c r="FQ38" s="73" t="str">
        <f t="shared" si="198"/>
        <v/>
      </c>
      <c r="FR38" s="73" t="str">
        <f t="shared" si="198"/>
        <v/>
      </c>
      <c r="FS38" s="73" t="str">
        <f t="shared" si="198"/>
        <v/>
      </c>
      <c r="FT38" s="73" t="str">
        <f t="shared" si="198"/>
        <v/>
      </c>
      <c r="FU38" s="73" t="str">
        <f t="shared" si="198"/>
        <v/>
      </c>
      <c r="FV38" s="73" t="str">
        <f t="shared" si="198"/>
        <v/>
      </c>
      <c r="FW38" s="73" t="str">
        <f t="shared" si="198"/>
        <v/>
      </c>
      <c r="FX38" s="73" t="str">
        <f t="shared" si="198"/>
        <v/>
      </c>
      <c r="FY38" s="73" t="str">
        <f t="shared" si="198"/>
        <v/>
      </c>
      <c r="FZ38" s="73" t="str">
        <f t="shared" si="198"/>
        <v/>
      </c>
      <c r="GA38" s="73" t="str">
        <f t="shared" si="198"/>
        <v/>
      </c>
      <c r="GB38" s="73" t="str">
        <f t="shared" si="198"/>
        <v/>
      </c>
      <c r="GC38" s="73" t="str">
        <f t="shared" si="198"/>
        <v/>
      </c>
      <c r="GD38" s="73" t="str">
        <f t="shared" si="198"/>
        <v/>
      </c>
      <c r="GE38" s="73" t="str">
        <f t="shared" si="198"/>
        <v/>
      </c>
      <c r="GF38" s="73" t="str">
        <f t="shared" si="198"/>
        <v/>
      </c>
      <c r="GG38" s="73" t="str">
        <f t="shared" si="198"/>
        <v/>
      </c>
      <c r="GH38" s="73" t="str">
        <f t="shared" si="198"/>
        <v/>
      </c>
      <c r="GI38" s="73" t="str">
        <f t="shared" si="198"/>
        <v/>
      </c>
      <c r="GJ38" s="73" t="str">
        <f t="shared" si="198"/>
        <v/>
      </c>
      <c r="GK38" s="73" t="str">
        <f t="shared" si="198"/>
        <v/>
      </c>
      <c r="GL38" s="180" t="str">
        <f t="shared" si="198"/>
        <v/>
      </c>
      <c r="GM38" s="73" t="str">
        <f t="shared" si="198"/>
        <v/>
      </c>
      <c r="GN38" s="73" t="str">
        <f t="shared" si="198"/>
        <v/>
      </c>
      <c r="GO38" s="73" t="str">
        <f t="shared" si="198"/>
        <v/>
      </c>
      <c r="GP38" s="73" t="str">
        <f t="shared" si="198"/>
        <v/>
      </c>
      <c r="GQ38" s="73" t="str">
        <f t="shared" si="198"/>
        <v/>
      </c>
      <c r="GR38" s="73" t="str">
        <f t="shared" si="198"/>
        <v/>
      </c>
      <c r="GS38" s="73" t="str">
        <f t="shared" si="198"/>
        <v/>
      </c>
      <c r="GT38" s="73" t="str">
        <f t="shared" si="198"/>
        <v/>
      </c>
      <c r="GU38" s="73" t="str">
        <f t="shared" si="198"/>
        <v/>
      </c>
      <c r="GV38" s="73" t="str">
        <f t="shared" si="198"/>
        <v/>
      </c>
      <c r="GW38" s="73" t="str">
        <f t="shared" si="198"/>
        <v/>
      </c>
      <c r="GX38" s="73" t="str">
        <f t="shared" si="198"/>
        <v/>
      </c>
      <c r="GY38" s="73" t="str">
        <f t="shared" si="198"/>
        <v/>
      </c>
      <c r="GZ38" s="73" t="str">
        <f t="shared" si="198"/>
        <v/>
      </c>
      <c r="HA38" s="73" t="str">
        <f t="shared" si="198"/>
        <v/>
      </c>
      <c r="HB38" s="73" t="str">
        <f t="shared" si="198"/>
        <v/>
      </c>
      <c r="HC38" s="73" t="str">
        <f t="shared" ref="HC38:JN38" si="199">IF(ISNUMBER(HC31),ABS(HC37),"")</f>
        <v/>
      </c>
      <c r="HD38" s="73" t="str">
        <f t="shared" si="199"/>
        <v/>
      </c>
      <c r="HE38" s="73" t="str">
        <f t="shared" si="199"/>
        <v/>
      </c>
      <c r="HF38" s="73" t="str">
        <f t="shared" si="199"/>
        <v/>
      </c>
      <c r="HG38" s="73" t="str">
        <f t="shared" si="199"/>
        <v/>
      </c>
      <c r="HH38" s="73" t="str">
        <f t="shared" si="199"/>
        <v/>
      </c>
      <c r="HI38" s="73" t="str">
        <f t="shared" si="199"/>
        <v/>
      </c>
      <c r="HJ38" s="73" t="str">
        <f t="shared" si="199"/>
        <v/>
      </c>
      <c r="HK38" s="73" t="str">
        <f t="shared" si="199"/>
        <v/>
      </c>
      <c r="HL38" s="73" t="str">
        <f t="shared" si="199"/>
        <v/>
      </c>
      <c r="HM38" s="73" t="str">
        <f t="shared" si="199"/>
        <v/>
      </c>
      <c r="HN38" s="73" t="str">
        <f t="shared" si="199"/>
        <v/>
      </c>
      <c r="HO38" s="73" t="str">
        <f t="shared" si="199"/>
        <v/>
      </c>
      <c r="HP38" s="73" t="str">
        <f t="shared" si="199"/>
        <v/>
      </c>
      <c r="HQ38" s="73" t="str">
        <f t="shared" si="199"/>
        <v/>
      </c>
      <c r="HR38" s="73" t="str">
        <f t="shared" si="199"/>
        <v/>
      </c>
      <c r="HS38" s="73" t="str">
        <f t="shared" si="199"/>
        <v/>
      </c>
      <c r="HT38" s="73" t="str">
        <f t="shared" si="199"/>
        <v/>
      </c>
      <c r="HU38" s="73" t="str">
        <f t="shared" si="199"/>
        <v/>
      </c>
      <c r="HV38" s="73" t="str">
        <f t="shared" si="199"/>
        <v/>
      </c>
      <c r="HW38" s="73" t="str">
        <f t="shared" si="199"/>
        <v/>
      </c>
      <c r="HX38" s="73" t="str">
        <f t="shared" si="199"/>
        <v/>
      </c>
      <c r="HY38" s="73" t="str">
        <f t="shared" si="199"/>
        <v/>
      </c>
      <c r="HZ38" s="73" t="str">
        <f t="shared" si="199"/>
        <v/>
      </c>
      <c r="IA38" s="73" t="str">
        <f t="shared" si="199"/>
        <v/>
      </c>
      <c r="IB38" s="73" t="str">
        <f t="shared" si="199"/>
        <v/>
      </c>
      <c r="IC38" s="73" t="str">
        <f t="shared" si="199"/>
        <v/>
      </c>
      <c r="ID38" s="180" t="str">
        <f t="shared" si="199"/>
        <v/>
      </c>
      <c r="IE38" s="73" t="str">
        <f t="shared" si="199"/>
        <v/>
      </c>
      <c r="IF38" s="73" t="str">
        <f t="shared" si="199"/>
        <v/>
      </c>
      <c r="IG38" s="73" t="str">
        <f t="shared" si="199"/>
        <v/>
      </c>
      <c r="IH38" s="73" t="str">
        <f t="shared" si="199"/>
        <v/>
      </c>
      <c r="II38" s="73" t="str">
        <f t="shared" si="199"/>
        <v/>
      </c>
      <c r="IJ38" s="73" t="str">
        <f t="shared" si="199"/>
        <v/>
      </c>
      <c r="IK38" s="73" t="str">
        <f t="shared" si="199"/>
        <v/>
      </c>
      <c r="IL38" s="73" t="str">
        <f t="shared" si="199"/>
        <v/>
      </c>
      <c r="IM38" s="73" t="str">
        <f t="shared" si="199"/>
        <v/>
      </c>
      <c r="IN38" s="73" t="str">
        <f t="shared" si="199"/>
        <v/>
      </c>
      <c r="IO38" s="73" t="str">
        <f t="shared" si="199"/>
        <v/>
      </c>
      <c r="IP38" s="73" t="str">
        <f t="shared" si="199"/>
        <v/>
      </c>
      <c r="IQ38" s="73" t="str">
        <f t="shared" si="199"/>
        <v/>
      </c>
      <c r="IR38" s="73" t="str">
        <f t="shared" si="199"/>
        <v/>
      </c>
      <c r="IS38" s="73" t="str">
        <f t="shared" si="199"/>
        <v/>
      </c>
      <c r="IT38" s="73" t="str">
        <f t="shared" si="199"/>
        <v/>
      </c>
      <c r="IU38" s="73" t="str">
        <f t="shared" si="199"/>
        <v/>
      </c>
      <c r="IV38" s="73" t="str">
        <f t="shared" si="199"/>
        <v/>
      </c>
      <c r="IW38" s="73" t="str">
        <f t="shared" si="199"/>
        <v/>
      </c>
      <c r="IX38" s="73" t="str">
        <f t="shared" si="199"/>
        <v/>
      </c>
      <c r="IY38" s="73" t="str">
        <f t="shared" si="199"/>
        <v/>
      </c>
      <c r="IZ38" s="73" t="str">
        <f t="shared" si="199"/>
        <v/>
      </c>
      <c r="JA38" s="73" t="str">
        <f t="shared" si="199"/>
        <v/>
      </c>
      <c r="JB38" s="73" t="str">
        <f t="shared" si="199"/>
        <v/>
      </c>
      <c r="JC38" s="73" t="str">
        <f t="shared" si="199"/>
        <v/>
      </c>
      <c r="JD38" s="73" t="str">
        <f t="shared" si="199"/>
        <v/>
      </c>
      <c r="JE38" s="73" t="str">
        <f t="shared" si="199"/>
        <v/>
      </c>
      <c r="JF38" s="73" t="str">
        <f t="shared" si="199"/>
        <v/>
      </c>
      <c r="JG38" s="73" t="str">
        <f t="shared" si="199"/>
        <v/>
      </c>
      <c r="JH38" s="73" t="str">
        <f t="shared" si="199"/>
        <v/>
      </c>
      <c r="JI38" s="73" t="str">
        <f t="shared" si="199"/>
        <v/>
      </c>
      <c r="JJ38" s="73" t="str">
        <f t="shared" si="199"/>
        <v/>
      </c>
      <c r="JK38" s="73" t="str">
        <f t="shared" si="199"/>
        <v/>
      </c>
      <c r="JL38" s="73" t="str">
        <f t="shared" si="199"/>
        <v/>
      </c>
      <c r="JM38" s="73" t="str">
        <f t="shared" si="199"/>
        <v/>
      </c>
      <c r="JN38" s="73" t="str">
        <f t="shared" si="199"/>
        <v/>
      </c>
      <c r="JO38" s="73" t="str">
        <f t="shared" ref="JO38:JV38" si="200">IF(ISNUMBER(JO31),ABS(JO37),"")</f>
        <v/>
      </c>
      <c r="JP38" s="73" t="str">
        <f t="shared" si="200"/>
        <v/>
      </c>
      <c r="JQ38" s="73" t="str">
        <f t="shared" si="200"/>
        <v/>
      </c>
      <c r="JR38" s="73" t="str">
        <f t="shared" si="200"/>
        <v/>
      </c>
      <c r="JS38" s="73" t="str">
        <f t="shared" si="200"/>
        <v/>
      </c>
      <c r="JT38" s="73" t="str">
        <f t="shared" si="200"/>
        <v/>
      </c>
      <c r="JU38" s="73" t="str">
        <f t="shared" si="200"/>
        <v/>
      </c>
      <c r="JV38" s="180" t="str">
        <f t="shared" si="200"/>
        <v/>
      </c>
    </row>
    <row r="39" spans="1:282" ht="12.75" customHeight="1" x14ac:dyDescent="0.2">
      <c r="A39" s="76"/>
      <c r="B39" s="131" t="s">
        <v>16</v>
      </c>
      <c r="C39" s="78"/>
      <c r="D39" s="78"/>
      <c r="E39" s="18">
        <f>$C$38*E38+$D$38</f>
        <v>4.25</v>
      </c>
      <c r="F39" s="18">
        <f>$C$38*F38+$D$38</f>
        <v>-2</v>
      </c>
      <c r="G39" s="79"/>
      <c r="H39" s="53"/>
      <c r="I39" s="53"/>
      <c r="J39" s="128"/>
      <c r="K39" s="128"/>
      <c r="L39" s="128"/>
      <c r="M39" s="128"/>
      <c r="N39" s="128"/>
      <c r="O39" s="128"/>
      <c r="P39" s="128"/>
      <c r="Q39" s="74" t="s">
        <v>15</v>
      </c>
      <c r="R39" s="74" t="s">
        <v>8</v>
      </c>
      <c r="S39" s="75" t="str">
        <f t="shared" ref="S39:CD39" si="201">IF(ISNUMBER(S31),S31-($C$38*S30+$D$38),"")</f>
        <v/>
      </c>
      <c r="T39" s="75" t="str">
        <f t="shared" si="201"/>
        <v/>
      </c>
      <c r="U39" s="75" t="str">
        <f t="shared" si="201"/>
        <v/>
      </c>
      <c r="V39" s="75" t="str">
        <f t="shared" si="201"/>
        <v/>
      </c>
      <c r="W39" s="75" t="str">
        <f t="shared" si="201"/>
        <v/>
      </c>
      <c r="X39" s="75" t="str">
        <f t="shared" si="201"/>
        <v/>
      </c>
      <c r="Y39" s="75" t="str">
        <f t="shared" si="201"/>
        <v/>
      </c>
      <c r="Z39" s="75" t="str">
        <f t="shared" si="201"/>
        <v/>
      </c>
      <c r="AA39" s="75" t="str">
        <f t="shared" si="201"/>
        <v/>
      </c>
      <c r="AB39" s="75" t="str">
        <f t="shared" si="201"/>
        <v/>
      </c>
      <c r="AC39" s="75" t="str">
        <f t="shared" si="201"/>
        <v/>
      </c>
      <c r="AD39" s="75" t="str">
        <f t="shared" si="201"/>
        <v/>
      </c>
      <c r="AE39" s="75" t="str">
        <f t="shared" si="201"/>
        <v/>
      </c>
      <c r="AF39" s="75" t="str">
        <f t="shared" si="201"/>
        <v/>
      </c>
      <c r="AG39" s="75" t="str">
        <f t="shared" si="201"/>
        <v/>
      </c>
      <c r="AH39" s="75" t="str">
        <f t="shared" si="201"/>
        <v/>
      </c>
      <c r="AI39" s="75" t="str">
        <f t="shared" si="201"/>
        <v/>
      </c>
      <c r="AJ39" s="75" t="str">
        <f t="shared" si="201"/>
        <v/>
      </c>
      <c r="AK39" s="75" t="str">
        <f t="shared" si="201"/>
        <v/>
      </c>
      <c r="AL39" s="75" t="str">
        <f t="shared" si="201"/>
        <v/>
      </c>
      <c r="AM39" s="75" t="str">
        <f t="shared" si="201"/>
        <v/>
      </c>
      <c r="AN39" s="75" t="str">
        <f t="shared" si="201"/>
        <v/>
      </c>
      <c r="AO39" s="75" t="str">
        <f t="shared" si="201"/>
        <v/>
      </c>
      <c r="AP39" s="75" t="str">
        <f t="shared" si="201"/>
        <v/>
      </c>
      <c r="AQ39" s="75" t="str">
        <f t="shared" si="201"/>
        <v/>
      </c>
      <c r="AR39" s="75" t="str">
        <f t="shared" si="201"/>
        <v/>
      </c>
      <c r="AS39" s="75" t="str">
        <f t="shared" si="201"/>
        <v/>
      </c>
      <c r="AT39" s="75" t="str">
        <f t="shared" si="201"/>
        <v/>
      </c>
      <c r="AU39" s="75" t="str">
        <f t="shared" si="201"/>
        <v/>
      </c>
      <c r="AV39" s="75" t="str">
        <f t="shared" si="201"/>
        <v/>
      </c>
      <c r="AW39" s="75" t="str">
        <f t="shared" si="201"/>
        <v/>
      </c>
      <c r="AX39" s="75" t="str">
        <f t="shared" si="201"/>
        <v/>
      </c>
      <c r="AY39" s="75" t="str">
        <f t="shared" si="201"/>
        <v/>
      </c>
      <c r="AZ39" s="75" t="str">
        <f t="shared" si="201"/>
        <v/>
      </c>
      <c r="BA39" s="75" t="str">
        <f t="shared" si="201"/>
        <v/>
      </c>
      <c r="BB39" s="75" t="str">
        <f t="shared" si="201"/>
        <v/>
      </c>
      <c r="BC39" s="75" t="str">
        <f t="shared" si="201"/>
        <v/>
      </c>
      <c r="BD39" s="75" t="str">
        <f t="shared" si="201"/>
        <v/>
      </c>
      <c r="BE39" s="75" t="str">
        <f t="shared" si="201"/>
        <v/>
      </c>
      <c r="BF39" s="75" t="str">
        <f t="shared" si="201"/>
        <v/>
      </c>
      <c r="BG39" s="75" t="str">
        <f t="shared" si="201"/>
        <v/>
      </c>
      <c r="BH39" s="75" t="str">
        <f t="shared" si="201"/>
        <v/>
      </c>
      <c r="BI39" s="75" t="str">
        <f t="shared" si="201"/>
        <v/>
      </c>
      <c r="BJ39" s="181" t="str">
        <f t="shared" si="201"/>
        <v/>
      </c>
      <c r="BK39" s="75" t="str">
        <f t="shared" si="201"/>
        <v/>
      </c>
      <c r="BL39" s="75" t="str">
        <f t="shared" si="201"/>
        <v/>
      </c>
      <c r="BM39" s="75" t="str">
        <f t="shared" si="201"/>
        <v/>
      </c>
      <c r="BN39" s="75" t="str">
        <f t="shared" si="201"/>
        <v/>
      </c>
      <c r="BO39" s="75" t="str">
        <f t="shared" si="201"/>
        <v/>
      </c>
      <c r="BP39" s="75" t="str">
        <f t="shared" si="201"/>
        <v/>
      </c>
      <c r="BQ39" s="75" t="str">
        <f t="shared" si="201"/>
        <v/>
      </c>
      <c r="BR39" s="75" t="str">
        <f t="shared" si="201"/>
        <v/>
      </c>
      <c r="BS39" s="75" t="str">
        <f t="shared" si="201"/>
        <v/>
      </c>
      <c r="BT39" s="75" t="str">
        <f t="shared" si="201"/>
        <v/>
      </c>
      <c r="BU39" s="75" t="str">
        <f t="shared" si="201"/>
        <v/>
      </c>
      <c r="BV39" s="75" t="str">
        <f t="shared" si="201"/>
        <v/>
      </c>
      <c r="BW39" s="75" t="str">
        <f t="shared" si="201"/>
        <v/>
      </c>
      <c r="BX39" s="75" t="str">
        <f t="shared" si="201"/>
        <v/>
      </c>
      <c r="BY39" s="75" t="str">
        <f t="shared" si="201"/>
        <v/>
      </c>
      <c r="BZ39" s="75" t="str">
        <f t="shared" si="201"/>
        <v/>
      </c>
      <c r="CA39" s="75" t="str">
        <f t="shared" si="201"/>
        <v/>
      </c>
      <c r="CB39" s="75" t="str">
        <f t="shared" si="201"/>
        <v/>
      </c>
      <c r="CC39" s="75" t="str">
        <f t="shared" si="201"/>
        <v/>
      </c>
      <c r="CD39" s="75" t="str">
        <f t="shared" si="201"/>
        <v/>
      </c>
      <c r="CE39" s="75" t="str">
        <f t="shared" ref="CE39:EP39" si="202">IF(ISNUMBER(CE31),CE31-($C$38*CE30+$D$38),"")</f>
        <v/>
      </c>
      <c r="CF39" s="75" t="str">
        <f t="shared" si="202"/>
        <v/>
      </c>
      <c r="CG39" s="75" t="str">
        <f t="shared" si="202"/>
        <v/>
      </c>
      <c r="CH39" s="75" t="str">
        <f t="shared" si="202"/>
        <v/>
      </c>
      <c r="CI39" s="75" t="str">
        <f t="shared" si="202"/>
        <v/>
      </c>
      <c r="CJ39" s="75" t="str">
        <f t="shared" si="202"/>
        <v/>
      </c>
      <c r="CK39" s="75" t="str">
        <f t="shared" si="202"/>
        <v/>
      </c>
      <c r="CL39" s="75" t="str">
        <f t="shared" si="202"/>
        <v/>
      </c>
      <c r="CM39" s="75" t="str">
        <f t="shared" si="202"/>
        <v/>
      </c>
      <c r="CN39" s="75" t="str">
        <f t="shared" si="202"/>
        <v/>
      </c>
      <c r="CO39" s="75" t="str">
        <f t="shared" si="202"/>
        <v/>
      </c>
      <c r="CP39" s="75" t="str">
        <f t="shared" si="202"/>
        <v/>
      </c>
      <c r="CQ39" s="75" t="str">
        <f t="shared" si="202"/>
        <v/>
      </c>
      <c r="CR39" s="75" t="str">
        <f t="shared" si="202"/>
        <v/>
      </c>
      <c r="CS39" s="75" t="str">
        <f t="shared" si="202"/>
        <v/>
      </c>
      <c r="CT39" s="75" t="str">
        <f t="shared" si="202"/>
        <v/>
      </c>
      <c r="CU39" s="75" t="str">
        <f t="shared" si="202"/>
        <v/>
      </c>
      <c r="CV39" s="75" t="str">
        <f t="shared" si="202"/>
        <v/>
      </c>
      <c r="CW39" s="75" t="str">
        <f t="shared" si="202"/>
        <v/>
      </c>
      <c r="CX39" s="75" t="str">
        <f t="shared" si="202"/>
        <v/>
      </c>
      <c r="CY39" s="75" t="str">
        <f t="shared" si="202"/>
        <v/>
      </c>
      <c r="CZ39" s="75" t="str">
        <f t="shared" si="202"/>
        <v/>
      </c>
      <c r="DA39" s="75" t="str">
        <f t="shared" si="202"/>
        <v/>
      </c>
      <c r="DB39" s="181" t="str">
        <f t="shared" si="202"/>
        <v/>
      </c>
      <c r="DC39" s="75" t="str">
        <f t="shared" si="202"/>
        <v/>
      </c>
      <c r="DD39" s="75" t="str">
        <f t="shared" si="202"/>
        <v/>
      </c>
      <c r="DE39" s="75" t="str">
        <f t="shared" si="202"/>
        <v/>
      </c>
      <c r="DF39" s="75" t="str">
        <f t="shared" si="202"/>
        <v/>
      </c>
      <c r="DG39" s="75" t="str">
        <f t="shared" si="202"/>
        <v/>
      </c>
      <c r="DH39" s="75" t="str">
        <f t="shared" si="202"/>
        <v/>
      </c>
      <c r="DI39" s="75" t="str">
        <f t="shared" si="202"/>
        <v/>
      </c>
      <c r="DJ39" s="75" t="str">
        <f t="shared" si="202"/>
        <v/>
      </c>
      <c r="DK39" s="75" t="str">
        <f t="shared" si="202"/>
        <v/>
      </c>
      <c r="DL39" s="75" t="str">
        <f t="shared" si="202"/>
        <v/>
      </c>
      <c r="DM39" s="75" t="str">
        <f t="shared" si="202"/>
        <v/>
      </c>
      <c r="DN39" s="75" t="str">
        <f t="shared" si="202"/>
        <v/>
      </c>
      <c r="DO39" s="75" t="str">
        <f t="shared" si="202"/>
        <v/>
      </c>
      <c r="DP39" s="75" t="str">
        <f t="shared" si="202"/>
        <v/>
      </c>
      <c r="DQ39" s="75" t="str">
        <f t="shared" si="202"/>
        <v/>
      </c>
      <c r="DR39" s="75" t="str">
        <f t="shared" si="202"/>
        <v/>
      </c>
      <c r="DS39" s="75" t="str">
        <f t="shared" si="202"/>
        <v/>
      </c>
      <c r="DT39" s="75" t="str">
        <f t="shared" si="202"/>
        <v/>
      </c>
      <c r="DU39" s="75" t="str">
        <f t="shared" si="202"/>
        <v/>
      </c>
      <c r="DV39" s="75" t="str">
        <f t="shared" si="202"/>
        <v/>
      </c>
      <c r="DW39" s="75" t="str">
        <f t="shared" si="202"/>
        <v/>
      </c>
      <c r="DX39" s="75" t="str">
        <f t="shared" si="202"/>
        <v/>
      </c>
      <c r="DY39" s="75" t="str">
        <f t="shared" si="202"/>
        <v/>
      </c>
      <c r="DZ39" s="75" t="str">
        <f t="shared" si="202"/>
        <v/>
      </c>
      <c r="EA39" s="75" t="str">
        <f t="shared" si="202"/>
        <v/>
      </c>
      <c r="EB39" s="75" t="str">
        <f t="shared" si="202"/>
        <v/>
      </c>
      <c r="EC39" s="75" t="str">
        <f t="shared" si="202"/>
        <v/>
      </c>
      <c r="ED39" s="75" t="str">
        <f t="shared" si="202"/>
        <v/>
      </c>
      <c r="EE39" s="75" t="str">
        <f t="shared" si="202"/>
        <v/>
      </c>
      <c r="EF39" s="75" t="str">
        <f t="shared" si="202"/>
        <v/>
      </c>
      <c r="EG39" s="75" t="str">
        <f t="shared" si="202"/>
        <v/>
      </c>
      <c r="EH39" s="75" t="str">
        <f t="shared" si="202"/>
        <v/>
      </c>
      <c r="EI39" s="75" t="str">
        <f t="shared" si="202"/>
        <v/>
      </c>
      <c r="EJ39" s="75" t="str">
        <f t="shared" si="202"/>
        <v/>
      </c>
      <c r="EK39" s="75" t="str">
        <f t="shared" si="202"/>
        <v/>
      </c>
      <c r="EL39" s="75" t="str">
        <f t="shared" si="202"/>
        <v/>
      </c>
      <c r="EM39" s="75" t="str">
        <f t="shared" si="202"/>
        <v/>
      </c>
      <c r="EN39" s="75" t="str">
        <f t="shared" si="202"/>
        <v/>
      </c>
      <c r="EO39" s="75" t="str">
        <f t="shared" si="202"/>
        <v/>
      </c>
      <c r="EP39" s="75" t="str">
        <f t="shared" si="202"/>
        <v/>
      </c>
      <c r="EQ39" s="75" t="str">
        <f t="shared" ref="EQ39:HB39" si="203">IF(ISNUMBER(EQ31),EQ31-($C$38*EQ30+$D$38),"")</f>
        <v/>
      </c>
      <c r="ER39" s="75" t="str">
        <f t="shared" si="203"/>
        <v/>
      </c>
      <c r="ES39" s="75" t="str">
        <f t="shared" si="203"/>
        <v/>
      </c>
      <c r="ET39" s="181" t="str">
        <f t="shared" si="203"/>
        <v/>
      </c>
      <c r="EU39" s="75" t="str">
        <f t="shared" si="203"/>
        <v/>
      </c>
      <c r="EV39" s="75" t="str">
        <f t="shared" si="203"/>
        <v/>
      </c>
      <c r="EW39" s="75" t="str">
        <f t="shared" si="203"/>
        <v/>
      </c>
      <c r="EX39" s="75" t="str">
        <f t="shared" si="203"/>
        <v/>
      </c>
      <c r="EY39" s="75" t="str">
        <f t="shared" si="203"/>
        <v/>
      </c>
      <c r="EZ39" s="75" t="str">
        <f t="shared" si="203"/>
        <v/>
      </c>
      <c r="FA39" s="75" t="str">
        <f t="shared" si="203"/>
        <v/>
      </c>
      <c r="FB39" s="75" t="str">
        <f t="shared" si="203"/>
        <v/>
      </c>
      <c r="FC39" s="75" t="str">
        <f t="shared" si="203"/>
        <v/>
      </c>
      <c r="FD39" s="75" t="str">
        <f t="shared" si="203"/>
        <v/>
      </c>
      <c r="FE39" s="75" t="str">
        <f t="shared" si="203"/>
        <v/>
      </c>
      <c r="FF39" s="75" t="str">
        <f t="shared" si="203"/>
        <v/>
      </c>
      <c r="FG39" s="75" t="str">
        <f t="shared" si="203"/>
        <v/>
      </c>
      <c r="FH39" s="75" t="str">
        <f t="shared" si="203"/>
        <v/>
      </c>
      <c r="FI39" s="75" t="str">
        <f t="shared" si="203"/>
        <v/>
      </c>
      <c r="FJ39" s="75" t="str">
        <f t="shared" si="203"/>
        <v/>
      </c>
      <c r="FK39" s="75" t="str">
        <f t="shared" si="203"/>
        <v/>
      </c>
      <c r="FL39" s="75" t="str">
        <f t="shared" si="203"/>
        <v/>
      </c>
      <c r="FM39" s="75" t="str">
        <f t="shared" si="203"/>
        <v/>
      </c>
      <c r="FN39" s="75" t="str">
        <f t="shared" si="203"/>
        <v/>
      </c>
      <c r="FO39" s="75" t="str">
        <f t="shared" si="203"/>
        <v/>
      </c>
      <c r="FP39" s="75" t="str">
        <f t="shared" si="203"/>
        <v/>
      </c>
      <c r="FQ39" s="75" t="str">
        <f t="shared" si="203"/>
        <v/>
      </c>
      <c r="FR39" s="75" t="str">
        <f t="shared" si="203"/>
        <v/>
      </c>
      <c r="FS39" s="75" t="str">
        <f t="shared" si="203"/>
        <v/>
      </c>
      <c r="FT39" s="75" t="str">
        <f t="shared" si="203"/>
        <v/>
      </c>
      <c r="FU39" s="75" t="str">
        <f t="shared" si="203"/>
        <v/>
      </c>
      <c r="FV39" s="75" t="str">
        <f t="shared" si="203"/>
        <v/>
      </c>
      <c r="FW39" s="75" t="str">
        <f t="shared" si="203"/>
        <v/>
      </c>
      <c r="FX39" s="75" t="str">
        <f t="shared" si="203"/>
        <v/>
      </c>
      <c r="FY39" s="75" t="str">
        <f t="shared" si="203"/>
        <v/>
      </c>
      <c r="FZ39" s="75" t="str">
        <f t="shared" si="203"/>
        <v/>
      </c>
      <c r="GA39" s="75" t="str">
        <f t="shared" si="203"/>
        <v/>
      </c>
      <c r="GB39" s="75" t="str">
        <f t="shared" si="203"/>
        <v/>
      </c>
      <c r="GC39" s="75" t="str">
        <f t="shared" si="203"/>
        <v/>
      </c>
      <c r="GD39" s="75" t="str">
        <f t="shared" si="203"/>
        <v/>
      </c>
      <c r="GE39" s="75" t="str">
        <f t="shared" si="203"/>
        <v/>
      </c>
      <c r="GF39" s="75" t="str">
        <f t="shared" si="203"/>
        <v/>
      </c>
      <c r="GG39" s="75" t="str">
        <f t="shared" si="203"/>
        <v/>
      </c>
      <c r="GH39" s="75" t="str">
        <f t="shared" si="203"/>
        <v/>
      </c>
      <c r="GI39" s="75" t="str">
        <f t="shared" si="203"/>
        <v/>
      </c>
      <c r="GJ39" s="75" t="str">
        <f t="shared" si="203"/>
        <v/>
      </c>
      <c r="GK39" s="75" t="str">
        <f t="shared" si="203"/>
        <v/>
      </c>
      <c r="GL39" s="181" t="str">
        <f t="shared" si="203"/>
        <v/>
      </c>
      <c r="GM39" s="75" t="str">
        <f t="shared" si="203"/>
        <v/>
      </c>
      <c r="GN39" s="75" t="str">
        <f t="shared" si="203"/>
        <v/>
      </c>
      <c r="GO39" s="75" t="str">
        <f t="shared" si="203"/>
        <v/>
      </c>
      <c r="GP39" s="75" t="str">
        <f t="shared" si="203"/>
        <v/>
      </c>
      <c r="GQ39" s="75" t="str">
        <f t="shared" si="203"/>
        <v/>
      </c>
      <c r="GR39" s="75" t="str">
        <f t="shared" si="203"/>
        <v/>
      </c>
      <c r="GS39" s="75" t="str">
        <f t="shared" si="203"/>
        <v/>
      </c>
      <c r="GT39" s="75" t="str">
        <f t="shared" si="203"/>
        <v/>
      </c>
      <c r="GU39" s="75" t="str">
        <f t="shared" si="203"/>
        <v/>
      </c>
      <c r="GV39" s="75" t="str">
        <f t="shared" si="203"/>
        <v/>
      </c>
      <c r="GW39" s="75" t="str">
        <f t="shared" si="203"/>
        <v/>
      </c>
      <c r="GX39" s="75" t="str">
        <f t="shared" si="203"/>
        <v/>
      </c>
      <c r="GY39" s="75" t="str">
        <f t="shared" si="203"/>
        <v/>
      </c>
      <c r="GZ39" s="75" t="str">
        <f t="shared" si="203"/>
        <v/>
      </c>
      <c r="HA39" s="75" t="str">
        <f t="shared" si="203"/>
        <v/>
      </c>
      <c r="HB39" s="75" t="str">
        <f t="shared" si="203"/>
        <v/>
      </c>
      <c r="HC39" s="75" t="str">
        <f t="shared" ref="HC39:JN39" si="204">IF(ISNUMBER(HC31),HC31-($C$38*HC30+$D$38),"")</f>
        <v/>
      </c>
      <c r="HD39" s="75" t="str">
        <f t="shared" si="204"/>
        <v/>
      </c>
      <c r="HE39" s="75" t="str">
        <f t="shared" si="204"/>
        <v/>
      </c>
      <c r="HF39" s="75" t="str">
        <f t="shared" si="204"/>
        <v/>
      </c>
      <c r="HG39" s="75" t="str">
        <f t="shared" si="204"/>
        <v/>
      </c>
      <c r="HH39" s="75" t="str">
        <f t="shared" si="204"/>
        <v/>
      </c>
      <c r="HI39" s="75" t="str">
        <f t="shared" si="204"/>
        <v/>
      </c>
      <c r="HJ39" s="75" t="str">
        <f t="shared" si="204"/>
        <v/>
      </c>
      <c r="HK39" s="75" t="str">
        <f t="shared" si="204"/>
        <v/>
      </c>
      <c r="HL39" s="75" t="str">
        <f t="shared" si="204"/>
        <v/>
      </c>
      <c r="HM39" s="75" t="str">
        <f t="shared" si="204"/>
        <v/>
      </c>
      <c r="HN39" s="75" t="str">
        <f t="shared" si="204"/>
        <v/>
      </c>
      <c r="HO39" s="75" t="str">
        <f t="shared" si="204"/>
        <v/>
      </c>
      <c r="HP39" s="75" t="str">
        <f t="shared" si="204"/>
        <v/>
      </c>
      <c r="HQ39" s="75" t="str">
        <f t="shared" si="204"/>
        <v/>
      </c>
      <c r="HR39" s="75" t="str">
        <f t="shared" si="204"/>
        <v/>
      </c>
      <c r="HS39" s="75" t="str">
        <f t="shared" si="204"/>
        <v/>
      </c>
      <c r="HT39" s="75" t="str">
        <f t="shared" si="204"/>
        <v/>
      </c>
      <c r="HU39" s="75" t="str">
        <f t="shared" si="204"/>
        <v/>
      </c>
      <c r="HV39" s="75" t="str">
        <f t="shared" si="204"/>
        <v/>
      </c>
      <c r="HW39" s="75" t="str">
        <f t="shared" si="204"/>
        <v/>
      </c>
      <c r="HX39" s="75" t="str">
        <f t="shared" si="204"/>
        <v/>
      </c>
      <c r="HY39" s="75" t="str">
        <f t="shared" si="204"/>
        <v/>
      </c>
      <c r="HZ39" s="75" t="str">
        <f t="shared" si="204"/>
        <v/>
      </c>
      <c r="IA39" s="75" t="str">
        <f t="shared" si="204"/>
        <v/>
      </c>
      <c r="IB39" s="75" t="str">
        <f t="shared" si="204"/>
        <v/>
      </c>
      <c r="IC39" s="75" t="str">
        <f t="shared" si="204"/>
        <v/>
      </c>
      <c r="ID39" s="181" t="str">
        <f t="shared" si="204"/>
        <v/>
      </c>
      <c r="IE39" s="75" t="str">
        <f t="shared" si="204"/>
        <v/>
      </c>
      <c r="IF39" s="75" t="str">
        <f t="shared" si="204"/>
        <v/>
      </c>
      <c r="IG39" s="75" t="str">
        <f t="shared" si="204"/>
        <v/>
      </c>
      <c r="IH39" s="75" t="str">
        <f t="shared" si="204"/>
        <v/>
      </c>
      <c r="II39" s="75" t="str">
        <f t="shared" si="204"/>
        <v/>
      </c>
      <c r="IJ39" s="75" t="str">
        <f t="shared" si="204"/>
        <v/>
      </c>
      <c r="IK39" s="75" t="str">
        <f t="shared" si="204"/>
        <v/>
      </c>
      <c r="IL39" s="75" t="str">
        <f t="shared" si="204"/>
        <v/>
      </c>
      <c r="IM39" s="75" t="str">
        <f t="shared" si="204"/>
        <v/>
      </c>
      <c r="IN39" s="75" t="str">
        <f t="shared" si="204"/>
        <v/>
      </c>
      <c r="IO39" s="75" t="str">
        <f t="shared" si="204"/>
        <v/>
      </c>
      <c r="IP39" s="75" t="str">
        <f t="shared" si="204"/>
        <v/>
      </c>
      <c r="IQ39" s="75" t="str">
        <f t="shared" si="204"/>
        <v/>
      </c>
      <c r="IR39" s="75" t="str">
        <f t="shared" si="204"/>
        <v/>
      </c>
      <c r="IS39" s="75" t="str">
        <f t="shared" si="204"/>
        <v/>
      </c>
      <c r="IT39" s="75" t="str">
        <f t="shared" si="204"/>
        <v/>
      </c>
      <c r="IU39" s="75" t="str">
        <f t="shared" si="204"/>
        <v/>
      </c>
      <c r="IV39" s="75" t="str">
        <f t="shared" si="204"/>
        <v/>
      </c>
      <c r="IW39" s="75" t="str">
        <f t="shared" si="204"/>
        <v/>
      </c>
      <c r="IX39" s="75" t="str">
        <f t="shared" si="204"/>
        <v/>
      </c>
      <c r="IY39" s="75" t="str">
        <f t="shared" si="204"/>
        <v/>
      </c>
      <c r="IZ39" s="75" t="str">
        <f t="shared" si="204"/>
        <v/>
      </c>
      <c r="JA39" s="75" t="str">
        <f t="shared" si="204"/>
        <v/>
      </c>
      <c r="JB39" s="75" t="str">
        <f t="shared" si="204"/>
        <v/>
      </c>
      <c r="JC39" s="75" t="str">
        <f t="shared" si="204"/>
        <v/>
      </c>
      <c r="JD39" s="75" t="str">
        <f t="shared" si="204"/>
        <v/>
      </c>
      <c r="JE39" s="75" t="str">
        <f t="shared" si="204"/>
        <v/>
      </c>
      <c r="JF39" s="75" t="str">
        <f t="shared" si="204"/>
        <v/>
      </c>
      <c r="JG39" s="75" t="str">
        <f t="shared" si="204"/>
        <v/>
      </c>
      <c r="JH39" s="75" t="str">
        <f t="shared" si="204"/>
        <v/>
      </c>
      <c r="JI39" s="75" t="str">
        <f t="shared" si="204"/>
        <v/>
      </c>
      <c r="JJ39" s="75" t="str">
        <f t="shared" si="204"/>
        <v/>
      </c>
      <c r="JK39" s="75" t="str">
        <f t="shared" si="204"/>
        <v/>
      </c>
      <c r="JL39" s="75" t="str">
        <f t="shared" si="204"/>
        <v/>
      </c>
      <c r="JM39" s="75" t="str">
        <f t="shared" si="204"/>
        <v/>
      </c>
      <c r="JN39" s="75" t="str">
        <f t="shared" si="204"/>
        <v/>
      </c>
      <c r="JO39" s="75" t="str">
        <f t="shared" ref="JO39:JV39" si="205">IF(ISNUMBER(JO31),JO31-($C$38*JO30+$D$38),"")</f>
        <v/>
      </c>
      <c r="JP39" s="75" t="str">
        <f t="shared" si="205"/>
        <v/>
      </c>
      <c r="JQ39" s="75" t="str">
        <f t="shared" si="205"/>
        <v/>
      </c>
      <c r="JR39" s="75" t="str">
        <f t="shared" si="205"/>
        <v/>
      </c>
      <c r="JS39" s="75" t="str">
        <f t="shared" si="205"/>
        <v/>
      </c>
      <c r="JT39" s="75" t="str">
        <f t="shared" si="205"/>
        <v/>
      </c>
      <c r="JU39" s="75" t="str">
        <f t="shared" si="205"/>
        <v/>
      </c>
      <c r="JV39" s="181" t="str">
        <f t="shared" si="205"/>
        <v/>
      </c>
    </row>
    <row r="40" spans="1:282" ht="12.75" customHeight="1" x14ac:dyDescent="0.2">
      <c r="A40" s="80"/>
      <c r="B40" s="132"/>
      <c r="C40" s="18"/>
      <c r="D40" s="18"/>
      <c r="E40" s="18"/>
      <c r="F40" s="18"/>
      <c r="G40" s="18"/>
      <c r="H40" s="84"/>
      <c r="I40" s="84"/>
      <c r="J40" s="133"/>
      <c r="K40" s="133"/>
      <c r="L40" s="133"/>
      <c r="M40" s="133"/>
      <c r="N40" s="133"/>
      <c r="O40" s="133"/>
      <c r="P40" s="133"/>
      <c r="Q40" s="134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  <c r="BD40" s="86"/>
      <c r="BE40" s="86"/>
      <c r="BF40" s="86"/>
      <c r="BG40" s="86"/>
      <c r="BH40" s="86"/>
      <c r="BI40" s="86"/>
      <c r="BJ40" s="182"/>
      <c r="BK40" s="86"/>
      <c r="BL40" s="86"/>
      <c r="BM40" s="86"/>
      <c r="BN40" s="86"/>
      <c r="BO40" s="86"/>
      <c r="BP40" s="86"/>
      <c r="BQ40" s="86"/>
      <c r="BR40" s="86"/>
      <c r="BS40" s="86"/>
      <c r="BT40" s="86"/>
      <c r="BU40" s="86"/>
      <c r="BV40" s="86"/>
      <c r="BW40" s="86"/>
      <c r="BX40" s="86"/>
      <c r="BY40" s="86"/>
      <c r="BZ40" s="86"/>
      <c r="CA40" s="86"/>
      <c r="CB40" s="86"/>
      <c r="CC40" s="86"/>
      <c r="CD40" s="86"/>
      <c r="CE40" s="86"/>
      <c r="CF40" s="86"/>
      <c r="CG40" s="86"/>
      <c r="CH40" s="86"/>
      <c r="CI40" s="86"/>
      <c r="CJ40" s="86"/>
      <c r="CK40" s="86"/>
      <c r="CL40" s="86"/>
      <c r="CM40" s="86"/>
      <c r="CN40" s="86"/>
      <c r="CO40" s="86"/>
      <c r="CP40" s="86"/>
      <c r="CQ40" s="86"/>
      <c r="CR40" s="86"/>
      <c r="CS40" s="86"/>
      <c r="CT40" s="86"/>
      <c r="CU40" s="86"/>
      <c r="CV40" s="86"/>
      <c r="CW40" s="86"/>
      <c r="CX40" s="86"/>
      <c r="CY40" s="86"/>
      <c r="CZ40" s="86"/>
      <c r="DA40" s="86"/>
      <c r="DB40" s="182"/>
      <c r="DC40" s="86"/>
      <c r="DD40" s="86"/>
      <c r="DE40" s="86"/>
      <c r="DF40" s="86"/>
      <c r="DG40" s="86"/>
      <c r="DH40" s="86"/>
      <c r="DI40" s="86"/>
      <c r="DJ40" s="86"/>
      <c r="DK40" s="86"/>
      <c r="DL40" s="86"/>
      <c r="DM40" s="86"/>
      <c r="DN40" s="86"/>
      <c r="DO40" s="86"/>
      <c r="DP40" s="86"/>
      <c r="DQ40" s="86"/>
      <c r="DR40" s="86"/>
      <c r="DS40" s="86"/>
      <c r="DT40" s="86"/>
      <c r="DU40" s="86"/>
      <c r="DV40" s="86"/>
      <c r="DW40" s="86"/>
      <c r="DX40" s="86"/>
      <c r="DY40" s="86"/>
      <c r="DZ40" s="86"/>
      <c r="EA40" s="86"/>
      <c r="EB40" s="86"/>
      <c r="EC40" s="86"/>
      <c r="ED40" s="86"/>
      <c r="EE40" s="86"/>
      <c r="EF40" s="86"/>
      <c r="EG40" s="86"/>
      <c r="EH40" s="86"/>
      <c r="EI40" s="86"/>
      <c r="EJ40" s="86"/>
      <c r="EK40" s="86"/>
      <c r="EL40" s="86"/>
      <c r="EM40" s="86"/>
      <c r="EN40" s="86"/>
      <c r="EO40" s="86"/>
      <c r="EP40" s="86"/>
      <c r="EQ40" s="86"/>
      <c r="ER40" s="86"/>
      <c r="ES40" s="86"/>
      <c r="ET40" s="182"/>
      <c r="EU40" s="86"/>
      <c r="EV40" s="86"/>
      <c r="EW40" s="86"/>
      <c r="EX40" s="86"/>
      <c r="EY40" s="86"/>
      <c r="EZ40" s="86"/>
      <c r="FA40" s="86"/>
      <c r="FB40" s="86"/>
      <c r="FC40" s="86"/>
      <c r="FD40" s="86"/>
      <c r="FE40" s="86"/>
      <c r="FF40" s="86"/>
      <c r="FG40" s="86"/>
      <c r="FH40" s="86"/>
      <c r="FI40" s="86"/>
      <c r="FJ40" s="86"/>
      <c r="FK40" s="86"/>
      <c r="FL40" s="86"/>
      <c r="FM40" s="86"/>
      <c r="FN40" s="86"/>
      <c r="FO40" s="86"/>
      <c r="FP40" s="86"/>
      <c r="FQ40" s="86"/>
      <c r="FR40" s="86"/>
      <c r="FS40" s="86"/>
      <c r="FT40" s="86"/>
      <c r="FU40" s="86"/>
      <c r="FV40" s="86"/>
      <c r="FW40" s="86"/>
      <c r="FX40" s="86"/>
      <c r="FY40" s="86"/>
      <c r="FZ40" s="86"/>
      <c r="GA40" s="86"/>
      <c r="GB40" s="86"/>
      <c r="GC40" s="86"/>
      <c r="GD40" s="86"/>
      <c r="GE40" s="86"/>
      <c r="GF40" s="86"/>
      <c r="GG40" s="86"/>
      <c r="GH40" s="86"/>
      <c r="GI40" s="86"/>
      <c r="GJ40" s="86"/>
      <c r="GK40" s="86"/>
      <c r="GL40" s="182"/>
      <c r="GM40" s="86"/>
      <c r="GN40" s="86"/>
      <c r="GO40" s="86"/>
      <c r="GP40" s="86"/>
      <c r="GQ40" s="86"/>
      <c r="GR40" s="86"/>
      <c r="GS40" s="86"/>
      <c r="GT40" s="86"/>
      <c r="GU40" s="86"/>
      <c r="GV40" s="86"/>
      <c r="GW40" s="86"/>
      <c r="GX40" s="86"/>
      <c r="GY40" s="86"/>
      <c r="GZ40" s="86"/>
      <c r="HA40" s="86"/>
      <c r="HB40" s="86"/>
      <c r="HC40" s="86"/>
      <c r="HD40" s="86"/>
      <c r="HE40" s="86"/>
      <c r="HF40" s="86"/>
      <c r="HG40" s="86"/>
      <c r="HH40" s="86"/>
      <c r="HI40" s="86"/>
      <c r="HJ40" s="86"/>
      <c r="HK40" s="86"/>
      <c r="HL40" s="86"/>
      <c r="HM40" s="86"/>
      <c r="HN40" s="86"/>
      <c r="HO40" s="86"/>
      <c r="HP40" s="86"/>
      <c r="HQ40" s="86"/>
      <c r="HR40" s="86"/>
      <c r="HS40" s="86"/>
      <c r="HT40" s="86"/>
      <c r="HU40" s="86"/>
      <c r="HV40" s="86"/>
      <c r="HW40" s="86"/>
      <c r="HX40" s="86"/>
      <c r="HY40" s="86"/>
      <c r="HZ40" s="86"/>
      <c r="IA40" s="86"/>
      <c r="IB40" s="86"/>
      <c r="IC40" s="86"/>
      <c r="ID40" s="182"/>
      <c r="IE40" s="86"/>
      <c r="IF40" s="86"/>
      <c r="IG40" s="86"/>
      <c r="IH40" s="86"/>
      <c r="II40" s="86"/>
      <c r="IJ40" s="86"/>
      <c r="IK40" s="86"/>
      <c r="IL40" s="86"/>
      <c r="IM40" s="86"/>
      <c r="IN40" s="86"/>
      <c r="IO40" s="86"/>
      <c r="IP40" s="86"/>
      <c r="IQ40" s="86"/>
      <c r="IR40" s="86"/>
      <c r="IS40" s="86"/>
      <c r="IT40" s="86"/>
      <c r="IU40" s="86"/>
      <c r="IV40" s="86"/>
      <c r="IW40" s="86"/>
      <c r="IX40" s="86"/>
      <c r="IY40" s="86"/>
      <c r="IZ40" s="86"/>
      <c r="JA40" s="86"/>
      <c r="JB40" s="86"/>
      <c r="JC40" s="86"/>
      <c r="JD40" s="86"/>
      <c r="JE40" s="86"/>
      <c r="JF40" s="86"/>
      <c r="JG40" s="86"/>
      <c r="JH40" s="86"/>
      <c r="JI40" s="86"/>
      <c r="JJ40" s="86"/>
      <c r="JK40" s="86"/>
      <c r="JL40" s="86"/>
      <c r="JM40" s="86"/>
      <c r="JN40" s="86"/>
      <c r="JO40" s="86"/>
      <c r="JP40" s="86"/>
      <c r="JQ40" s="86"/>
      <c r="JR40" s="86"/>
      <c r="JS40" s="86"/>
      <c r="JT40" s="86"/>
      <c r="JU40" s="86"/>
      <c r="JV40" s="182"/>
    </row>
    <row r="41" spans="1:282" s="142" customFormat="1" ht="36.75" customHeight="1" x14ac:dyDescent="0.2">
      <c r="A41" s="135"/>
      <c r="B41" s="136"/>
      <c r="C41" s="137"/>
      <c r="D41" s="137"/>
      <c r="E41" s="137"/>
      <c r="F41" s="137"/>
      <c r="G41" s="137"/>
      <c r="H41" s="138"/>
      <c r="I41" s="138"/>
      <c r="J41" s="139"/>
      <c r="K41" s="139"/>
      <c r="L41" s="139"/>
      <c r="M41" s="139"/>
      <c r="N41" s="139"/>
      <c r="O41" s="139"/>
      <c r="P41" s="139"/>
      <c r="Q41" s="140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  <c r="BI41" s="141"/>
      <c r="BJ41" s="141"/>
    </row>
    <row r="42" spans="1:282" ht="12.75" customHeight="1" x14ac:dyDescent="0.2">
      <c r="A42" s="143" t="str">
        <f ca="1">INDIRECT("$C$4")&amp;"."&amp;C44&amp;"."&amp;"A"</f>
        <v>1.1.A</v>
      </c>
      <c r="B42" s="2" t="str">
        <f>J43</f>
        <v>Left</v>
      </c>
      <c r="C42" s="3" t="str">
        <f>IF(NOT(ISBLANK($Q51)),$Q51,"")</f>
        <v/>
      </c>
      <c r="D42" s="4" t="s">
        <v>21</v>
      </c>
      <c r="E42" s="5" t="s">
        <v>22</v>
      </c>
      <c r="F42" s="6" t="s">
        <v>0</v>
      </c>
      <c r="G42" s="7" t="str">
        <f ca="1">INDIRECT("$G$1")</f>
        <v>1A</v>
      </c>
      <c r="H42" s="8"/>
      <c r="I42" s="8"/>
      <c r="J42" s="9" t="s">
        <v>23</v>
      </c>
      <c r="K42" s="9"/>
      <c r="L42" s="9"/>
      <c r="M42" s="9"/>
      <c r="N42" s="9"/>
      <c r="O42" s="9"/>
      <c r="P42" s="9"/>
      <c r="Q42" s="10" t="s">
        <v>1</v>
      </c>
      <c r="R42" s="11" t="s">
        <v>24</v>
      </c>
      <c r="S42" s="12" t="s">
        <v>25</v>
      </c>
      <c r="T42" s="12" t="s">
        <v>26</v>
      </c>
      <c r="U42" s="12" t="s">
        <v>27</v>
      </c>
      <c r="V42" s="12" t="s">
        <v>28</v>
      </c>
      <c r="W42" s="144"/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  <c r="AH42" s="144"/>
      <c r="AI42" s="144"/>
      <c r="AJ42" s="144"/>
      <c r="AK42" s="144"/>
      <c r="AL42" s="144"/>
      <c r="AM42" s="144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</row>
    <row r="43" spans="1:282" ht="12.75" customHeight="1" x14ac:dyDescent="0.2">
      <c r="A43" s="145"/>
      <c r="B43" s="100" t="s">
        <v>94</v>
      </c>
      <c r="C43" s="146"/>
      <c r="D43" s="147" t="str">
        <f>IF(NOT(ISBLANK(K53)),K53,"")</f>
        <v/>
      </c>
      <c r="E43" s="148" t="str">
        <f>IF(NOT(ISBLANK(N51)),N51,"")</f>
        <v/>
      </c>
      <c r="F43" s="19"/>
      <c r="G43" s="20" t="s">
        <v>2</v>
      </c>
      <c r="H43" s="21"/>
      <c r="I43" s="21"/>
      <c r="J43" s="149" t="s">
        <v>2</v>
      </c>
      <c r="K43" s="22"/>
      <c r="L43" s="22"/>
      <c r="M43" s="22"/>
      <c r="N43" s="22"/>
      <c r="O43" s="22"/>
      <c r="P43" s="22"/>
      <c r="Q43" s="22"/>
      <c r="R43" s="22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</row>
    <row r="44" spans="1:282" ht="12.75" customHeight="1" x14ac:dyDescent="0.2">
      <c r="A44" s="145"/>
      <c r="B44" s="150" t="s">
        <v>29</v>
      </c>
      <c r="C44" s="151">
        <f ca="1">IF(ROW()=ROW(INDIRECT("$C$44")),1,1+(ROW()-ROW(INDIRECT("$C$44")))/40)</f>
        <v>1</v>
      </c>
      <c r="D44" s="26"/>
      <c r="E44" s="26"/>
      <c r="F44" s="27" t="s">
        <v>30</v>
      </c>
      <c r="G44" s="28" t="str">
        <f t="array" ref="G44">IF(COUNT(S52:BJ52)&gt;1,ROUND(INTERCEPT(S52:BJ52,S51:BJ51),4),"")</f>
        <v/>
      </c>
      <c r="H44" s="29"/>
      <c r="I44" s="29"/>
      <c r="J44" s="107"/>
      <c r="K44" s="107"/>
      <c r="L44" s="107"/>
      <c r="M44" s="107"/>
      <c r="N44" s="107"/>
      <c r="O44" s="107"/>
      <c r="P44" s="107"/>
      <c r="Q44" s="31"/>
      <c r="R44" s="31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</row>
    <row r="45" spans="1:282" ht="12.75" customHeight="1" x14ac:dyDescent="0.2">
      <c r="A45" s="145"/>
      <c r="B45" s="18"/>
      <c r="C45" s="152"/>
      <c r="D45" s="34"/>
      <c r="E45" s="35"/>
      <c r="F45" s="36" t="s">
        <v>5</v>
      </c>
      <c r="G45" s="37" t="str">
        <f t="array" ref="G45">IF(COUNT(S52:BJ52)&gt;1,ROUND(SLOPE(S52:BJ52,S51:BJ51),4),"")</f>
        <v/>
      </c>
      <c r="H45" s="21"/>
      <c r="I45" s="21"/>
      <c r="J45" s="107"/>
      <c r="K45" s="107"/>
      <c r="L45" s="107"/>
      <c r="M45" s="107"/>
      <c r="N45" s="107"/>
      <c r="O45" s="107"/>
      <c r="P45" s="107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</row>
    <row r="46" spans="1:282" ht="12.75" customHeight="1" x14ac:dyDescent="0.2">
      <c r="A46" s="145"/>
      <c r="B46" s="39"/>
      <c r="C46" s="40"/>
      <c r="D46" s="41"/>
      <c r="E46" s="42"/>
      <c r="F46" s="42"/>
      <c r="G46" s="43" t="s">
        <v>6</v>
      </c>
      <c r="H46" s="21"/>
      <c r="I46" s="21"/>
      <c r="J46" s="107"/>
      <c r="K46" s="107"/>
      <c r="L46" s="107"/>
      <c r="M46" s="107"/>
      <c r="N46" s="107"/>
      <c r="O46" s="107"/>
      <c r="P46" s="107"/>
      <c r="Q46" s="38"/>
      <c r="R46" s="38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7"/>
      <c r="BB46" s="197"/>
      <c r="BC46" s="197"/>
      <c r="BD46" s="197"/>
      <c r="BE46" s="197"/>
      <c r="BF46" s="197"/>
      <c r="BG46" s="197"/>
      <c r="BH46" s="197"/>
      <c r="BI46" s="197"/>
      <c r="BJ46" s="197"/>
    </row>
    <row r="47" spans="1:282" ht="12.75" customHeight="1" x14ac:dyDescent="0.2">
      <c r="A47" s="145"/>
      <c r="B47" s="153" t="s">
        <v>31</v>
      </c>
      <c r="C47" s="154"/>
      <c r="D47" s="155"/>
      <c r="E47" s="155"/>
      <c r="F47" s="155"/>
      <c r="G47" s="155"/>
      <c r="H47" s="21"/>
      <c r="I47" s="21"/>
      <c r="J47" s="107"/>
      <c r="K47" s="107"/>
      <c r="L47" s="107"/>
      <c r="M47" s="107"/>
      <c r="N47" s="107"/>
      <c r="O47" s="107"/>
      <c r="P47" s="107"/>
      <c r="Q47" s="38"/>
      <c r="R47" s="38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  <c r="AQ47" s="197"/>
      <c r="AR47" s="197"/>
      <c r="AS47" s="197"/>
      <c r="AT47" s="197"/>
      <c r="AU47" s="197"/>
      <c r="AV47" s="197"/>
      <c r="AW47" s="197"/>
      <c r="AX47" s="197"/>
      <c r="AY47" s="197"/>
      <c r="AZ47" s="197"/>
      <c r="BA47" s="197"/>
      <c r="BB47" s="197"/>
      <c r="BC47" s="197"/>
      <c r="BD47" s="197"/>
      <c r="BE47" s="197"/>
      <c r="BF47" s="197"/>
      <c r="BG47" s="197"/>
      <c r="BH47" s="197"/>
      <c r="BI47" s="197"/>
      <c r="BJ47" s="197"/>
    </row>
    <row r="48" spans="1:282" ht="12.75" customHeight="1" x14ac:dyDescent="0.2">
      <c r="A48" s="145"/>
      <c r="B48" s="39"/>
      <c r="C48" s="39"/>
      <c r="D48" s="39"/>
      <c r="E48" s="39"/>
      <c r="F48" s="39"/>
      <c r="G48" s="39"/>
      <c r="H48" s="15"/>
      <c r="I48" s="15"/>
      <c r="J48" s="117"/>
      <c r="K48" s="117"/>
      <c r="L48" s="117"/>
      <c r="M48" s="117"/>
      <c r="N48" s="117"/>
      <c r="O48" s="117"/>
      <c r="P48" s="117"/>
      <c r="Q48" s="45"/>
      <c r="R48" s="45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</row>
    <row r="49" spans="1:62" ht="12.75" customHeight="1" x14ac:dyDescent="0.2">
      <c r="A49" s="145"/>
      <c r="B49" s="39"/>
      <c r="C49" s="49"/>
      <c r="D49" s="49"/>
      <c r="E49" s="49"/>
      <c r="F49" s="49"/>
      <c r="G49" s="49"/>
      <c r="H49" s="15"/>
      <c r="I49" s="15"/>
      <c r="J49" s="117"/>
      <c r="K49" s="117"/>
      <c r="L49" s="117"/>
      <c r="M49" s="117"/>
      <c r="N49" s="117"/>
      <c r="O49" s="117"/>
      <c r="P49" s="117"/>
      <c r="Q49" s="46"/>
      <c r="R49" s="193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</row>
    <row r="50" spans="1:62" ht="12.75" customHeight="1" x14ac:dyDescent="0.2">
      <c r="A50" s="145"/>
      <c r="B50" s="40"/>
      <c r="C50" s="52"/>
      <c r="D50" s="52"/>
      <c r="E50" s="52"/>
      <c r="F50" s="40"/>
      <c r="G50" s="40"/>
      <c r="H50" s="53"/>
      <c r="I50" s="53"/>
      <c r="J50" s="117"/>
      <c r="K50" s="117"/>
      <c r="L50" s="117"/>
      <c r="M50" s="117"/>
      <c r="N50" s="117"/>
      <c r="O50" s="117"/>
      <c r="P50" s="117"/>
      <c r="Q50" s="156"/>
      <c r="R50" s="194"/>
      <c r="S50" s="118"/>
      <c r="T50" s="118"/>
      <c r="U50" s="118"/>
      <c r="V50" s="118"/>
      <c r="W50" s="118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18"/>
      <c r="AV50" s="118"/>
      <c r="AW50" s="118"/>
      <c r="AX50" s="118"/>
      <c r="AY50" s="118"/>
      <c r="AZ50" s="118"/>
      <c r="BA50" s="118"/>
      <c r="BB50" s="118"/>
      <c r="BC50" s="118"/>
      <c r="BD50" s="118"/>
      <c r="BE50" s="118"/>
      <c r="BF50" s="118"/>
      <c r="BG50" s="118"/>
      <c r="BH50" s="118"/>
      <c r="BI50" s="118"/>
      <c r="BJ50" s="118"/>
    </row>
    <row r="51" spans="1:62" ht="12.75" customHeight="1" x14ac:dyDescent="0.2">
      <c r="A51" s="145"/>
      <c r="B51" s="40"/>
      <c r="C51" s="52"/>
      <c r="D51" s="56"/>
      <c r="E51" s="56"/>
      <c r="F51" s="40"/>
      <c r="G51" s="40"/>
      <c r="H51" s="53"/>
      <c r="I51" s="53"/>
      <c r="J51" s="117"/>
      <c r="K51" s="117"/>
      <c r="L51" s="117"/>
      <c r="M51" s="117"/>
      <c r="N51" s="117"/>
      <c r="O51" s="117"/>
      <c r="P51" s="117"/>
      <c r="Q51" s="195"/>
      <c r="R51" s="195"/>
      <c r="S51" s="158"/>
      <c r="T51" s="158"/>
      <c r="U51" s="158"/>
      <c r="V51" s="158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</row>
    <row r="52" spans="1:62" ht="12.75" customHeight="1" x14ac:dyDescent="0.2">
      <c r="A52" s="145"/>
      <c r="B52" s="39"/>
      <c r="C52" s="39"/>
      <c r="D52" s="39"/>
      <c r="E52" s="39"/>
      <c r="F52" s="39"/>
      <c r="G52" s="39"/>
      <c r="H52" s="21"/>
      <c r="I52" s="21"/>
      <c r="J52" s="117"/>
      <c r="K52" s="117"/>
      <c r="L52" s="117"/>
      <c r="M52" s="117"/>
      <c r="N52" s="117"/>
      <c r="O52" s="117"/>
      <c r="P52" s="117"/>
      <c r="Q52" s="196"/>
      <c r="R52" s="196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159"/>
      <c r="AD52" s="159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</row>
    <row r="53" spans="1:62" ht="12.75" customHeight="1" x14ac:dyDescent="0.2">
      <c r="A53" s="145"/>
      <c r="B53" s="39"/>
      <c r="C53" s="39"/>
      <c r="D53" s="39"/>
      <c r="E53" s="39"/>
      <c r="F53" s="39"/>
      <c r="G53" s="39"/>
      <c r="H53" s="21"/>
      <c r="I53" s="21"/>
      <c r="J53" s="117"/>
      <c r="K53" s="117"/>
      <c r="L53" s="117"/>
      <c r="M53" s="117"/>
      <c r="N53" s="117"/>
      <c r="O53" s="117"/>
      <c r="P53" s="117"/>
      <c r="Q53" s="199"/>
      <c r="R53" s="198"/>
      <c r="S53" s="58"/>
      <c r="T53" s="58"/>
      <c r="U53" s="58"/>
      <c r="V53" s="58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</row>
    <row r="54" spans="1:62" ht="12.75" customHeight="1" x14ac:dyDescent="0.2">
      <c r="A54" s="145"/>
      <c r="B54" s="39"/>
      <c r="C54" s="39"/>
      <c r="D54" s="39"/>
      <c r="E54" s="39"/>
      <c r="F54" s="39"/>
      <c r="G54" s="39"/>
      <c r="H54" s="21"/>
      <c r="I54" s="21"/>
      <c r="J54" s="126"/>
      <c r="K54" s="126"/>
      <c r="L54" s="126"/>
      <c r="M54" s="126"/>
      <c r="N54" s="126"/>
      <c r="O54" s="126"/>
      <c r="P54" s="126"/>
      <c r="Q54" s="199"/>
      <c r="R54" s="199"/>
      <c r="S54" s="62"/>
      <c r="T54" s="62"/>
      <c r="U54" s="62"/>
      <c r="V54" s="62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</row>
    <row r="55" spans="1:62" ht="12.75" customHeight="1" x14ac:dyDescent="0.2">
      <c r="A55" s="145"/>
      <c r="B55" s="39"/>
      <c r="C55" s="39"/>
      <c r="D55" s="39"/>
      <c r="E55" s="39"/>
      <c r="F55" s="39"/>
      <c r="G55" s="39"/>
      <c r="H55" s="21"/>
      <c r="I55" s="21"/>
      <c r="J55" s="128"/>
      <c r="K55" s="128"/>
      <c r="L55" s="128"/>
      <c r="M55" s="128"/>
      <c r="N55" s="128"/>
      <c r="O55" s="128"/>
      <c r="P55" s="128"/>
      <c r="Q55" s="199"/>
      <c r="R55" s="199"/>
      <c r="S55" s="64"/>
      <c r="T55" s="64"/>
      <c r="U55" s="62"/>
      <c r="V55" s="62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</row>
    <row r="56" spans="1:62" ht="12.75" customHeight="1" x14ac:dyDescent="0.2">
      <c r="A56" s="145"/>
      <c r="B56" s="39"/>
      <c r="C56" s="39"/>
      <c r="D56" s="39"/>
      <c r="E56" s="39"/>
      <c r="F56" s="39"/>
      <c r="G56" s="39"/>
      <c r="H56" s="21"/>
      <c r="I56" s="21"/>
      <c r="J56" s="128"/>
      <c r="K56" s="128"/>
      <c r="L56" s="128"/>
      <c r="M56" s="128"/>
      <c r="N56" s="128"/>
      <c r="O56" s="128"/>
      <c r="P56" s="128"/>
      <c r="Q56" s="199"/>
      <c r="R56" s="199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</row>
    <row r="57" spans="1:62" ht="12.75" customHeight="1" x14ac:dyDescent="0.2">
      <c r="A57" s="145"/>
      <c r="B57" s="39"/>
      <c r="C57" s="39"/>
      <c r="D57" s="39"/>
      <c r="E57" s="39"/>
      <c r="F57" s="39"/>
      <c r="G57" s="39"/>
      <c r="H57" s="21"/>
      <c r="I57" s="21"/>
      <c r="J57" s="128"/>
      <c r="K57" s="128"/>
      <c r="L57" s="128"/>
      <c r="M57" s="128"/>
      <c r="N57" s="128"/>
      <c r="O57" s="128"/>
      <c r="P57" s="128"/>
      <c r="Q57" s="199"/>
    </row>
    <row r="58" spans="1:62" ht="12.75" customHeight="1" x14ac:dyDescent="0.3">
      <c r="A58" s="145"/>
      <c r="B58" s="39"/>
      <c r="C58" s="70" t="s">
        <v>9</v>
      </c>
      <c r="D58" s="70" t="s">
        <v>10</v>
      </c>
      <c r="E58" s="71" t="s">
        <v>11</v>
      </c>
      <c r="F58" s="71" t="s">
        <v>12</v>
      </c>
      <c r="G58" s="43"/>
      <c r="H58" s="21"/>
      <c r="I58" s="21"/>
      <c r="J58" s="128"/>
      <c r="K58" s="128"/>
      <c r="L58" s="128"/>
      <c r="M58" s="128"/>
      <c r="N58" s="128"/>
      <c r="O58" s="128"/>
      <c r="P58" s="128"/>
      <c r="Q58" s="67" t="s">
        <v>7</v>
      </c>
      <c r="R58" s="68" t="s">
        <v>8</v>
      </c>
      <c r="S58" s="69" t="str">
        <f>IF(ISNUMBER(S52),S52-(G45*S51+G44),"")</f>
        <v/>
      </c>
      <c r="T58" s="69" t="str">
        <f>IF(ISNUMBER(T52),T52-(G45*T51+G44),"")</f>
        <v/>
      </c>
      <c r="U58" s="69" t="str">
        <f>IF(ISNUMBER(U52),U52-(G45*U51+G44),"")</f>
        <v/>
      </c>
      <c r="V58" s="69" t="str">
        <f>IF(ISNUMBER(V52),V52-(G45*V51+G44),"")</f>
        <v/>
      </c>
      <c r="W58" s="69" t="str">
        <f>IF(ISNUMBER(W52),W52-(G45*W51+G44),"")</f>
        <v/>
      </c>
      <c r="X58" s="69" t="str">
        <f>IF(ISNUMBER(X52),X52-(G45*X51+G44),"")</f>
        <v/>
      </c>
      <c r="Y58" s="69" t="str">
        <f>IF(ISNUMBER(Y52),Y52-(G45*Y51+G44),"")</f>
        <v/>
      </c>
      <c r="Z58" s="69" t="str">
        <f>IF(ISNUMBER(Z52),Z52-(G45*Z51+G44),"")</f>
        <v/>
      </c>
      <c r="AA58" s="69" t="str">
        <f>IF(ISNUMBER(AA52),AA52-(G45*AA51+G44),"")</f>
        <v/>
      </c>
      <c r="AB58" s="69" t="str">
        <f>IF(ISNUMBER(AB52),AB52-(G45*AB51+G44),"")</f>
        <v/>
      </c>
      <c r="AC58" s="69" t="str">
        <f>IF(ISNUMBER(AC52),AC52-(G45*AC51+G44),"")</f>
        <v/>
      </c>
      <c r="AD58" s="69" t="str">
        <f>IF(ISNUMBER(AD52),AD52-(G45*AD51+G44),"")</f>
        <v/>
      </c>
      <c r="AE58" s="69" t="str">
        <f>IF(ISNUMBER(AE52),AE52-(G45*AE51+G44),"")</f>
        <v/>
      </c>
      <c r="AF58" s="69" t="str">
        <f>IF(ISNUMBER(AF52),AF52-(G45*AF51+G44),"")</f>
        <v/>
      </c>
      <c r="AG58" s="69" t="str">
        <f>IF(ISNUMBER(AG52),AG52-(G45*AG51+G44),"")</f>
        <v/>
      </c>
      <c r="AH58" s="69" t="str">
        <f>IF(ISNUMBER(AH52),AH52-(G45*AH51+G44),"")</f>
        <v/>
      </c>
      <c r="AI58" s="69" t="str">
        <f>IF(ISNUMBER(AI52),AI52-(G45*AI51+G44),"")</f>
        <v/>
      </c>
      <c r="AJ58" s="69" t="str">
        <f>IF(ISNUMBER(AJ52),AJ52-(G45*AJ51+G44),"")</f>
        <v/>
      </c>
      <c r="AK58" s="69" t="str">
        <f>IF(ISNUMBER(AK52),AK52-(G45*AK51+G44),"")</f>
        <v/>
      </c>
      <c r="AL58" s="69" t="str">
        <f>IF(ISNUMBER(AL52),AL52-(G45*AL51+G44),"")</f>
        <v/>
      </c>
      <c r="AM58" s="69" t="str">
        <f>IF(ISNUMBER(AM52),AM52-(G45*AM51+G44),"")</f>
        <v/>
      </c>
      <c r="AN58" s="69" t="str">
        <f>IF(ISNUMBER(AN52),AN52-(G45*AN51+G44),"")</f>
        <v/>
      </c>
      <c r="AO58" s="69" t="str">
        <f>IF(ISNUMBER(AO52),AO52-(G45*AO51+G44),"")</f>
        <v/>
      </c>
      <c r="AP58" s="69" t="str">
        <f>IF(ISNUMBER(AP52),AP52-(G45*AP51+G44),"")</f>
        <v/>
      </c>
      <c r="AQ58" s="69" t="str">
        <f>IF(ISNUMBER(AQ52),AQ52-(G45*AQ51+G44),"")</f>
        <v/>
      </c>
      <c r="AR58" s="69" t="str">
        <f>IF(ISNUMBER(AR52),AR52-(G45*AR51+G44),"")</f>
        <v/>
      </c>
      <c r="AS58" s="69" t="str">
        <f>IF(ISNUMBER(AS52),AS52-(G45*AS51+G44),"")</f>
        <v/>
      </c>
      <c r="AT58" s="69" t="str">
        <f>IF(ISNUMBER(AT52),AT52-(G45*AT51+G44),"")</f>
        <v/>
      </c>
      <c r="AU58" s="69" t="str">
        <f>IF(ISNUMBER(AU52),AU52-(G45*AU51+G44),"")</f>
        <v/>
      </c>
      <c r="AV58" s="69" t="str">
        <f>IF(ISNUMBER(AV52),AV52-(G45*AV51+G44),"")</f>
        <v/>
      </c>
      <c r="AW58" s="69" t="str">
        <f>IF(ISNUMBER(AW52),AW52-(G45*AW51+G44),"")</f>
        <v/>
      </c>
      <c r="AX58" s="69" t="str">
        <f>IF(ISNUMBER(AX52),AX52-(G45*AX51+G44),"")</f>
        <v/>
      </c>
      <c r="AY58" s="69" t="str">
        <f>IF(ISNUMBER(AY52),AY52-(G45*AY51+G44),"")</f>
        <v/>
      </c>
      <c r="AZ58" s="69" t="str">
        <f>IF(ISNUMBER(AZ52),AZ52-(G45*AZ51+G44),"")</f>
        <v/>
      </c>
      <c r="BA58" s="69" t="str">
        <f>IF(ISNUMBER(BA52),BA52-(G45*BA51+G44),"")</f>
        <v/>
      </c>
      <c r="BB58" s="69" t="str">
        <f>IF(ISNUMBER(BB52),BB52-(G45*BB51+G44),"")</f>
        <v/>
      </c>
      <c r="BC58" s="69" t="str">
        <f>IF(ISNUMBER(BC52),BC52-(G45*BC51+G44),"")</f>
        <v/>
      </c>
      <c r="BD58" s="69" t="str">
        <f>IF(ISNUMBER(BD52),BD52-(G45*BD51+G44),"")</f>
        <v/>
      </c>
      <c r="BE58" s="69" t="str">
        <f>IF(ISNUMBER(BE52),BE52-(G45*BE51+G44),"")</f>
        <v/>
      </c>
      <c r="BF58" s="69" t="str">
        <f>IF(ISNUMBER(BF52),BF52-(G45*BF51+G44),"")</f>
        <v/>
      </c>
      <c r="BG58" s="69" t="str">
        <f>IF(ISNUMBER(BG52),BG52-(G45*BG51+G44),"")</f>
        <v/>
      </c>
      <c r="BH58" s="69" t="str">
        <f>IF(ISNUMBER(BH52),BH52-(G45*BH51+G44),"")</f>
        <v/>
      </c>
      <c r="BI58" s="69" t="str">
        <f>IF(ISNUMBER(BI52),BI52-(G45*BI51+G44),"")</f>
        <v/>
      </c>
      <c r="BJ58" s="69" t="str">
        <f>IF(ISNUMBER(BJ52),BJ52-(G45*BJ51+G44),"")</f>
        <v/>
      </c>
    </row>
    <row r="59" spans="1:62" ht="12.75" customHeight="1" x14ac:dyDescent="0.2">
      <c r="A59" s="145"/>
      <c r="B59" s="40" t="s">
        <v>14</v>
      </c>
      <c r="C59" s="40">
        <v>2.5000000000000001E-2</v>
      </c>
      <c r="D59" s="40">
        <v>-2</v>
      </c>
      <c r="E59" s="40">
        <v>250</v>
      </c>
      <c r="F59" s="40">
        <v>0</v>
      </c>
      <c r="G59" s="39"/>
      <c r="H59" s="21"/>
      <c r="I59" s="21"/>
      <c r="J59" s="128"/>
      <c r="K59" s="128"/>
      <c r="L59" s="128"/>
      <c r="M59" s="128"/>
      <c r="N59" s="128"/>
      <c r="O59" s="128"/>
      <c r="P59" s="128"/>
      <c r="Q59" s="67" t="s">
        <v>13</v>
      </c>
      <c r="R59" s="72" t="str">
        <f>IF(SUMPRODUCT(--ISNUMBER(S59:BJ59))&gt;0,AVERAGE(S59:BJ59),"")</f>
        <v/>
      </c>
      <c r="S59" s="73" t="str">
        <f t="shared" ref="S59:BJ59" si="206">IF(ISNUMBER(S52),ABS(S58),"")</f>
        <v/>
      </c>
      <c r="T59" s="73" t="str">
        <f t="shared" si="206"/>
        <v/>
      </c>
      <c r="U59" s="73" t="str">
        <f t="shared" si="206"/>
        <v/>
      </c>
      <c r="V59" s="73" t="str">
        <f t="shared" si="206"/>
        <v/>
      </c>
      <c r="W59" s="73" t="str">
        <f t="shared" si="206"/>
        <v/>
      </c>
      <c r="X59" s="73" t="str">
        <f t="shared" si="206"/>
        <v/>
      </c>
      <c r="Y59" s="73" t="str">
        <f t="shared" si="206"/>
        <v/>
      </c>
      <c r="Z59" s="73" t="str">
        <f t="shared" si="206"/>
        <v/>
      </c>
      <c r="AA59" s="73" t="str">
        <f t="shared" si="206"/>
        <v/>
      </c>
      <c r="AB59" s="73" t="str">
        <f t="shared" si="206"/>
        <v/>
      </c>
      <c r="AC59" s="73" t="str">
        <f t="shared" si="206"/>
        <v/>
      </c>
      <c r="AD59" s="73" t="str">
        <f t="shared" si="206"/>
        <v/>
      </c>
      <c r="AE59" s="73" t="str">
        <f t="shared" si="206"/>
        <v/>
      </c>
      <c r="AF59" s="73" t="str">
        <f t="shared" si="206"/>
        <v/>
      </c>
      <c r="AG59" s="73" t="str">
        <f t="shared" si="206"/>
        <v/>
      </c>
      <c r="AH59" s="73" t="str">
        <f t="shared" si="206"/>
        <v/>
      </c>
      <c r="AI59" s="73" t="str">
        <f t="shared" si="206"/>
        <v/>
      </c>
      <c r="AJ59" s="73" t="str">
        <f t="shared" si="206"/>
        <v/>
      </c>
      <c r="AK59" s="73" t="str">
        <f t="shared" si="206"/>
        <v/>
      </c>
      <c r="AL59" s="73" t="str">
        <f t="shared" si="206"/>
        <v/>
      </c>
      <c r="AM59" s="73" t="str">
        <f t="shared" si="206"/>
        <v/>
      </c>
      <c r="AN59" s="73" t="str">
        <f t="shared" si="206"/>
        <v/>
      </c>
      <c r="AO59" s="73" t="str">
        <f t="shared" si="206"/>
        <v/>
      </c>
      <c r="AP59" s="73" t="str">
        <f t="shared" si="206"/>
        <v/>
      </c>
      <c r="AQ59" s="73" t="str">
        <f t="shared" si="206"/>
        <v/>
      </c>
      <c r="AR59" s="73" t="str">
        <f t="shared" si="206"/>
        <v/>
      </c>
      <c r="AS59" s="73" t="str">
        <f t="shared" si="206"/>
        <v/>
      </c>
      <c r="AT59" s="73" t="str">
        <f t="shared" si="206"/>
        <v/>
      </c>
      <c r="AU59" s="73" t="str">
        <f t="shared" si="206"/>
        <v/>
      </c>
      <c r="AV59" s="73" t="str">
        <f t="shared" si="206"/>
        <v/>
      </c>
      <c r="AW59" s="73" t="str">
        <f t="shared" si="206"/>
        <v/>
      </c>
      <c r="AX59" s="73" t="str">
        <f t="shared" si="206"/>
        <v/>
      </c>
      <c r="AY59" s="73" t="str">
        <f t="shared" si="206"/>
        <v/>
      </c>
      <c r="AZ59" s="73" t="str">
        <f t="shared" si="206"/>
        <v/>
      </c>
      <c r="BA59" s="73" t="str">
        <f t="shared" si="206"/>
        <v/>
      </c>
      <c r="BB59" s="73" t="str">
        <f t="shared" si="206"/>
        <v/>
      </c>
      <c r="BC59" s="73" t="str">
        <f t="shared" si="206"/>
        <v/>
      </c>
      <c r="BD59" s="73" t="str">
        <f t="shared" si="206"/>
        <v/>
      </c>
      <c r="BE59" s="73" t="str">
        <f t="shared" si="206"/>
        <v/>
      </c>
      <c r="BF59" s="73" t="str">
        <f t="shared" si="206"/>
        <v/>
      </c>
      <c r="BG59" s="73" t="str">
        <f t="shared" si="206"/>
        <v/>
      </c>
      <c r="BH59" s="73" t="str">
        <f t="shared" si="206"/>
        <v/>
      </c>
      <c r="BI59" s="73" t="str">
        <f t="shared" si="206"/>
        <v/>
      </c>
      <c r="BJ59" s="73" t="str">
        <f t="shared" si="206"/>
        <v/>
      </c>
    </row>
    <row r="60" spans="1:62" ht="12.75" customHeight="1" x14ac:dyDescent="0.2">
      <c r="A60" s="145"/>
      <c r="B60" s="77" t="s">
        <v>16</v>
      </c>
      <c r="C60" s="170" t="s">
        <v>94</v>
      </c>
      <c r="D60" s="78"/>
      <c r="E60" s="18">
        <f>C59*E59+D59</f>
        <v>4.25</v>
      </c>
      <c r="F60" s="18">
        <f>C59*F59+D59</f>
        <v>-2</v>
      </c>
      <c r="G60" s="78"/>
      <c r="H60" s="21"/>
      <c r="I60" s="21"/>
      <c r="J60" s="128"/>
      <c r="K60" s="128"/>
      <c r="L60" s="128"/>
      <c r="M60" s="128"/>
      <c r="N60" s="128"/>
      <c r="O60" s="128"/>
      <c r="P60" s="128"/>
      <c r="Q60" s="74" t="s">
        <v>15</v>
      </c>
      <c r="R60" s="74" t="s">
        <v>8</v>
      </c>
      <c r="S60" s="75" t="str">
        <f>IF(ISNUMBER(S52),S52-(C59*S51+D59),"")</f>
        <v/>
      </c>
      <c r="T60" s="75" t="str">
        <f>IF(ISNUMBER(T52),T52-(C59*T51+D59),"")</f>
        <v/>
      </c>
      <c r="U60" s="75" t="str">
        <f>IF(ISNUMBER(U52),U52-(C59*U51+D59),"")</f>
        <v/>
      </c>
      <c r="V60" s="75" t="str">
        <f>IF(ISNUMBER(V52),V52-(C59*V51+D59),"")</f>
        <v/>
      </c>
      <c r="W60" s="75" t="str">
        <f>IF(ISNUMBER(W52),W52-(C59*W51+D59),"")</f>
        <v/>
      </c>
      <c r="X60" s="75" t="str">
        <f>IF(ISNUMBER(X52),X52-(C59*X51+D59),"")</f>
        <v/>
      </c>
      <c r="Y60" s="75" t="str">
        <f>IF(ISNUMBER(Y52),Y52-(C59*Y51+D59),"")</f>
        <v/>
      </c>
      <c r="Z60" s="75" t="str">
        <f>IF(ISNUMBER(Z52),Z52-(C59*Z51+D59),"")</f>
        <v/>
      </c>
      <c r="AA60" s="75" t="str">
        <f>IF(ISNUMBER(AA52),AA52-(C59*AA51+D59),"")</f>
        <v/>
      </c>
      <c r="AB60" s="75" t="str">
        <f>IF(ISNUMBER(AB52),AB52-(C59*AB51+D59),"")</f>
        <v/>
      </c>
      <c r="AC60" s="75" t="str">
        <f>IF(ISNUMBER(AC52),AC52-(C59*AC51+D59),"")</f>
        <v/>
      </c>
      <c r="AD60" s="75" t="str">
        <f>IF(ISNUMBER(AD52),AD52-(C59*AD51+D59),"")</f>
        <v/>
      </c>
      <c r="AE60" s="75" t="str">
        <f>IF(ISNUMBER(AE52),AE52-(C59*AE51+D59),"")</f>
        <v/>
      </c>
      <c r="AF60" s="75" t="str">
        <f>IF(ISNUMBER(AF52),AF52-(C59*AF51+D59),"")</f>
        <v/>
      </c>
      <c r="AG60" s="75" t="str">
        <f>IF(ISNUMBER(AG52),AG52-(C59*AG51+D59),"")</f>
        <v/>
      </c>
      <c r="AH60" s="75" t="str">
        <f>IF(ISNUMBER(AH52),AH52-(C59*AH51+D59),"")</f>
        <v/>
      </c>
      <c r="AI60" s="75" t="str">
        <f>IF(ISNUMBER(AI52),AI52-(C59*AI51+D59),"")</f>
        <v/>
      </c>
      <c r="AJ60" s="75" t="str">
        <f>IF(ISNUMBER(AJ52),AJ52-(C59*AJ51+D59),"")</f>
        <v/>
      </c>
      <c r="AK60" s="75" t="str">
        <f>IF(ISNUMBER(AK52),AK52-(C59*AK51+D59),"")</f>
        <v/>
      </c>
      <c r="AL60" s="75" t="str">
        <f>IF(ISNUMBER(AL52),AL52-(C59*AL51+D59),"")</f>
        <v/>
      </c>
      <c r="AM60" s="75" t="str">
        <f>IF(ISNUMBER(AM52),AM52-(C59*AM51+D59),"")</f>
        <v/>
      </c>
      <c r="AN60" s="75" t="str">
        <f>IF(ISNUMBER(AN52),AN52-(C59*AN51+D59),"")</f>
        <v/>
      </c>
      <c r="AO60" s="75" t="str">
        <f>IF(ISNUMBER(AO52),AO52-(C59*AO51+D59),"")</f>
        <v/>
      </c>
      <c r="AP60" s="75" t="str">
        <f>IF(ISNUMBER(AP52),AP52-(C59*AP51+D59),"")</f>
        <v/>
      </c>
      <c r="AQ60" s="75" t="str">
        <f>IF(ISNUMBER(AQ52),AQ52-(C59*AQ51+D59),"")</f>
        <v/>
      </c>
      <c r="AR60" s="75" t="str">
        <f>IF(ISNUMBER(AR52),AR52-(C59*AR51+D59),"")</f>
        <v/>
      </c>
      <c r="AS60" s="75" t="str">
        <f>IF(ISNUMBER(AS52),AS52-(C59*AS51+D59),"")</f>
        <v/>
      </c>
      <c r="AT60" s="75" t="str">
        <f>IF(ISNUMBER(AT52),AT52-(C59*AT51+D59),"")</f>
        <v/>
      </c>
      <c r="AU60" s="75" t="str">
        <f>IF(ISNUMBER(AU52),AU52-(C59*AU51+D59),"")</f>
        <v/>
      </c>
      <c r="AV60" s="75" t="str">
        <f>IF(ISNUMBER(AV52),AV52-(C59*AV51+D59),"")</f>
        <v/>
      </c>
      <c r="AW60" s="75" t="str">
        <f>IF(ISNUMBER(AW52),AW52-(C59*AW51+D59),"")</f>
        <v/>
      </c>
      <c r="AX60" s="75" t="str">
        <f>IF(ISNUMBER(AX52),AX52-(C59*AX51+D59),"")</f>
        <v/>
      </c>
      <c r="AY60" s="75" t="str">
        <f>IF(ISNUMBER(AY52),AY52-(C59*AY51+D59),"")</f>
        <v/>
      </c>
      <c r="AZ60" s="75" t="str">
        <f>IF(ISNUMBER(AZ52),AZ52-(C59*AZ51+D59),"")</f>
        <v/>
      </c>
      <c r="BA60" s="75" t="str">
        <f>IF(ISNUMBER(BA52),BA52-(C59*BA51+D59),"")</f>
        <v/>
      </c>
      <c r="BB60" s="75" t="str">
        <f>IF(ISNUMBER(BB52),BB52-(C59*BB51+D59),"")</f>
        <v/>
      </c>
      <c r="BC60" s="75" t="str">
        <f>IF(ISNUMBER(BC52),BC52-(C59*BC51+D59),"")</f>
        <v/>
      </c>
      <c r="BD60" s="75" t="str">
        <f>IF(ISNUMBER(BD52),BD52-(C59*BD51+D59),"")</f>
        <v/>
      </c>
      <c r="BE60" s="75" t="str">
        <f>IF(ISNUMBER(BE52),BE52-(C59*BE51+D59),"")</f>
        <v/>
      </c>
      <c r="BF60" s="75" t="str">
        <f>IF(ISNUMBER(BF52),BF52-(C59*BF51+D59),"")</f>
        <v/>
      </c>
      <c r="BG60" s="75" t="str">
        <f>IF(ISNUMBER(BG52),BG52-(C59*BG51+D59),"")</f>
        <v/>
      </c>
      <c r="BH60" s="75" t="str">
        <f>IF(ISNUMBER(BH52),BH52-(C59*BH51+D59),"")</f>
        <v/>
      </c>
      <c r="BI60" s="75" t="str">
        <f>IF(ISNUMBER(BI52),BI52-(C59*BI51+D59),"")</f>
        <v/>
      </c>
      <c r="BJ60" s="75" t="str">
        <f>IF(ISNUMBER(BJ52),BJ52-(C59*BJ51+D59),"")</f>
        <v/>
      </c>
    </row>
    <row r="61" spans="1:62" ht="12.75" customHeight="1" x14ac:dyDescent="0.2">
      <c r="A61" s="160"/>
      <c r="B61" s="18"/>
      <c r="C61" s="18"/>
      <c r="D61" s="18"/>
      <c r="E61" s="18"/>
      <c r="F61" s="18"/>
      <c r="G61" s="18"/>
      <c r="H61" s="81"/>
      <c r="I61" s="81"/>
      <c r="J61" s="133"/>
      <c r="K61" s="133"/>
      <c r="L61" s="133"/>
      <c r="M61" s="133"/>
      <c r="N61" s="133"/>
      <c r="O61" s="133"/>
      <c r="P61" s="133"/>
      <c r="Q61" s="83"/>
      <c r="R61" s="84"/>
      <c r="S61" s="85"/>
      <c r="T61" s="85"/>
      <c r="U61" s="85"/>
      <c r="V61" s="85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  <c r="AI61" s="86"/>
      <c r="AJ61" s="86"/>
      <c r="AK61" s="86"/>
      <c r="AL61" s="86"/>
      <c r="AM61" s="86"/>
      <c r="AN61" s="86"/>
      <c r="AO61" s="86"/>
      <c r="AP61" s="86"/>
      <c r="AQ61" s="86"/>
      <c r="AR61" s="86"/>
      <c r="AS61" s="86"/>
      <c r="AT61" s="86"/>
      <c r="AU61" s="86"/>
      <c r="AV61" s="86"/>
      <c r="AW61" s="86"/>
      <c r="AX61" s="86"/>
      <c r="AY61" s="86"/>
      <c r="AZ61" s="86"/>
      <c r="BA61" s="86"/>
      <c r="BB61" s="86"/>
      <c r="BC61" s="86"/>
      <c r="BD61" s="86"/>
      <c r="BE61" s="86"/>
      <c r="BF61" s="86"/>
      <c r="BG61" s="86"/>
      <c r="BH61" s="86"/>
      <c r="BI61" s="86"/>
      <c r="BJ61" s="86"/>
    </row>
    <row r="62" spans="1:62" ht="12.75" customHeight="1" x14ac:dyDescent="0.2">
      <c r="A62" s="161" t="str">
        <f ca="1">INDIRECT("$C$4")&amp;"."&amp;C64&amp;"."&amp;"B"</f>
        <v>1.1.B</v>
      </c>
      <c r="B62" s="89" t="str">
        <f>J63</f>
        <v>Right</v>
      </c>
      <c r="C62" s="90" t="str">
        <f>IF(NOT(ISBLANK($Q71)),$Q71,"")</f>
        <v/>
      </c>
      <c r="D62" s="91" t="s">
        <v>21</v>
      </c>
      <c r="E62" s="92" t="s">
        <v>22</v>
      </c>
      <c r="F62" s="93" t="s">
        <v>0</v>
      </c>
      <c r="G62" s="94" t="str">
        <f ca="1">INDIRECT("$G$21")</f>
        <v>1B</v>
      </c>
      <c r="H62" s="53"/>
      <c r="I62" s="53"/>
      <c r="J62" s="65" t="s">
        <v>23</v>
      </c>
      <c r="K62" s="65"/>
      <c r="L62" s="65"/>
      <c r="M62" s="65"/>
      <c r="N62" s="65"/>
      <c r="O62" s="65"/>
      <c r="P62" s="65"/>
      <c r="Q62" s="95" t="s">
        <v>1</v>
      </c>
      <c r="R62" s="96" t="s">
        <v>24</v>
      </c>
      <c r="S62" s="97" t="s">
        <v>25</v>
      </c>
      <c r="T62" s="97" t="s">
        <v>26</v>
      </c>
      <c r="U62" s="97" t="s">
        <v>27</v>
      </c>
      <c r="V62" s="97" t="s">
        <v>28</v>
      </c>
      <c r="W62" s="98"/>
      <c r="X62" s="98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99"/>
    </row>
    <row r="63" spans="1:62" ht="12.75" customHeight="1" x14ac:dyDescent="0.2">
      <c r="A63" s="145"/>
      <c r="B63" s="100" t="s">
        <v>94</v>
      </c>
      <c r="C63" s="18"/>
      <c r="D63" s="147" t="str">
        <f>IF(NOT(ISBLANK(K73)),K73,"")</f>
        <v/>
      </c>
      <c r="E63" s="148" t="str">
        <f>IF(NOT(ISBLANK(N71)),N71,"")</f>
        <v/>
      </c>
      <c r="F63" s="101"/>
      <c r="G63" s="102" t="s">
        <v>17</v>
      </c>
      <c r="H63" s="29"/>
      <c r="I63" s="21"/>
      <c r="J63" s="162" t="s">
        <v>17</v>
      </c>
      <c r="K63" s="103"/>
      <c r="L63" s="103"/>
      <c r="M63" s="103"/>
      <c r="N63" s="103"/>
      <c r="O63" s="103"/>
      <c r="P63" s="103"/>
      <c r="Q63" s="103"/>
      <c r="R63" s="103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</row>
    <row r="64" spans="1:62" ht="12.75" customHeight="1" x14ac:dyDescent="0.2">
      <c r="A64" s="145"/>
      <c r="B64" s="163" t="s">
        <v>29</v>
      </c>
      <c r="C64" s="164">
        <f ca="1">C44</f>
        <v>1</v>
      </c>
      <c r="D64" s="105"/>
      <c r="E64" s="105"/>
      <c r="F64" s="106" t="s">
        <v>18</v>
      </c>
      <c r="G64" s="165" t="str">
        <f>IF(COUNT(S72:BJ72)&gt;1,ROUND(INTERCEPT(S72:BJ72,S71:BJ71),4),"")</f>
        <v/>
      </c>
      <c r="H64" s="21"/>
      <c r="I64" s="29"/>
      <c r="J64" s="107"/>
      <c r="K64" s="107"/>
      <c r="L64" s="107"/>
      <c r="M64" s="107"/>
      <c r="N64" s="107"/>
      <c r="O64" s="107"/>
      <c r="P64" s="107"/>
      <c r="Q64" s="31"/>
      <c r="R64" s="31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</row>
    <row r="65" spans="1:62" ht="12.75" customHeight="1" x14ac:dyDescent="0.2">
      <c r="A65" s="145"/>
      <c r="B65" s="84"/>
      <c r="C65" s="152"/>
      <c r="D65" s="111"/>
      <c r="E65" s="112"/>
      <c r="F65" s="113" t="s">
        <v>19</v>
      </c>
      <c r="G65" s="166" t="str">
        <f>IF(COUNT(S72:BJ72)&gt;1,ROUND(SLOPE(S72:BJ72,S71:BJ71),4),"")</f>
        <v/>
      </c>
      <c r="H65" s="21"/>
      <c r="I65" s="21"/>
      <c r="J65" s="107"/>
      <c r="K65" s="107"/>
      <c r="L65" s="107"/>
      <c r="M65" s="107"/>
      <c r="N65" s="107"/>
      <c r="O65" s="107"/>
      <c r="P65" s="107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</row>
    <row r="66" spans="1:62" ht="12.75" customHeight="1" x14ac:dyDescent="0.2">
      <c r="A66" s="145"/>
      <c r="B66" s="39"/>
      <c r="C66" s="40"/>
      <c r="D66" s="114"/>
      <c r="E66" s="114"/>
      <c r="F66" s="115"/>
      <c r="G66" s="116" t="s">
        <v>20</v>
      </c>
      <c r="H66" s="21"/>
      <c r="I66" s="21"/>
      <c r="J66" s="107"/>
      <c r="K66" s="107"/>
      <c r="L66" s="107"/>
      <c r="M66" s="107"/>
      <c r="N66" s="107"/>
      <c r="O66" s="107"/>
      <c r="P66" s="107"/>
      <c r="Q66" s="38"/>
      <c r="R66" s="38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  <c r="AC66" s="197"/>
      <c r="AD66" s="197"/>
      <c r="AE66" s="197"/>
      <c r="AF66" s="197"/>
      <c r="AG66" s="197"/>
      <c r="AH66" s="197"/>
      <c r="AI66" s="197"/>
      <c r="AJ66" s="197"/>
      <c r="AK66" s="197"/>
      <c r="AL66" s="197"/>
      <c r="AM66" s="197"/>
      <c r="AN66" s="197"/>
      <c r="AO66" s="197"/>
      <c r="AP66" s="197"/>
      <c r="AQ66" s="197"/>
      <c r="AR66" s="197"/>
      <c r="AS66" s="197"/>
      <c r="AT66" s="197"/>
      <c r="AU66" s="197"/>
      <c r="AV66" s="197"/>
      <c r="AW66" s="197"/>
      <c r="AX66" s="197"/>
      <c r="AY66" s="197"/>
      <c r="AZ66" s="197"/>
      <c r="BA66" s="197"/>
      <c r="BB66" s="197"/>
      <c r="BC66" s="197"/>
      <c r="BD66" s="197"/>
      <c r="BE66" s="197"/>
      <c r="BF66" s="197"/>
      <c r="BG66" s="197"/>
      <c r="BH66" s="197"/>
      <c r="BI66" s="197"/>
      <c r="BJ66" s="197"/>
    </row>
    <row r="67" spans="1:62" ht="12.75" customHeight="1" x14ac:dyDescent="0.2">
      <c r="A67" s="145"/>
      <c r="B67" s="167" t="s">
        <v>31</v>
      </c>
      <c r="C67" s="168"/>
      <c r="D67" s="168"/>
      <c r="E67" s="168"/>
      <c r="F67" s="168"/>
      <c r="G67" s="168"/>
      <c r="H67" s="53"/>
      <c r="I67" s="21"/>
      <c r="J67" s="107"/>
      <c r="K67" s="107"/>
      <c r="L67" s="107"/>
      <c r="M67" s="107"/>
      <c r="N67" s="107"/>
      <c r="O67" s="107"/>
      <c r="P67" s="107"/>
      <c r="Q67" s="38"/>
      <c r="R67" s="38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  <c r="AM67" s="197"/>
      <c r="AN67" s="197"/>
      <c r="AO67" s="197"/>
      <c r="AP67" s="197"/>
      <c r="AQ67" s="197"/>
      <c r="AR67" s="197"/>
      <c r="AS67" s="197"/>
      <c r="AT67" s="197"/>
      <c r="AU67" s="197"/>
      <c r="AV67" s="197"/>
      <c r="AW67" s="197"/>
      <c r="AX67" s="197"/>
      <c r="AY67" s="197"/>
      <c r="AZ67" s="197"/>
      <c r="BA67" s="197"/>
      <c r="BB67" s="197"/>
      <c r="BC67" s="197"/>
      <c r="BD67" s="197"/>
      <c r="BE67" s="197"/>
      <c r="BF67" s="197"/>
      <c r="BG67" s="197"/>
      <c r="BH67" s="197"/>
      <c r="BI67" s="197"/>
      <c r="BJ67" s="197"/>
    </row>
    <row r="68" spans="1:62" ht="12.75" customHeight="1" x14ac:dyDescent="0.2">
      <c r="A68" s="145"/>
      <c r="B68" s="52"/>
      <c r="C68" s="52"/>
      <c r="D68" s="52"/>
      <c r="E68" s="52"/>
      <c r="F68" s="52"/>
      <c r="G68" s="52"/>
      <c r="H68" s="52"/>
      <c r="I68" s="53"/>
      <c r="J68" s="117"/>
      <c r="K68" s="117"/>
      <c r="L68" s="117"/>
      <c r="M68" s="117"/>
      <c r="N68" s="117"/>
      <c r="O68" s="117"/>
      <c r="P68" s="117"/>
      <c r="Q68" s="45"/>
      <c r="R68" s="45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</row>
    <row r="69" spans="1:62" ht="12.75" customHeight="1" x14ac:dyDescent="0.2">
      <c r="A69" s="145"/>
      <c r="B69" s="52"/>
      <c r="C69" s="40"/>
      <c r="D69" s="40"/>
      <c r="E69" s="40"/>
      <c r="F69" s="40"/>
      <c r="G69" s="40"/>
      <c r="H69" s="53"/>
      <c r="I69" s="53"/>
      <c r="J69" s="117"/>
      <c r="K69" s="117"/>
      <c r="L69" s="117"/>
      <c r="M69" s="117"/>
      <c r="N69" s="117"/>
      <c r="O69" s="117"/>
      <c r="P69" s="117"/>
      <c r="Q69" s="46"/>
      <c r="R69" s="193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</row>
    <row r="70" spans="1:62" ht="12.75" customHeight="1" x14ac:dyDescent="0.2">
      <c r="A70" s="145"/>
      <c r="B70" s="39"/>
      <c r="C70" s="39"/>
      <c r="D70" s="39"/>
      <c r="E70" s="39"/>
      <c r="F70" s="39"/>
      <c r="G70" s="39"/>
      <c r="H70" s="15"/>
      <c r="I70" s="15"/>
      <c r="J70" s="117"/>
      <c r="K70" s="117"/>
      <c r="L70" s="117"/>
      <c r="M70" s="117"/>
      <c r="N70" s="117"/>
      <c r="O70" s="117"/>
      <c r="P70" s="117"/>
      <c r="Q70" s="156"/>
      <c r="R70" s="194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  <c r="BA70" s="118"/>
      <c r="BB70" s="118"/>
      <c r="BC70" s="118"/>
      <c r="BD70" s="118"/>
      <c r="BE70" s="118"/>
      <c r="BF70" s="118"/>
      <c r="BG70" s="118"/>
      <c r="BH70" s="118"/>
      <c r="BI70" s="118"/>
      <c r="BJ70" s="118"/>
    </row>
    <row r="71" spans="1:62" ht="12.75" customHeight="1" x14ac:dyDescent="0.2">
      <c r="A71" s="145"/>
      <c r="B71" s="39"/>
      <c r="C71" s="39"/>
      <c r="D71" s="39"/>
      <c r="E71" s="39"/>
      <c r="F71" s="39"/>
      <c r="G71" s="39"/>
      <c r="H71" s="15"/>
      <c r="I71" s="15"/>
      <c r="J71" s="117"/>
      <c r="K71" s="117"/>
      <c r="L71" s="117"/>
      <c r="M71" s="117"/>
      <c r="N71" s="117"/>
      <c r="O71" s="117"/>
      <c r="P71" s="117"/>
      <c r="Q71" s="119"/>
      <c r="R71" s="11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</row>
    <row r="72" spans="1:62" ht="12.75" customHeight="1" x14ac:dyDescent="0.2">
      <c r="A72" s="145"/>
      <c r="B72" s="39"/>
      <c r="C72" s="39"/>
      <c r="D72" s="39"/>
      <c r="E72" s="39"/>
      <c r="F72" s="39"/>
      <c r="G72" s="39"/>
      <c r="H72" s="53"/>
      <c r="I72" s="53"/>
      <c r="J72" s="117"/>
      <c r="K72" s="117"/>
      <c r="L72" s="117"/>
      <c r="M72" s="117"/>
      <c r="N72" s="117"/>
      <c r="O72" s="117"/>
      <c r="P72" s="117"/>
      <c r="Q72" s="121"/>
      <c r="R72" s="121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2"/>
      <c r="BJ72" s="122"/>
    </row>
    <row r="73" spans="1:62" ht="12.75" customHeight="1" x14ac:dyDescent="0.2">
      <c r="A73" s="145"/>
      <c r="B73" s="39"/>
      <c r="C73" s="39"/>
      <c r="D73" s="39"/>
      <c r="E73" s="39"/>
      <c r="F73" s="39"/>
      <c r="G73" s="39"/>
      <c r="H73" s="53"/>
      <c r="I73" s="53"/>
      <c r="J73" s="117"/>
      <c r="K73" s="117"/>
      <c r="L73" s="117"/>
      <c r="M73" s="117"/>
      <c r="N73" s="117"/>
      <c r="O73" s="117"/>
      <c r="P73" s="117"/>
      <c r="Q73" s="199"/>
      <c r="R73" s="60"/>
      <c r="S73" s="58"/>
      <c r="T73" s="58"/>
      <c r="U73" s="58"/>
      <c r="V73" s="58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</row>
    <row r="74" spans="1:62" ht="12.75" customHeight="1" x14ac:dyDescent="0.2">
      <c r="A74" s="145"/>
      <c r="B74" s="125"/>
      <c r="C74" s="125"/>
      <c r="D74" s="125"/>
      <c r="E74" s="125"/>
      <c r="F74" s="125"/>
      <c r="G74" s="125"/>
      <c r="H74" s="53"/>
      <c r="I74" s="53"/>
      <c r="J74" s="126"/>
      <c r="K74" s="126"/>
      <c r="L74" s="126"/>
      <c r="M74" s="126"/>
      <c r="N74" s="126"/>
      <c r="O74" s="126"/>
      <c r="P74" s="126"/>
      <c r="Q74" s="199"/>
      <c r="R74" s="123"/>
      <c r="S74" s="62"/>
      <c r="T74" s="62"/>
      <c r="U74" s="62"/>
      <c r="V74" s="62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27"/>
      <c r="BC74" s="127"/>
      <c r="BD74" s="127"/>
      <c r="BE74" s="127"/>
      <c r="BF74" s="127"/>
      <c r="BG74" s="127"/>
      <c r="BH74" s="127"/>
      <c r="BI74" s="127"/>
      <c r="BJ74" s="127"/>
    </row>
    <row r="75" spans="1:62" ht="12.75" customHeight="1" x14ac:dyDescent="0.2">
      <c r="A75" s="145"/>
      <c r="B75" s="39"/>
      <c r="C75" s="39"/>
      <c r="D75" s="39"/>
      <c r="E75" s="39"/>
      <c r="F75" s="39"/>
      <c r="G75" s="39"/>
      <c r="H75" s="53"/>
      <c r="I75" s="53"/>
      <c r="J75" s="128"/>
      <c r="K75" s="128"/>
      <c r="L75" s="128"/>
      <c r="M75" s="128"/>
      <c r="N75" s="128"/>
      <c r="O75" s="128"/>
      <c r="P75" s="128"/>
      <c r="Q75" s="199"/>
      <c r="R75" s="60"/>
      <c r="S75" s="62"/>
      <c r="T75" s="62"/>
      <c r="U75" s="62"/>
      <c r="V75" s="62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</row>
    <row r="76" spans="1:62" ht="12.75" customHeight="1" x14ac:dyDescent="0.2">
      <c r="A76" s="145"/>
      <c r="B76" s="39"/>
      <c r="C76" s="39"/>
      <c r="D76" s="39"/>
      <c r="E76" s="39"/>
      <c r="F76" s="39"/>
      <c r="G76" s="39"/>
      <c r="H76" s="53"/>
      <c r="I76" s="53"/>
      <c r="J76" s="128"/>
      <c r="K76" s="128"/>
      <c r="L76" s="128"/>
      <c r="M76" s="128"/>
      <c r="N76" s="128"/>
      <c r="O76" s="128"/>
      <c r="P76" s="128"/>
      <c r="Q76" s="199"/>
      <c r="R76" s="60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</row>
    <row r="77" spans="1:62" ht="12.75" customHeight="1" x14ac:dyDescent="0.2">
      <c r="A77" s="145"/>
      <c r="B77" s="39"/>
      <c r="C77" s="39"/>
      <c r="D77" s="39"/>
      <c r="E77" s="39"/>
      <c r="F77" s="39"/>
      <c r="G77" s="39"/>
      <c r="H77" s="53"/>
      <c r="I77" s="53"/>
      <c r="J77" s="128"/>
      <c r="K77" s="128"/>
      <c r="L77" s="128"/>
      <c r="M77" s="128"/>
      <c r="N77" s="128"/>
      <c r="O77" s="128"/>
      <c r="P77" s="128"/>
      <c r="Q77" s="199"/>
    </row>
    <row r="78" spans="1:62" ht="12.75" customHeight="1" x14ac:dyDescent="0.3">
      <c r="A78" s="145"/>
      <c r="B78" s="39"/>
      <c r="C78" s="70" t="s">
        <v>9</v>
      </c>
      <c r="D78" s="70" t="s">
        <v>10</v>
      </c>
      <c r="E78" s="71" t="s">
        <v>11</v>
      </c>
      <c r="F78" s="71" t="s">
        <v>12</v>
      </c>
      <c r="G78" s="53"/>
      <c r="H78" s="53"/>
      <c r="I78" s="53"/>
      <c r="J78" s="128"/>
      <c r="K78" s="128"/>
      <c r="L78" s="128"/>
      <c r="M78" s="128"/>
      <c r="N78" s="128"/>
      <c r="O78" s="128"/>
      <c r="P78" s="128"/>
      <c r="Q78" s="129" t="s">
        <v>7</v>
      </c>
      <c r="R78" s="129" t="s">
        <v>8</v>
      </c>
      <c r="S78" s="130" t="str">
        <f>IF(ISNUMBER(S72),S72-(G65*S71+G64),"")</f>
        <v/>
      </c>
      <c r="T78" s="130" t="str">
        <f>IF(ISNUMBER(T72),T72-(G65*T71+G64),"")</f>
        <v/>
      </c>
      <c r="U78" s="130" t="str">
        <f>IF(ISNUMBER(U72),U72-(G65*U71+G64),"")</f>
        <v/>
      </c>
      <c r="V78" s="130" t="str">
        <f>IF(ISNUMBER(V72),V72-(G65*V71+G64),"")</f>
        <v/>
      </c>
      <c r="W78" s="130" t="str">
        <f>IF(ISNUMBER(W72),W72-(G65*W71+G64),"")</f>
        <v/>
      </c>
      <c r="X78" s="130" t="str">
        <f>IF(ISNUMBER(X72),X72-(G65*X71+G64),"")</f>
        <v/>
      </c>
      <c r="Y78" s="130" t="str">
        <f>IF(ISNUMBER(Y72),Y72-(G65*Y71+G64),"")</f>
        <v/>
      </c>
      <c r="Z78" s="130" t="str">
        <f>IF(ISNUMBER(Z72),Z72-(G65*Z71+G64),"")</f>
        <v/>
      </c>
      <c r="AA78" s="130" t="str">
        <f>IF(ISNUMBER(AA72),AA72-(G65*AA71+G64),"")</f>
        <v/>
      </c>
      <c r="AB78" s="130" t="str">
        <f>IF(ISNUMBER(AB72),AB72-(G65*AB71+G64),"")</f>
        <v/>
      </c>
      <c r="AC78" s="130" t="str">
        <f>IF(ISNUMBER(AC72),AC72-(G65*AC71+G64),"")</f>
        <v/>
      </c>
      <c r="AD78" s="130" t="str">
        <f>IF(ISNUMBER(AD72),AD72-(G65*AD71+G64),"")</f>
        <v/>
      </c>
      <c r="AE78" s="130" t="str">
        <f>IF(ISNUMBER(AE72),AE72-(G65*AE71+G64),"")</f>
        <v/>
      </c>
      <c r="AF78" s="130" t="str">
        <f>IF(ISNUMBER(AF72),AF72-(G65*AF71+G64),"")</f>
        <v/>
      </c>
      <c r="AG78" s="130" t="str">
        <f>IF(ISNUMBER(AG72),AG72-(G65*AG71+G64),"")</f>
        <v/>
      </c>
      <c r="AH78" s="130" t="str">
        <f>IF(ISNUMBER(AH72),AH72-(G65*AH71+G64),"")</f>
        <v/>
      </c>
      <c r="AI78" s="130" t="str">
        <f>IF(ISNUMBER(AI72),AI72-(G65*AI71+G64),"")</f>
        <v/>
      </c>
      <c r="AJ78" s="130" t="str">
        <f>IF(ISNUMBER(AJ72),AJ72-(G65*AJ71+G64),"")</f>
        <v/>
      </c>
      <c r="AK78" s="130" t="str">
        <f>IF(ISNUMBER(AK72),AK72-(G65*AK71+G64),"")</f>
        <v/>
      </c>
      <c r="AL78" s="130" t="str">
        <f>IF(ISNUMBER(AL72),AL72-(G65*AL71+G64),"")</f>
        <v/>
      </c>
      <c r="AM78" s="130" t="str">
        <f>IF(ISNUMBER(AM72),AM72-(G65*AM71+G64),"")</f>
        <v/>
      </c>
      <c r="AN78" s="130" t="str">
        <f>IF(ISNUMBER(AN72),AN72-(G65*AN71+G64),"")</f>
        <v/>
      </c>
      <c r="AO78" s="130" t="str">
        <f>IF(ISNUMBER(AO72),AO72-(G65*AO71+G64),"")</f>
        <v/>
      </c>
      <c r="AP78" s="130" t="str">
        <f>IF(ISNUMBER(AP72),AP72-(G65*AP71+G64),"")</f>
        <v/>
      </c>
      <c r="AQ78" s="130" t="str">
        <f>IF(ISNUMBER(AQ72),AQ72-(G65*AQ71+G64),"")</f>
        <v/>
      </c>
      <c r="AR78" s="130" t="str">
        <f>IF(ISNUMBER(AR72),AR72-(G65*AR71+G64),"")</f>
        <v/>
      </c>
      <c r="AS78" s="130" t="str">
        <f>IF(ISNUMBER(AS72),AS72-(G65*AS71+G64),"")</f>
        <v/>
      </c>
      <c r="AT78" s="130" t="str">
        <f>IF(ISNUMBER(AT72),AT72-(G65*AT71+G64),"")</f>
        <v/>
      </c>
      <c r="AU78" s="130" t="str">
        <f>IF(ISNUMBER(AU72),AU72-(G65*AU71+G64),"")</f>
        <v/>
      </c>
      <c r="AV78" s="130" t="str">
        <f>IF(ISNUMBER(AV72),AV72-(G65*AV71+G64),"")</f>
        <v/>
      </c>
      <c r="AW78" s="130" t="str">
        <f>IF(ISNUMBER(AW72),AW72-(G65*AW71+G64),"")</f>
        <v/>
      </c>
      <c r="AX78" s="130" t="str">
        <f>IF(ISNUMBER(AX72),AX72-(G65*AX71+G64),"")</f>
        <v/>
      </c>
      <c r="AY78" s="130" t="str">
        <f>IF(ISNUMBER(AY72),AY72-(G65*AY71+G64),"")</f>
        <v/>
      </c>
      <c r="AZ78" s="130" t="str">
        <f>IF(ISNUMBER(AZ72),AZ72-(G65*AZ71+G64),"")</f>
        <v/>
      </c>
      <c r="BA78" s="130" t="str">
        <f>IF(ISNUMBER(BA72),BA72-(G65*BA71+G64),"")</f>
        <v/>
      </c>
      <c r="BB78" s="130" t="str">
        <f>IF(ISNUMBER(BB72),BB72-(G65*BB71+G64),"")</f>
        <v/>
      </c>
      <c r="BC78" s="130" t="str">
        <f>IF(ISNUMBER(BC72),BC72-(G65*BC71+G64),"")</f>
        <v/>
      </c>
      <c r="BD78" s="130" t="str">
        <f>IF(ISNUMBER(BD72),BD72-(G65*BD71+G64),"")</f>
        <v/>
      </c>
      <c r="BE78" s="130" t="str">
        <f>IF(ISNUMBER(BE72),BE72-(G65*BE71+G64),"")</f>
        <v/>
      </c>
      <c r="BF78" s="130" t="str">
        <f>IF(ISNUMBER(BF72),BF72-(G65*BF71+G64),"")</f>
        <v/>
      </c>
      <c r="BG78" s="130" t="str">
        <f>IF(ISNUMBER(BG72),BG72-(G65*BG71+G64),"")</f>
        <v/>
      </c>
      <c r="BH78" s="130" t="str">
        <f>IF(ISNUMBER(BH72),BH72-(G65*BH71+G64),"")</f>
        <v/>
      </c>
      <c r="BI78" s="130" t="str">
        <f>IF(ISNUMBER(BI72),BI72-(G65*BI71+G64),"")</f>
        <v/>
      </c>
      <c r="BJ78" s="130" t="str">
        <f>IF(ISNUMBER(BJ72),BJ72-(G65*BJ71+G64),"")</f>
        <v/>
      </c>
    </row>
    <row r="79" spans="1:62" ht="12.75" customHeight="1" x14ac:dyDescent="0.2">
      <c r="A79" s="145"/>
      <c r="B79" s="40" t="s">
        <v>14</v>
      </c>
      <c r="C79" s="40">
        <v>2.5000000000000001E-2</v>
      </c>
      <c r="D79" s="40">
        <v>-2</v>
      </c>
      <c r="E79" s="40">
        <v>250</v>
      </c>
      <c r="F79" s="40">
        <v>0</v>
      </c>
      <c r="G79" s="39"/>
      <c r="H79" s="53"/>
      <c r="I79" s="53"/>
      <c r="J79" s="128"/>
      <c r="K79" s="128"/>
      <c r="L79" s="128"/>
      <c r="M79" s="128"/>
      <c r="N79" s="128"/>
      <c r="O79" s="128"/>
      <c r="P79" s="128"/>
      <c r="Q79" s="129" t="s">
        <v>13</v>
      </c>
      <c r="R79" s="72" t="str">
        <f>IF(SUMPRODUCT(--ISNUMBER(S79:BJ79))&gt;0,AVERAGE(S79:BJ79),"")</f>
        <v/>
      </c>
      <c r="S79" s="73" t="str">
        <f t="shared" ref="S79:BJ79" si="207">IF(ISNUMBER(S72),ABS(S78),"")</f>
        <v/>
      </c>
      <c r="T79" s="73" t="str">
        <f t="shared" si="207"/>
        <v/>
      </c>
      <c r="U79" s="73" t="str">
        <f t="shared" si="207"/>
        <v/>
      </c>
      <c r="V79" s="73" t="str">
        <f t="shared" si="207"/>
        <v/>
      </c>
      <c r="W79" s="73" t="str">
        <f t="shared" si="207"/>
        <v/>
      </c>
      <c r="X79" s="73" t="str">
        <f t="shared" si="207"/>
        <v/>
      </c>
      <c r="Y79" s="73" t="str">
        <f t="shared" si="207"/>
        <v/>
      </c>
      <c r="Z79" s="73" t="str">
        <f t="shared" si="207"/>
        <v/>
      </c>
      <c r="AA79" s="73" t="str">
        <f t="shared" si="207"/>
        <v/>
      </c>
      <c r="AB79" s="73" t="str">
        <f t="shared" si="207"/>
        <v/>
      </c>
      <c r="AC79" s="73" t="str">
        <f t="shared" si="207"/>
        <v/>
      </c>
      <c r="AD79" s="73" t="str">
        <f t="shared" si="207"/>
        <v/>
      </c>
      <c r="AE79" s="73" t="str">
        <f t="shared" si="207"/>
        <v/>
      </c>
      <c r="AF79" s="73" t="str">
        <f t="shared" si="207"/>
        <v/>
      </c>
      <c r="AG79" s="73" t="str">
        <f t="shared" si="207"/>
        <v/>
      </c>
      <c r="AH79" s="73" t="str">
        <f t="shared" si="207"/>
        <v/>
      </c>
      <c r="AI79" s="73" t="str">
        <f t="shared" si="207"/>
        <v/>
      </c>
      <c r="AJ79" s="73" t="str">
        <f t="shared" si="207"/>
        <v/>
      </c>
      <c r="AK79" s="73" t="str">
        <f t="shared" si="207"/>
        <v/>
      </c>
      <c r="AL79" s="73" t="str">
        <f t="shared" si="207"/>
        <v/>
      </c>
      <c r="AM79" s="73" t="str">
        <f t="shared" si="207"/>
        <v/>
      </c>
      <c r="AN79" s="73" t="str">
        <f t="shared" si="207"/>
        <v/>
      </c>
      <c r="AO79" s="73" t="str">
        <f t="shared" si="207"/>
        <v/>
      </c>
      <c r="AP79" s="73" t="str">
        <f t="shared" si="207"/>
        <v/>
      </c>
      <c r="AQ79" s="73" t="str">
        <f t="shared" si="207"/>
        <v/>
      </c>
      <c r="AR79" s="73" t="str">
        <f t="shared" si="207"/>
        <v/>
      </c>
      <c r="AS79" s="73" t="str">
        <f t="shared" si="207"/>
        <v/>
      </c>
      <c r="AT79" s="73" t="str">
        <f t="shared" si="207"/>
        <v/>
      </c>
      <c r="AU79" s="73" t="str">
        <f t="shared" si="207"/>
        <v/>
      </c>
      <c r="AV79" s="73" t="str">
        <f t="shared" si="207"/>
        <v/>
      </c>
      <c r="AW79" s="73" t="str">
        <f t="shared" si="207"/>
        <v/>
      </c>
      <c r="AX79" s="73" t="str">
        <f t="shared" si="207"/>
        <v/>
      </c>
      <c r="AY79" s="73" t="str">
        <f t="shared" si="207"/>
        <v/>
      </c>
      <c r="AZ79" s="73" t="str">
        <f t="shared" si="207"/>
        <v/>
      </c>
      <c r="BA79" s="73" t="str">
        <f t="shared" si="207"/>
        <v/>
      </c>
      <c r="BB79" s="73" t="str">
        <f t="shared" si="207"/>
        <v/>
      </c>
      <c r="BC79" s="73" t="str">
        <f t="shared" si="207"/>
        <v/>
      </c>
      <c r="BD79" s="73" t="str">
        <f t="shared" si="207"/>
        <v/>
      </c>
      <c r="BE79" s="73" t="str">
        <f t="shared" si="207"/>
        <v/>
      </c>
      <c r="BF79" s="73" t="str">
        <f t="shared" si="207"/>
        <v/>
      </c>
      <c r="BG79" s="73" t="str">
        <f t="shared" si="207"/>
        <v/>
      </c>
      <c r="BH79" s="73" t="str">
        <f t="shared" si="207"/>
        <v/>
      </c>
      <c r="BI79" s="73" t="str">
        <f t="shared" si="207"/>
        <v/>
      </c>
      <c r="BJ79" s="73" t="str">
        <f t="shared" si="207"/>
        <v/>
      </c>
    </row>
    <row r="80" spans="1:62" ht="12.75" customHeight="1" x14ac:dyDescent="0.2">
      <c r="A80" s="145"/>
      <c r="B80" s="131" t="s">
        <v>16</v>
      </c>
      <c r="C80" s="170" t="s">
        <v>94</v>
      </c>
      <c r="D80" s="78"/>
      <c r="E80" s="18">
        <f>C79*E79+D79</f>
        <v>4.25</v>
      </c>
      <c r="F80" s="18">
        <f>C79*F79+D79</f>
        <v>-2</v>
      </c>
      <c r="G80" s="79"/>
      <c r="H80" s="53"/>
      <c r="I80" s="53"/>
      <c r="J80" s="128"/>
      <c r="K80" s="128"/>
      <c r="L80" s="128"/>
      <c r="M80" s="128"/>
      <c r="N80" s="128"/>
      <c r="O80" s="128"/>
      <c r="P80" s="128"/>
      <c r="Q80" s="74" t="s">
        <v>15</v>
      </c>
      <c r="R80" s="74" t="s">
        <v>8</v>
      </c>
      <c r="S80" s="75" t="str">
        <f>IF(ISNUMBER(S72),S72-(C79*S71+D79),"")</f>
        <v/>
      </c>
      <c r="T80" s="75" t="str">
        <f>IF(ISNUMBER(T72),T72-(C79*T71+D79),"")</f>
        <v/>
      </c>
      <c r="U80" s="75" t="str">
        <f>IF(ISNUMBER(U72),U72-(C79*U71+D79),"")</f>
        <v/>
      </c>
      <c r="V80" s="75" t="str">
        <f>IF(ISNUMBER(V72),V72-(C79*V71+D79),"")</f>
        <v/>
      </c>
      <c r="W80" s="75" t="str">
        <f>IF(ISNUMBER(W72),W72-(C79*W71+D79),"")</f>
        <v/>
      </c>
      <c r="X80" s="75" t="str">
        <f>IF(ISNUMBER(X72),X72-(C79*X71+D79),"")</f>
        <v/>
      </c>
      <c r="Y80" s="75" t="str">
        <f>IF(ISNUMBER(Y72),Y72-(C79*Y71+D79),"")</f>
        <v/>
      </c>
      <c r="Z80" s="75" t="str">
        <f>IF(ISNUMBER(Z72),Z72-(C79*Z71+D79),"")</f>
        <v/>
      </c>
      <c r="AA80" s="75" t="str">
        <f>IF(ISNUMBER(AA72),AA72-(C79*AA71+D79),"")</f>
        <v/>
      </c>
      <c r="AB80" s="75" t="str">
        <f>IF(ISNUMBER(AB72),AB72-(C79*AB71+D79),"")</f>
        <v/>
      </c>
      <c r="AC80" s="75" t="str">
        <f>IF(ISNUMBER(AC72),AC72-(C79*AC71+D79),"")</f>
        <v/>
      </c>
      <c r="AD80" s="75" t="str">
        <f>IF(ISNUMBER(AD72),AD72-(C79*AD71+D79),"")</f>
        <v/>
      </c>
      <c r="AE80" s="75" t="str">
        <f>IF(ISNUMBER(AE72),AE72-(C79*AE71+D79),"")</f>
        <v/>
      </c>
      <c r="AF80" s="75" t="str">
        <f>IF(ISNUMBER(AF72),AF72-(C79*AF71+D79),"")</f>
        <v/>
      </c>
      <c r="AG80" s="75" t="str">
        <f>IF(ISNUMBER(AG72),AG72-(C79*AG71+D79),"")</f>
        <v/>
      </c>
      <c r="AH80" s="75" t="str">
        <f>IF(ISNUMBER(AH72),AH72-(C79*AH71+D79),"")</f>
        <v/>
      </c>
      <c r="AI80" s="75" t="str">
        <f>IF(ISNUMBER(AI72),AI72-(C79*AI71+D79),"")</f>
        <v/>
      </c>
      <c r="AJ80" s="75" t="str">
        <f>IF(ISNUMBER(AJ72),AJ72-(C79*AJ71+D79),"")</f>
        <v/>
      </c>
      <c r="AK80" s="75" t="str">
        <f>IF(ISNUMBER(AK72),AK72-(C79*AK71+D79),"")</f>
        <v/>
      </c>
      <c r="AL80" s="75" t="str">
        <f>IF(ISNUMBER(AL72),AL72-(C79*AL71+D79),"")</f>
        <v/>
      </c>
      <c r="AM80" s="75" t="str">
        <f>IF(ISNUMBER(AM72),AM72-(C79*AM71+D79),"")</f>
        <v/>
      </c>
      <c r="AN80" s="75" t="str">
        <f>IF(ISNUMBER(AN72),AN72-(C79*AN71+D79),"")</f>
        <v/>
      </c>
      <c r="AO80" s="75" t="str">
        <f>IF(ISNUMBER(AO72),AO72-(C79*AO71+D79),"")</f>
        <v/>
      </c>
      <c r="AP80" s="75" t="str">
        <f>IF(ISNUMBER(AP72),AP72-(C79*AP71+D79),"")</f>
        <v/>
      </c>
      <c r="AQ80" s="75" t="str">
        <f>IF(ISNUMBER(AQ72),AQ72-(C79*AQ71+D79),"")</f>
        <v/>
      </c>
      <c r="AR80" s="75" t="str">
        <f>IF(ISNUMBER(AR72),AR72-(C79*AR71+D79),"")</f>
        <v/>
      </c>
      <c r="AS80" s="75" t="str">
        <f>IF(ISNUMBER(AS72),AS72-(C79*AS71+D79),"")</f>
        <v/>
      </c>
      <c r="AT80" s="75" t="str">
        <f>IF(ISNUMBER(AT72),AT72-(C79*AT71+D79),"")</f>
        <v/>
      </c>
      <c r="AU80" s="75" t="str">
        <f>IF(ISNUMBER(AU72),AU72-(C79*AU71+D79),"")</f>
        <v/>
      </c>
      <c r="AV80" s="75" t="str">
        <f>IF(ISNUMBER(AV72),AV72-(C79*AV71+D79),"")</f>
        <v/>
      </c>
      <c r="AW80" s="75" t="str">
        <f>IF(ISNUMBER(AW72),AW72-(C79*AW71+D79),"")</f>
        <v/>
      </c>
      <c r="AX80" s="75" t="str">
        <f>IF(ISNUMBER(AX72),AX72-(C79*AX71+D79),"")</f>
        <v/>
      </c>
      <c r="AY80" s="75" t="str">
        <f>IF(ISNUMBER(AY72),AY72-(C79*AY71+D79),"")</f>
        <v/>
      </c>
      <c r="AZ80" s="75" t="str">
        <f>IF(ISNUMBER(AZ72),AZ72-(C79*AZ71+D79),"")</f>
        <v/>
      </c>
      <c r="BA80" s="75" t="str">
        <f>IF(ISNUMBER(BA72),BA72-(C79*BA71+D79),"")</f>
        <v/>
      </c>
      <c r="BB80" s="75" t="str">
        <f>IF(ISNUMBER(BB72),BB72-(C79*BB71+D79),"")</f>
        <v/>
      </c>
      <c r="BC80" s="75" t="str">
        <f>IF(ISNUMBER(BC72),BC72-(C79*BC71+D79),"")</f>
        <v/>
      </c>
      <c r="BD80" s="75" t="str">
        <f>IF(ISNUMBER(BD72),BD72-(C79*BD71+D79),"")</f>
        <v/>
      </c>
      <c r="BE80" s="75" t="str">
        <f>IF(ISNUMBER(BE72),BE72-(C79*BE71+D79),"")</f>
        <v/>
      </c>
      <c r="BF80" s="75" t="str">
        <f>IF(ISNUMBER(BF72),BF72-(C79*BF71+D79),"")</f>
        <v/>
      </c>
      <c r="BG80" s="75" t="str">
        <f>IF(ISNUMBER(BG72),BG72-(C79*BG71+D79),"")</f>
        <v/>
      </c>
      <c r="BH80" s="75" t="str">
        <f>IF(ISNUMBER(BH72),BH72-(C79*BH71+D79),"")</f>
        <v/>
      </c>
      <c r="BI80" s="75" t="str">
        <f>IF(ISNUMBER(BI72),BI72-(C79*BI71+D79),"")</f>
        <v/>
      </c>
      <c r="BJ80" s="75" t="str">
        <f>IF(ISNUMBER(BJ72),BJ72-(C79*BJ71+D79),"")</f>
        <v/>
      </c>
    </row>
    <row r="81" spans="1:62" ht="12.75" customHeight="1" x14ac:dyDescent="0.2">
      <c r="A81" s="160"/>
      <c r="B81" s="132"/>
      <c r="C81" s="18"/>
      <c r="D81" s="18"/>
      <c r="E81" s="18"/>
      <c r="F81" s="18"/>
      <c r="G81" s="18"/>
      <c r="H81" s="84"/>
      <c r="I81" s="84"/>
      <c r="J81" s="133"/>
      <c r="K81" s="133"/>
      <c r="L81" s="133"/>
      <c r="M81" s="133"/>
      <c r="N81" s="133"/>
      <c r="O81" s="133"/>
      <c r="P81" s="133"/>
      <c r="Q81" s="134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</row>
    <row r="82" spans="1:62" ht="12.75" customHeight="1" x14ac:dyDescent="0.2">
      <c r="A82" s="143" t="str">
        <f ca="1">INDIRECT("$C$4")&amp;"."&amp;C84&amp;"."&amp;"A"</f>
        <v>1.2.A</v>
      </c>
      <c r="B82" s="2" t="str">
        <f>J83</f>
        <v>Left</v>
      </c>
      <c r="C82" s="3" t="str">
        <f>IF(NOT(ISBLANK($Q91)),$Q91,"")</f>
        <v/>
      </c>
      <c r="D82" s="4" t="s">
        <v>21</v>
      </c>
      <c r="E82" s="5" t="s">
        <v>22</v>
      </c>
      <c r="F82" s="6" t="s">
        <v>0</v>
      </c>
      <c r="G82" s="7" t="str">
        <f ca="1">INDIRECT("$G$1")</f>
        <v>1A</v>
      </c>
      <c r="H82" s="8"/>
      <c r="I82" s="8"/>
      <c r="J82" s="9" t="s">
        <v>23</v>
      </c>
      <c r="K82" s="9"/>
      <c r="L82" s="9"/>
      <c r="M82" s="9"/>
      <c r="N82" s="9"/>
      <c r="O82" s="9"/>
      <c r="P82" s="9"/>
      <c r="Q82" s="10" t="s">
        <v>1</v>
      </c>
      <c r="R82" s="11" t="s">
        <v>24</v>
      </c>
      <c r="S82" s="12" t="s">
        <v>25</v>
      </c>
      <c r="T82" s="12" t="s">
        <v>26</v>
      </c>
      <c r="U82" s="12" t="s">
        <v>27</v>
      </c>
      <c r="V82" s="12" t="s">
        <v>28</v>
      </c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44"/>
      <c r="AU82" s="144"/>
      <c r="AV82" s="144"/>
      <c r="AW82" s="144"/>
      <c r="AX82" s="144"/>
      <c r="AY82" s="144"/>
      <c r="AZ82" s="144"/>
      <c r="BA82" s="144"/>
      <c r="BB82" s="144"/>
      <c r="BC82" s="144"/>
      <c r="BD82" s="144"/>
      <c r="BE82" s="144"/>
      <c r="BF82" s="144"/>
      <c r="BG82" s="144"/>
      <c r="BH82" s="144"/>
      <c r="BI82" s="144"/>
      <c r="BJ82" s="144"/>
    </row>
    <row r="83" spans="1:62" ht="12.75" customHeight="1" x14ac:dyDescent="0.2">
      <c r="A83" s="145"/>
      <c r="B83" s="100" t="s">
        <v>94</v>
      </c>
      <c r="C83" s="146"/>
      <c r="D83" s="147" t="str">
        <f>IF(NOT(ISBLANK(K93)),K93,"")</f>
        <v/>
      </c>
      <c r="E83" s="148" t="str">
        <f>IF(NOT(ISBLANK(N91)),N91,"")</f>
        <v/>
      </c>
      <c r="F83" s="19"/>
      <c r="G83" s="20" t="s">
        <v>2</v>
      </c>
      <c r="H83" s="21"/>
      <c r="I83" s="21"/>
      <c r="J83" s="149" t="s">
        <v>2</v>
      </c>
      <c r="K83" s="22"/>
      <c r="L83" s="22"/>
      <c r="M83" s="22"/>
      <c r="N83" s="22"/>
      <c r="O83" s="22"/>
      <c r="P83" s="22"/>
      <c r="Q83" s="22"/>
      <c r="R83" s="22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</row>
    <row r="84" spans="1:62" ht="12.75" customHeight="1" x14ac:dyDescent="0.2">
      <c r="A84" s="145"/>
      <c r="B84" s="150" t="s">
        <v>29</v>
      </c>
      <c r="C84" s="151">
        <f ca="1">IF(ROW()=ROW(INDIRECT("$C$44")),1,1+(ROW()-ROW(INDIRECT("$C$44")))/40)</f>
        <v>2</v>
      </c>
      <c r="D84" s="26"/>
      <c r="E84" s="26"/>
      <c r="F84" s="27" t="s">
        <v>30</v>
      </c>
      <c r="G84" s="28" t="str">
        <f>IF(COUNT(S92:BJ92)&gt;1,ROUND(INTERCEPT(S92:BJ92,S91:BJ91),4),"")</f>
        <v/>
      </c>
      <c r="H84" s="29"/>
      <c r="I84" s="29"/>
      <c r="J84" s="107"/>
      <c r="K84" s="107"/>
      <c r="L84" s="107"/>
      <c r="M84" s="107"/>
      <c r="N84" s="107"/>
      <c r="O84" s="107"/>
      <c r="P84" s="107"/>
      <c r="Q84" s="191"/>
      <c r="R84" s="191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</row>
    <row r="85" spans="1:62" ht="12.75" customHeight="1" x14ac:dyDescent="0.2">
      <c r="A85" s="145"/>
      <c r="B85" s="18"/>
      <c r="C85" s="152"/>
      <c r="D85" s="34"/>
      <c r="E85" s="35"/>
      <c r="F85" s="36" t="s">
        <v>5</v>
      </c>
      <c r="G85" s="37" t="str">
        <f>IF(COUNT(S92:BJ92)&gt;1,ROUND(SLOPE(S92:BJ92,S91:BJ91),4),"")</f>
        <v/>
      </c>
      <c r="H85" s="21"/>
      <c r="I85" s="21"/>
      <c r="J85" s="107"/>
      <c r="K85" s="107"/>
      <c r="L85" s="107"/>
      <c r="M85" s="107"/>
      <c r="N85" s="107"/>
      <c r="O85" s="107"/>
      <c r="P85" s="107"/>
      <c r="Q85" s="192"/>
      <c r="R85" s="192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</row>
    <row r="86" spans="1:62" ht="12.75" customHeight="1" x14ac:dyDescent="0.2">
      <c r="A86" s="145"/>
      <c r="B86" s="39"/>
      <c r="C86" s="40"/>
      <c r="D86" s="41"/>
      <c r="E86" s="42"/>
      <c r="F86" s="42"/>
      <c r="G86" s="43" t="s">
        <v>6</v>
      </c>
      <c r="H86" s="21"/>
      <c r="I86" s="21"/>
      <c r="J86" s="107"/>
      <c r="K86" s="107"/>
      <c r="L86" s="107"/>
      <c r="M86" s="107"/>
      <c r="N86" s="107"/>
      <c r="O86" s="107"/>
      <c r="P86" s="107"/>
      <c r="Q86" s="192"/>
      <c r="R86" s="192"/>
      <c r="S86" s="197"/>
      <c r="T86" s="197"/>
      <c r="U86" s="197"/>
      <c r="V86" s="197"/>
      <c r="W86" s="197"/>
      <c r="X86" s="197"/>
      <c r="Y86" s="197"/>
      <c r="Z86" s="197"/>
      <c r="AA86" s="197"/>
      <c r="AB86" s="197"/>
      <c r="AC86" s="197"/>
      <c r="AD86" s="197"/>
      <c r="AE86" s="197"/>
      <c r="AF86" s="197"/>
      <c r="AG86" s="197"/>
      <c r="AH86" s="197"/>
      <c r="AI86" s="197"/>
      <c r="AJ86" s="197"/>
      <c r="AK86" s="197"/>
      <c r="AL86" s="197"/>
      <c r="AM86" s="197"/>
      <c r="AN86" s="197"/>
      <c r="AO86" s="197"/>
      <c r="AP86" s="197"/>
      <c r="AQ86" s="197"/>
      <c r="AR86" s="197"/>
      <c r="AS86" s="197"/>
      <c r="AT86" s="197"/>
      <c r="AU86" s="197"/>
      <c r="AV86" s="197"/>
      <c r="AW86" s="197"/>
      <c r="AX86" s="197"/>
      <c r="AY86" s="197"/>
      <c r="AZ86" s="197"/>
      <c r="BA86" s="197"/>
      <c r="BB86" s="197"/>
      <c r="BC86" s="197"/>
      <c r="BD86" s="197"/>
      <c r="BE86" s="197"/>
      <c r="BF86" s="197"/>
      <c r="BG86" s="197"/>
      <c r="BH86" s="197"/>
      <c r="BI86" s="197"/>
      <c r="BJ86" s="197"/>
    </row>
    <row r="87" spans="1:62" ht="12.75" customHeight="1" x14ac:dyDescent="0.2">
      <c r="A87" s="145"/>
      <c r="B87" s="153" t="s">
        <v>31</v>
      </c>
      <c r="C87" s="154"/>
      <c r="D87" s="155"/>
      <c r="E87" s="155"/>
      <c r="F87" s="155"/>
      <c r="G87" s="155"/>
      <c r="H87" s="21"/>
      <c r="I87" s="21"/>
      <c r="J87" s="107"/>
      <c r="K87" s="107"/>
      <c r="L87" s="107"/>
      <c r="M87" s="107"/>
      <c r="N87" s="107"/>
      <c r="O87" s="107"/>
      <c r="P87" s="107"/>
      <c r="Q87" s="192"/>
      <c r="R87" s="192"/>
      <c r="S87" s="197"/>
      <c r="T87" s="197"/>
      <c r="U87" s="197"/>
      <c r="V87" s="197"/>
      <c r="W87" s="197"/>
      <c r="X87" s="197"/>
      <c r="Y87" s="197"/>
      <c r="Z87" s="197"/>
      <c r="AA87" s="197"/>
      <c r="AB87" s="197"/>
      <c r="AC87" s="197"/>
      <c r="AD87" s="197"/>
      <c r="AE87" s="197"/>
      <c r="AF87" s="197"/>
      <c r="AG87" s="197"/>
      <c r="AH87" s="197"/>
      <c r="AI87" s="197"/>
      <c r="AJ87" s="197"/>
      <c r="AK87" s="197"/>
      <c r="AL87" s="197"/>
      <c r="AM87" s="197"/>
      <c r="AN87" s="197"/>
      <c r="AO87" s="197"/>
      <c r="AP87" s="197"/>
      <c r="AQ87" s="197"/>
      <c r="AR87" s="197"/>
      <c r="AS87" s="197"/>
      <c r="AT87" s="197"/>
      <c r="AU87" s="197"/>
      <c r="AV87" s="197"/>
      <c r="AW87" s="197"/>
      <c r="AX87" s="197"/>
      <c r="AY87" s="197"/>
      <c r="AZ87" s="197"/>
      <c r="BA87" s="197"/>
      <c r="BB87" s="197"/>
      <c r="BC87" s="197"/>
      <c r="BD87" s="197"/>
      <c r="BE87" s="197"/>
      <c r="BF87" s="197"/>
      <c r="BG87" s="197"/>
      <c r="BH87" s="197"/>
      <c r="BI87" s="197"/>
      <c r="BJ87" s="197"/>
    </row>
    <row r="88" spans="1:62" ht="12.75" customHeight="1" x14ac:dyDescent="0.2">
      <c r="A88" s="145"/>
      <c r="B88" s="39"/>
      <c r="C88" s="39"/>
      <c r="D88" s="39"/>
      <c r="E88" s="39"/>
      <c r="F88" s="39"/>
      <c r="G88" s="39"/>
      <c r="H88" s="15"/>
      <c r="I88" s="15"/>
      <c r="J88" s="117"/>
      <c r="K88" s="117"/>
      <c r="L88" s="117"/>
      <c r="M88" s="117"/>
      <c r="N88" s="117"/>
      <c r="O88" s="117"/>
      <c r="P88" s="117"/>
      <c r="Q88" s="193"/>
      <c r="R88" s="193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</row>
    <row r="89" spans="1:62" ht="12.75" customHeight="1" x14ac:dyDescent="0.2">
      <c r="A89" s="145"/>
      <c r="B89" s="39"/>
      <c r="C89" s="49"/>
      <c r="D89" s="49"/>
      <c r="E89" s="49"/>
      <c r="F89" s="49"/>
      <c r="G89" s="49"/>
      <c r="H89" s="15"/>
      <c r="I89" s="15"/>
      <c r="J89" s="117"/>
      <c r="K89" s="117"/>
      <c r="L89" s="117"/>
      <c r="M89" s="117"/>
      <c r="N89" s="117"/>
      <c r="O89" s="117"/>
      <c r="P89" s="117"/>
      <c r="Q89" s="193"/>
      <c r="R89" s="193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</row>
    <row r="90" spans="1:62" ht="12.75" customHeight="1" x14ac:dyDescent="0.2">
      <c r="A90" s="145"/>
      <c r="B90" s="40"/>
      <c r="C90" s="52"/>
      <c r="D90" s="52"/>
      <c r="E90" s="52"/>
      <c r="F90" s="40"/>
      <c r="G90" s="40"/>
      <c r="H90" s="53"/>
      <c r="I90" s="53"/>
      <c r="J90" s="117"/>
      <c r="K90" s="117"/>
      <c r="L90" s="117"/>
      <c r="M90" s="117"/>
      <c r="N90" s="117"/>
      <c r="O90" s="117"/>
      <c r="P90" s="117"/>
      <c r="Q90" s="194"/>
      <c r="R90" s="194"/>
      <c r="S90" s="118"/>
      <c r="T90" s="118"/>
      <c r="U90" s="118"/>
      <c r="V90" s="118"/>
      <c r="W90" s="118"/>
      <c r="X90" s="118"/>
      <c r="Y90" s="118"/>
      <c r="Z90" s="118"/>
      <c r="AA90" s="118"/>
      <c r="AB90" s="118"/>
      <c r="AC90" s="118"/>
      <c r="AD90" s="118"/>
      <c r="AE90" s="118"/>
      <c r="AF90" s="118"/>
      <c r="AG90" s="118"/>
      <c r="AH90" s="118"/>
      <c r="AI90" s="118"/>
      <c r="AJ90" s="118"/>
      <c r="AK90" s="118"/>
      <c r="AL90" s="118"/>
      <c r="AM90" s="118"/>
      <c r="AN90" s="118"/>
      <c r="AO90" s="118"/>
      <c r="AP90" s="118"/>
      <c r="AQ90" s="118"/>
      <c r="AR90" s="118"/>
      <c r="AS90" s="118"/>
      <c r="AT90" s="118"/>
      <c r="AU90" s="118"/>
      <c r="AV90" s="118"/>
      <c r="AW90" s="118"/>
      <c r="AX90" s="118"/>
      <c r="AY90" s="118"/>
      <c r="AZ90" s="118"/>
      <c r="BA90" s="118"/>
      <c r="BB90" s="118"/>
      <c r="BC90" s="118"/>
      <c r="BD90" s="118"/>
      <c r="BE90" s="118"/>
      <c r="BF90" s="118"/>
      <c r="BG90" s="118"/>
      <c r="BH90" s="118"/>
      <c r="BI90" s="118"/>
      <c r="BJ90" s="118"/>
    </row>
    <row r="91" spans="1:62" ht="12.75" customHeight="1" x14ac:dyDescent="0.2">
      <c r="A91" s="145"/>
      <c r="B91" s="40"/>
      <c r="C91" s="52"/>
      <c r="D91" s="56"/>
      <c r="E91" s="56"/>
      <c r="F91" s="40"/>
      <c r="G91" s="40"/>
      <c r="H91" s="53"/>
      <c r="I91" s="53"/>
      <c r="J91" s="117"/>
      <c r="K91" s="117"/>
      <c r="L91" s="117"/>
      <c r="M91" s="117"/>
      <c r="N91" s="117"/>
      <c r="O91" s="117"/>
      <c r="P91" s="117"/>
      <c r="Q91" s="195"/>
      <c r="R91" s="157"/>
      <c r="S91" s="158"/>
      <c r="T91" s="158"/>
      <c r="U91" s="158"/>
      <c r="V91" s="158"/>
      <c r="W91" s="158"/>
      <c r="X91" s="158"/>
      <c r="Y91" s="158"/>
      <c r="Z91" s="158"/>
      <c r="AA91" s="158"/>
      <c r="AB91" s="158"/>
      <c r="AC91" s="158"/>
      <c r="AD91" s="158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158"/>
      <c r="BJ91" s="158"/>
    </row>
    <row r="92" spans="1:62" ht="12.75" customHeight="1" x14ac:dyDescent="0.2">
      <c r="A92" s="145"/>
      <c r="B92" s="39"/>
      <c r="C92" s="39"/>
      <c r="D92" s="39"/>
      <c r="E92" s="39"/>
      <c r="F92" s="39"/>
      <c r="G92" s="39"/>
      <c r="H92" s="21"/>
      <c r="I92" s="21"/>
      <c r="J92" s="117"/>
      <c r="K92" s="117"/>
      <c r="L92" s="117"/>
      <c r="M92" s="117"/>
      <c r="N92" s="117"/>
      <c r="O92" s="117"/>
      <c r="P92" s="117"/>
      <c r="Q92" s="196"/>
      <c r="R92" s="54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159"/>
      <c r="AD92" s="159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</row>
    <row r="93" spans="1:62" ht="12.75" customHeight="1" x14ac:dyDescent="0.2">
      <c r="A93" s="145"/>
      <c r="B93" s="39"/>
      <c r="C93" s="39"/>
      <c r="D93" s="39"/>
      <c r="E93" s="39"/>
      <c r="F93" s="39"/>
      <c r="G93" s="39"/>
      <c r="H93" s="21"/>
      <c r="I93" s="21"/>
      <c r="J93" s="117"/>
      <c r="K93" s="117"/>
      <c r="L93" s="117"/>
      <c r="M93" s="117"/>
      <c r="N93" s="117"/>
      <c r="O93" s="117"/>
      <c r="P93" s="117"/>
      <c r="Q93" s="199"/>
      <c r="R93" s="57"/>
      <c r="S93" s="58"/>
      <c r="T93" s="58"/>
      <c r="U93" s="58"/>
      <c r="V93" s="58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</row>
    <row r="94" spans="1:62" ht="12.75" customHeight="1" x14ac:dyDescent="0.2">
      <c r="A94" s="145"/>
      <c r="B94" s="39"/>
      <c r="C94" s="39"/>
      <c r="D94" s="39"/>
      <c r="E94" s="39"/>
      <c r="F94" s="39"/>
      <c r="G94" s="39"/>
      <c r="H94" s="21"/>
      <c r="I94" s="21"/>
      <c r="J94" s="126"/>
      <c r="K94" s="126"/>
      <c r="L94" s="126"/>
      <c r="M94" s="126"/>
      <c r="N94" s="126"/>
      <c r="O94" s="126"/>
      <c r="P94" s="126"/>
      <c r="Q94" s="199"/>
      <c r="R94" s="61"/>
      <c r="S94" s="62"/>
      <c r="T94" s="62"/>
      <c r="U94" s="62"/>
      <c r="V94" s="62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</row>
    <row r="95" spans="1:62" ht="12.75" customHeight="1" x14ac:dyDescent="0.2">
      <c r="A95" s="145"/>
      <c r="B95" s="39"/>
      <c r="C95" s="39"/>
      <c r="D95" s="39"/>
      <c r="E95" s="39"/>
      <c r="F95" s="39"/>
      <c r="G95" s="39"/>
      <c r="H95" s="21"/>
      <c r="I95" s="21"/>
      <c r="J95" s="128"/>
      <c r="K95" s="128"/>
      <c r="L95" s="128"/>
      <c r="M95" s="128"/>
      <c r="N95" s="128"/>
      <c r="O95" s="128"/>
      <c r="P95" s="128"/>
      <c r="Q95" s="199"/>
      <c r="R95" s="61"/>
      <c r="S95" s="64"/>
      <c r="T95" s="64"/>
      <c r="U95" s="62"/>
      <c r="V95" s="62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</row>
    <row r="96" spans="1:62" ht="12.75" customHeight="1" x14ac:dyDescent="0.2">
      <c r="A96" s="145"/>
      <c r="B96" s="39"/>
      <c r="C96" s="39"/>
      <c r="D96" s="39"/>
      <c r="E96" s="39"/>
      <c r="F96" s="39"/>
      <c r="G96" s="39"/>
      <c r="H96" s="21"/>
      <c r="I96" s="21"/>
      <c r="J96" s="128"/>
      <c r="K96" s="128"/>
      <c r="L96" s="128"/>
      <c r="M96" s="128"/>
      <c r="N96" s="128"/>
      <c r="O96" s="128"/>
      <c r="P96" s="128"/>
      <c r="Q96" s="199"/>
      <c r="R96" s="61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</row>
    <row r="97" spans="1:62" ht="12.75" customHeight="1" x14ac:dyDescent="0.2">
      <c r="A97" s="145"/>
      <c r="B97" s="39"/>
      <c r="C97" s="39"/>
      <c r="D97" s="39"/>
      <c r="E97" s="39"/>
      <c r="F97" s="39"/>
      <c r="G97" s="39"/>
      <c r="H97" s="21"/>
      <c r="I97" s="21"/>
      <c r="J97" s="128"/>
      <c r="K97" s="128"/>
      <c r="L97" s="128"/>
      <c r="M97" s="128"/>
      <c r="N97" s="128"/>
      <c r="O97" s="128"/>
      <c r="P97" s="128"/>
      <c r="Q97" s="199"/>
    </row>
    <row r="98" spans="1:62" ht="12.75" customHeight="1" x14ac:dyDescent="0.3">
      <c r="A98" s="145"/>
      <c r="B98" s="39"/>
      <c r="C98" s="70" t="s">
        <v>9</v>
      </c>
      <c r="D98" s="70" t="s">
        <v>10</v>
      </c>
      <c r="E98" s="71" t="s">
        <v>11</v>
      </c>
      <c r="F98" s="71" t="s">
        <v>12</v>
      </c>
      <c r="G98" s="43"/>
      <c r="H98" s="21"/>
      <c r="I98" s="21"/>
      <c r="J98" s="128"/>
      <c r="K98" s="128"/>
      <c r="L98" s="128"/>
      <c r="M98" s="128"/>
      <c r="N98" s="128"/>
      <c r="O98" s="128"/>
      <c r="P98" s="128"/>
      <c r="Q98" s="67" t="s">
        <v>7</v>
      </c>
      <c r="R98" s="68" t="s">
        <v>8</v>
      </c>
      <c r="S98" s="69" t="str">
        <f>IF(ISNUMBER(S92),S92-(G85*S91+G84),"")</f>
        <v/>
      </c>
      <c r="T98" s="69" t="str">
        <f>IF(ISNUMBER(T92),T92-(G85*T91+G84),"")</f>
        <v/>
      </c>
      <c r="U98" s="69" t="str">
        <f>IF(ISNUMBER(U92),U92-(G85*U91+G84),"")</f>
        <v/>
      </c>
      <c r="V98" s="69" t="str">
        <f>IF(ISNUMBER(V92),V92-(G85*V91+G84),"")</f>
        <v/>
      </c>
      <c r="W98" s="69" t="str">
        <f>IF(ISNUMBER(W92),W92-(G85*W91+G84),"")</f>
        <v/>
      </c>
      <c r="X98" s="69" t="str">
        <f>IF(ISNUMBER(X92),X92-(G85*X91+G84),"")</f>
        <v/>
      </c>
      <c r="Y98" s="69" t="str">
        <f>IF(ISNUMBER(Y92),Y92-(G85*Y91+G84),"")</f>
        <v/>
      </c>
      <c r="Z98" s="69" t="str">
        <f>IF(ISNUMBER(Z92),Z92-(G85*Z91+G84),"")</f>
        <v/>
      </c>
      <c r="AA98" s="69" t="str">
        <f>IF(ISNUMBER(AA92),AA92-(G85*AA91+G84),"")</f>
        <v/>
      </c>
      <c r="AB98" s="69" t="str">
        <f>IF(ISNUMBER(AB92),AB92-(G85*AB91+G84),"")</f>
        <v/>
      </c>
      <c r="AC98" s="69" t="str">
        <f>IF(ISNUMBER(AC92),AC92-(G85*AC91+G84),"")</f>
        <v/>
      </c>
      <c r="AD98" s="69" t="str">
        <f>IF(ISNUMBER(AD92),AD92-(G85*AD91+G84),"")</f>
        <v/>
      </c>
      <c r="AE98" s="69" t="str">
        <f>IF(ISNUMBER(AE92),AE92-(G85*AE91+G84),"")</f>
        <v/>
      </c>
      <c r="AF98" s="69" t="str">
        <f>IF(ISNUMBER(AF92),AF92-(G85*AF91+G84),"")</f>
        <v/>
      </c>
      <c r="AG98" s="69" t="str">
        <f>IF(ISNUMBER(AG92),AG92-(G85*AG91+G84),"")</f>
        <v/>
      </c>
      <c r="AH98" s="69" t="str">
        <f>IF(ISNUMBER(AH92),AH92-(G85*AH91+G84),"")</f>
        <v/>
      </c>
      <c r="AI98" s="69" t="str">
        <f>IF(ISNUMBER(AI92),AI92-(G85*AI91+G84),"")</f>
        <v/>
      </c>
      <c r="AJ98" s="69" t="str">
        <f>IF(ISNUMBER(AJ92),AJ92-(G85*AJ91+G84),"")</f>
        <v/>
      </c>
      <c r="AK98" s="69" t="str">
        <f>IF(ISNUMBER(AK92),AK92-(G85*AK91+G84),"")</f>
        <v/>
      </c>
      <c r="AL98" s="69" t="str">
        <f>IF(ISNUMBER(AL92),AL92-(G85*AL91+G84),"")</f>
        <v/>
      </c>
      <c r="AM98" s="69" t="str">
        <f>IF(ISNUMBER(AM92),AM92-(G85*AM91+G84),"")</f>
        <v/>
      </c>
      <c r="AN98" s="69" t="str">
        <f>IF(ISNUMBER(AN92),AN92-(G85*AN91+G84),"")</f>
        <v/>
      </c>
      <c r="AO98" s="69" t="str">
        <f>IF(ISNUMBER(AO92),AO92-(G85*AO91+G84),"")</f>
        <v/>
      </c>
      <c r="AP98" s="69" t="str">
        <f>IF(ISNUMBER(AP92),AP92-(G85*AP91+G84),"")</f>
        <v/>
      </c>
      <c r="AQ98" s="69" t="str">
        <f>IF(ISNUMBER(AQ92),AQ92-(G85*AQ91+G84),"")</f>
        <v/>
      </c>
      <c r="AR98" s="69" t="str">
        <f>IF(ISNUMBER(AR92),AR92-(G85*AR91+G84),"")</f>
        <v/>
      </c>
      <c r="AS98" s="69" t="str">
        <f>IF(ISNUMBER(AS92),AS92-(G85*AS91+G84),"")</f>
        <v/>
      </c>
      <c r="AT98" s="69" t="str">
        <f>IF(ISNUMBER(AT92),AT92-(G85*AT91+G84),"")</f>
        <v/>
      </c>
      <c r="AU98" s="69" t="str">
        <f>IF(ISNUMBER(AU92),AU92-(G85*AU91+G84),"")</f>
        <v/>
      </c>
      <c r="AV98" s="69" t="str">
        <f>IF(ISNUMBER(AV92),AV92-(G85*AV91+G84),"")</f>
        <v/>
      </c>
      <c r="AW98" s="69" t="str">
        <f>IF(ISNUMBER(AW92),AW92-(G85*AW91+G84),"")</f>
        <v/>
      </c>
      <c r="AX98" s="69" t="str">
        <f>IF(ISNUMBER(AX92),AX92-(G85*AX91+G84),"")</f>
        <v/>
      </c>
      <c r="AY98" s="69" t="str">
        <f>IF(ISNUMBER(AY92),AY92-(G85*AY91+G84),"")</f>
        <v/>
      </c>
      <c r="AZ98" s="69" t="str">
        <f>IF(ISNUMBER(AZ92),AZ92-(G85*AZ91+G84),"")</f>
        <v/>
      </c>
      <c r="BA98" s="69" t="str">
        <f>IF(ISNUMBER(BA92),BA92-(G85*BA91+G84),"")</f>
        <v/>
      </c>
      <c r="BB98" s="69" t="str">
        <f>IF(ISNUMBER(BB92),BB92-(G85*BB91+G84),"")</f>
        <v/>
      </c>
      <c r="BC98" s="69" t="str">
        <f>IF(ISNUMBER(BC92),BC92-(G85*BC91+G84),"")</f>
        <v/>
      </c>
      <c r="BD98" s="69" t="str">
        <f>IF(ISNUMBER(BD92),BD92-(G85*BD91+G84),"")</f>
        <v/>
      </c>
      <c r="BE98" s="69" t="str">
        <f>IF(ISNUMBER(BE92),BE92-(G85*BE91+G84),"")</f>
        <v/>
      </c>
      <c r="BF98" s="69" t="str">
        <f>IF(ISNUMBER(BF92),BF92-(G85*BF91+G84),"")</f>
        <v/>
      </c>
      <c r="BG98" s="69" t="str">
        <f>IF(ISNUMBER(BG92),BG92-(G85*BG91+G84),"")</f>
        <v/>
      </c>
      <c r="BH98" s="69" t="str">
        <f>IF(ISNUMBER(BH92),BH92-(G85*BH91+G84),"")</f>
        <v/>
      </c>
      <c r="BI98" s="69" t="str">
        <f>IF(ISNUMBER(BI92),BI92-(G85*BI91+G84),"")</f>
        <v/>
      </c>
      <c r="BJ98" s="69" t="str">
        <f>IF(ISNUMBER(BJ92),BJ92-(G85*BJ91+G84),"")</f>
        <v/>
      </c>
    </row>
    <row r="99" spans="1:62" ht="12.75" customHeight="1" x14ac:dyDescent="0.2">
      <c r="A99" s="145"/>
      <c r="B99" s="40" t="s">
        <v>14</v>
      </c>
      <c r="C99" s="40">
        <v>2.5000000000000001E-2</v>
      </c>
      <c r="D99" s="40">
        <v>-2</v>
      </c>
      <c r="E99" s="40">
        <v>250</v>
      </c>
      <c r="F99" s="40">
        <v>0</v>
      </c>
      <c r="G99" s="39"/>
      <c r="H99" s="21"/>
      <c r="I99" s="21"/>
      <c r="J99" s="128"/>
      <c r="K99" s="128"/>
      <c r="L99" s="128"/>
      <c r="M99" s="128"/>
      <c r="N99" s="128"/>
      <c r="O99" s="128"/>
      <c r="P99" s="128"/>
      <c r="Q99" s="67" t="s">
        <v>13</v>
      </c>
      <c r="R99" s="72" t="str">
        <f>IF(SUMPRODUCT(--ISNUMBER(S99:BJ99))&gt;0,AVERAGE(S99:BJ99),"")</f>
        <v/>
      </c>
      <c r="S99" s="73" t="str">
        <f t="shared" ref="S99:BJ99" si="208">IF(ISNUMBER(S92),ABS(S98),"")</f>
        <v/>
      </c>
      <c r="T99" s="73" t="str">
        <f t="shared" si="208"/>
        <v/>
      </c>
      <c r="U99" s="73" t="str">
        <f t="shared" si="208"/>
        <v/>
      </c>
      <c r="V99" s="73" t="str">
        <f t="shared" si="208"/>
        <v/>
      </c>
      <c r="W99" s="73" t="str">
        <f t="shared" si="208"/>
        <v/>
      </c>
      <c r="X99" s="73" t="str">
        <f t="shared" si="208"/>
        <v/>
      </c>
      <c r="Y99" s="73" t="str">
        <f t="shared" si="208"/>
        <v/>
      </c>
      <c r="Z99" s="73" t="str">
        <f t="shared" si="208"/>
        <v/>
      </c>
      <c r="AA99" s="73" t="str">
        <f t="shared" si="208"/>
        <v/>
      </c>
      <c r="AB99" s="73" t="str">
        <f t="shared" si="208"/>
        <v/>
      </c>
      <c r="AC99" s="73" t="str">
        <f t="shared" si="208"/>
        <v/>
      </c>
      <c r="AD99" s="73" t="str">
        <f t="shared" si="208"/>
        <v/>
      </c>
      <c r="AE99" s="73" t="str">
        <f t="shared" si="208"/>
        <v/>
      </c>
      <c r="AF99" s="73" t="str">
        <f t="shared" si="208"/>
        <v/>
      </c>
      <c r="AG99" s="73" t="str">
        <f t="shared" si="208"/>
        <v/>
      </c>
      <c r="AH99" s="73" t="str">
        <f t="shared" si="208"/>
        <v/>
      </c>
      <c r="AI99" s="73" t="str">
        <f t="shared" si="208"/>
        <v/>
      </c>
      <c r="AJ99" s="73" t="str">
        <f t="shared" si="208"/>
        <v/>
      </c>
      <c r="AK99" s="73" t="str">
        <f t="shared" si="208"/>
        <v/>
      </c>
      <c r="AL99" s="73" t="str">
        <f t="shared" si="208"/>
        <v/>
      </c>
      <c r="AM99" s="73" t="str">
        <f t="shared" si="208"/>
        <v/>
      </c>
      <c r="AN99" s="73" t="str">
        <f t="shared" si="208"/>
        <v/>
      </c>
      <c r="AO99" s="73" t="str">
        <f t="shared" si="208"/>
        <v/>
      </c>
      <c r="AP99" s="73" t="str">
        <f t="shared" si="208"/>
        <v/>
      </c>
      <c r="AQ99" s="73" t="str">
        <f t="shared" si="208"/>
        <v/>
      </c>
      <c r="AR99" s="73" t="str">
        <f t="shared" si="208"/>
        <v/>
      </c>
      <c r="AS99" s="73" t="str">
        <f t="shared" si="208"/>
        <v/>
      </c>
      <c r="AT99" s="73" t="str">
        <f t="shared" si="208"/>
        <v/>
      </c>
      <c r="AU99" s="73" t="str">
        <f t="shared" si="208"/>
        <v/>
      </c>
      <c r="AV99" s="73" t="str">
        <f t="shared" si="208"/>
        <v/>
      </c>
      <c r="AW99" s="73" t="str">
        <f t="shared" si="208"/>
        <v/>
      </c>
      <c r="AX99" s="73" t="str">
        <f t="shared" si="208"/>
        <v/>
      </c>
      <c r="AY99" s="73" t="str">
        <f t="shared" si="208"/>
        <v/>
      </c>
      <c r="AZ99" s="73" t="str">
        <f t="shared" si="208"/>
        <v/>
      </c>
      <c r="BA99" s="73" t="str">
        <f t="shared" si="208"/>
        <v/>
      </c>
      <c r="BB99" s="73" t="str">
        <f t="shared" si="208"/>
        <v/>
      </c>
      <c r="BC99" s="73" t="str">
        <f t="shared" si="208"/>
        <v/>
      </c>
      <c r="BD99" s="73" t="str">
        <f t="shared" si="208"/>
        <v/>
      </c>
      <c r="BE99" s="73" t="str">
        <f t="shared" si="208"/>
        <v/>
      </c>
      <c r="BF99" s="73" t="str">
        <f t="shared" si="208"/>
        <v/>
      </c>
      <c r="BG99" s="73" t="str">
        <f t="shared" si="208"/>
        <v/>
      </c>
      <c r="BH99" s="73" t="str">
        <f t="shared" si="208"/>
        <v/>
      </c>
      <c r="BI99" s="73" t="str">
        <f t="shared" si="208"/>
        <v/>
      </c>
      <c r="BJ99" s="73" t="str">
        <f t="shared" si="208"/>
        <v/>
      </c>
    </row>
    <row r="100" spans="1:62" ht="12.75" customHeight="1" x14ac:dyDescent="0.2">
      <c r="A100" s="145"/>
      <c r="B100" s="77" t="s">
        <v>16</v>
      </c>
      <c r="C100" s="170" t="s">
        <v>94</v>
      </c>
      <c r="D100" s="78"/>
      <c r="E100" s="18">
        <f>C99*E99+D99</f>
        <v>4.25</v>
      </c>
      <c r="F100" s="18">
        <f>C99*F99+D99</f>
        <v>-2</v>
      </c>
      <c r="G100" s="78"/>
      <c r="H100" s="21"/>
      <c r="I100" s="21"/>
      <c r="J100" s="128"/>
      <c r="K100" s="128"/>
      <c r="L100" s="128"/>
      <c r="M100" s="128"/>
      <c r="N100" s="128"/>
      <c r="O100" s="128"/>
      <c r="P100" s="128"/>
      <c r="Q100" s="74" t="s">
        <v>15</v>
      </c>
      <c r="R100" s="74" t="s">
        <v>8</v>
      </c>
      <c r="S100" s="75" t="str">
        <f>IF(ISNUMBER(S92),S92-(C99*S91+D99),"")</f>
        <v/>
      </c>
      <c r="T100" s="75" t="str">
        <f>IF(ISNUMBER(T92),T92-(C99*T91+D99),"")</f>
        <v/>
      </c>
      <c r="U100" s="75" t="str">
        <f>IF(ISNUMBER(U92),U92-(C99*U91+D99),"")</f>
        <v/>
      </c>
      <c r="V100" s="75" t="str">
        <f>IF(ISNUMBER(V92),V92-(C99*V91+D99),"")</f>
        <v/>
      </c>
      <c r="W100" s="75" t="str">
        <f>IF(ISNUMBER(W92),W92-(C99*W91+D99),"")</f>
        <v/>
      </c>
      <c r="X100" s="75" t="str">
        <f>IF(ISNUMBER(X92),X92-(C99*X91+D99),"")</f>
        <v/>
      </c>
      <c r="Y100" s="75" t="str">
        <f>IF(ISNUMBER(Y92),Y92-(C99*Y91+D99),"")</f>
        <v/>
      </c>
      <c r="Z100" s="75" t="str">
        <f>IF(ISNUMBER(Z92),Z92-(C99*Z91+D99),"")</f>
        <v/>
      </c>
      <c r="AA100" s="75" t="str">
        <f>IF(ISNUMBER(AA92),AA92-(C99*AA91+D99),"")</f>
        <v/>
      </c>
      <c r="AB100" s="75" t="str">
        <f>IF(ISNUMBER(AB92),AB92-(C99*AB91+D99),"")</f>
        <v/>
      </c>
      <c r="AC100" s="75" t="str">
        <f>IF(ISNUMBER(AC92),AC92-(C99*AC91+D99),"")</f>
        <v/>
      </c>
      <c r="AD100" s="75" t="str">
        <f>IF(ISNUMBER(AD92),AD92-(C99*AD91+D99),"")</f>
        <v/>
      </c>
      <c r="AE100" s="75" t="str">
        <f>IF(ISNUMBER(AE92),AE92-(C99*AE91+D99),"")</f>
        <v/>
      </c>
      <c r="AF100" s="75" t="str">
        <f>IF(ISNUMBER(AF92),AF92-(C99*AF91+D99),"")</f>
        <v/>
      </c>
      <c r="AG100" s="75" t="str">
        <f>IF(ISNUMBER(AG92),AG92-(C99*AG91+D99),"")</f>
        <v/>
      </c>
      <c r="AH100" s="75" t="str">
        <f>IF(ISNUMBER(AH92),AH92-(C99*AH91+D99),"")</f>
        <v/>
      </c>
      <c r="AI100" s="75" t="str">
        <f>IF(ISNUMBER(AI92),AI92-(C99*AI91+D99),"")</f>
        <v/>
      </c>
      <c r="AJ100" s="75" t="str">
        <f>IF(ISNUMBER(AJ92),AJ92-(C99*AJ91+D99),"")</f>
        <v/>
      </c>
      <c r="AK100" s="75" t="str">
        <f>IF(ISNUMBER(AK92),AK92-(C99*AK91+D99),"")</f>
        <v/>
      </c>
      <c r="AL100" s="75" t="str">
        <f>IF(ISNUMBER(AL92),AL92-(C99*AL91+D99),"")</f>
        <v/>
      </c>
      <c r="AM100" s="75" t="str">
        <f>IF(ISNUMBER(AM92),AM92-(C99*AM91+D99),"")</f>
        <v/>
      </c>
      <c r="AN100" s="75" t="str">
        <f>IF(ISNUMBER(AN92),AN92-(C99*AN91+D99),"")</f>
        <v/>
      </c>
      <c r="AO100" s="75" t="str">
        <f>IF(ISNUMBER(AO92),AO92-(C99*AO91+D99),"")</f>
        <v/>
      </c>
      <c r="AP100" s="75" t="str">
        <f>IF(ISNUMBER(AP92),AP92-(C99*AP91+D99),"")</f>
        <v/>
      </c>
      <c r="AQ100" s="75" t="str">
        <f>IF(ISNUMBER(AQ92),AQ92-(C99*AQ91+D99),"")</f>
        <v/>
      </c>
      <c r="AR100" s="75" t="str">
        <f>IF(ISNUMBER(AR92),AR92-(C99*AR91+D99),"")</f>
        <v/>
      </c>
      <c r="AS100" s="75" t="str">
        <f>IF(ISNUMBER(AS92),AS92-(C99*AS91+D99),"")</f>
        <v/>
      </c>
      <c r="AT100" s="75" t="str">
        <f>IF(ISNUMBER(AT92),AT92-(C99*AT91+D99),"")</f>
        <v/>
      </c>
      <c r="AU100" s="75" t="str">
        <f>IF(ISNUMBER(AU92),AU92-(C99*AU91+D99),"")</f>
        <v/>
      </c>
      <c r="AV100" s="75" t="str">
        <f>IF(ISNUMBER(AV92),AV92-(C99*AV91+D99),"")</f>
        <v/>
      </c>
      <c r="AW100" s="75" t="str">
        <f>IF(ISNUMBER(AW92),AW92-(C99*AW91+D99),"")</f>
        <v/>
      </c>
      <c r="AX100" s="75" t="str">
        <f>IF(ISNUMBER(AX92),AX92-(C99*AX91+D99),"")</f>
        <v/>
      </c>
      <c r="AY100" s="75" t="str">
        <f>IF(ISNUMBER(AY92),AY92-(C99*AY91+D99),"")</f>
        <v/>
      </c>
      <c r="AZ100" s="75" t="str">
        <f>IF(ISNUMBER(AZ92),AZ92-(C99*AZ91+D99),"")</f>
        <v/>
      </c>
      <c r="BA100" s="75" t="str">
        <f>IF(ISNUMBER(BA92),BA92-(C99*BA91+D99),"")</f>
        <v/>
      </c>
      <c r="BB100" s="75" t="str">
        <f>IF(ISNUMBER(BB92),BB92-(C99*BB91+D99),"")</f>
        <v/>
      </c>
      <c r="BC100" s="75" t="str">
        <f>IF(ISNUMBER(BC92),BC92-(C99*BC91+D99),"")</f>
        <v/>
      </c>
      <c r="BD100" s="75" t="str">
        <f>IF(ISNUMBER(BD92),BD92-(C99*BD91+D99),"")</f>
        <v/>
      </c>
      <c r="BE100" s="75" t="str">
        <f>IF(ISNUMBER(BE92),BE92-(C99*BE91+D99),"")</f>
        <v/>
      </c>
      <c r="BF100" s="75" t="str">
        <f>IF(ISNUMBER(BF92),BF92-(C99*BF91+D99),"")</f>
        <v/>
      </c>
      <c r="BG100" s="75" t="str">
        <f>IF(ISNUMBER(BG92),BG92-(C99*BG91+D99),"")</f>
        <v/>
      </c>
      <c r="BH100" s="75" t="str">
        <f>IF(ISNUMBER(BH92),BH92-(C99*BH91+D99),"")</f>
        <v/>
      </c>
      <c r="BI100" s="75" t="str">
        <f>IF(ISNUMBER(BI92),BI92-(C99*BI91+D99),"")</f>
        <v/>
      </c>
      <c r="BJ100" s="75" t="str">
        <f>IF(ISNUMBER(BJ92),BJ92-(C99*BJ91+D99),"")</f>
        <v/>
      </c>
    </row>
    <row r="101" spans="1:62" ht="12.75" customHeight="1" x14ac:dyDescent="0.2">
      <c r="A101" s="160"/>
      <c r="B101" s="18"/>
      <c r="C101" s="18"/>
      <c r="D101" s="18"/>
      <c r="E101" s="18"/>
      <c r="F101" s="18"/>
      <c r="G101" s="18"/>
      <c r="H101" s="81"/>
      <c r="I101" s="81"/>
      <c r="J101" s="133"/>
      <c r="K101" s="133"/>
      <c r="L101" s="133"/>
      <c r="M101" s="133"/>
      <c r="N101" s="133"/>
      <c r="O101" s="133"/>
      <c r="P101" s="133"/>
      <c r="Q101" s="83"/>
      <c r="R101" s="84"/>
      <c r="S101" s="85"/>
      <c r="T101" s="85"/>
      <c r="U101" s="85"/>
      <c r="V101" s="85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</row>
    <row r="102" spans="1:62" ht="12.75" customHeight="1" x14ac:dyDescent="0.2">
      <c r="A102" s="161" t="str">
        <f ca="1">INDIRECT("$C$4")&amp;"."&amp;C104&amp;"."&amp;"B"</f>
        <v>1.2.B</v>
      </c>
      <c r="B102" s="89" t="str">
        <f>J103</f>
        <v>Right</v>
      </c>
      <c r="C102" s="90" t="str">
        <f>IF(NOT(ISBLANK($Q111)),$Q111,"")</f>
        <v/>
      </c>
      <c r="D102" s="91" t="s">
        <v>21</v>
      </c>
      <c r="E102" s="92" t="s">
        <v>22</v>
      </c>
      <c r="F102" s="93" t="s">
        <v>0</v>
      </c>
      <c r="G102" s="94" t="str">
        <f ca="1">INDIRECT("$G$21")</f>
        <v>1B</v>
      </c>
      <c r="H102" s="53"/>
      <c r="I102" s="53"/>
      <c r="J102" s="65" t="s">
        <v>23</v>
      </c>
      <c r="K102" s="65"/>
      <c r="L102" s="65"/>
      <c r="M102" s="65"/>
      <c r="N102" s="65"/>
      <c r="O102" s="65"/>
      <c r="P102" s="65"/>
      <c r="Q102" s="95" t="s">
        <v>1</v>
      </c>
      <c r="R102" s="96" t="s">
        <v>24</v>
      </c>
      <c r="S102" s="97" t="s">
        <v>25</v>
      </c>
      <c r="T102" s="97" t="s">
        <v>26</v>
      </c>
      <c r="U102" s="97" t="s">
        <v>27</v>
      </c>
      <c r="V102" s="97" t="s">
        <v>28</v>
      </c>
      <c r="W102" s="98"/>
      <c r="X102" s="98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</row>
    <row r="103" spans="1:62" ht="12.75" customHeight="1" x14ac:dyDescent="0.2">
      <c r="A103" s="145"/>
      <c r="B103" s="100" t="s">
        <v>94</v>
      </c>
      <c r="C103" s="18"/>
      <c r="D103" s="147" t="str">
        <f>IF(NOT(ISBLANK(K113)),K113,"")</f>
        <v/>
      </c>
      <c r="E103" s="148" t="str">
        <f>IF(NOT(ISBLANK(N111)),N111,"")</f>
        <v/>
      </c>
      <c r="F103" s="101"/>
      <c r="G103" s="102" t="s">
        <v>17</v>
      </c>
      <c r="H103" s="29"/>
      <c r="I103" s="21"/>
      <c r="J103" s="162" t="s">
        <v>17</v>
      </c>
      <c r="K103" s="103"/>
      <c r="L103" s="103"/>
      <c r="M103" s="103"/>
      <c r="N103" s="103"/>
      <c r="O103" s="103"/>
      <c r="P103" s="103"/>
      <c r="Q103" s="103"/>
      <c r="R103" s="103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</row>
    <row r="104" spans="1:62" ht="12.75" customHeight="1" x14ac:dyDescent="0.2">
      <c r="A104" s="145"/>
      <c r="B104" s="163" t="s">
        <v>29</v>
      </c>
      <c r="C104" s="164">
        <f ca="1">C84</f>
        <v>2</v>
      </c>
      <c r="D104" s="105"/>
      <c r="E104" s="105"/>
      <c r="F104" s="106" t="s">
        <v>18</v>
      </c>
      <c r="G104" s="165" t="str">
        <f>IF(COUNT(S112:BJ112)&gt;1,ROUND(INTERCEPT(S112:BJ112,S111:BJ111),4),"")</f>
        <v/>
      </c>
      <c r="H104" s="21"/>
      <c r="I104" s="29"/>
      <c r="J104" s="107"/>
      <c r="K104" s="107"/>
      <c r="L104" s="107"/>
      <c r="M104" s="107"/>
      <c r="N104" s="107"/>
      <c r="O104" s="107"/>
      <c r="P104" s="107"/>
      <c r="Q104" s="108"/>
      <c r="R104" s="108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J104" s="66"/>
    </row>
    <row r="105" spans="1:62" ht="12.75" customHeight="1" x14ac:dyDescent="0.2">
      <c r="A105" s="145"/>
      <c r="B105" s="84"/>
      <c r="C105" s="152"/>
      <c r="D105" s="111"/>
      <c r="E105" s="112"/>
      <c r="F105" s="113" t="s">
        <v>19</v>
      </c>
      <c r="G105" s="166" t="str">
        <f>IF(COUNT(S112:BJ112)&gt;1,ROUND(SLOPE(S112:BJ112,S111:BJ111),4),"")</f>
        <v/>
      </c>
      <c r="H105" s="21"/>
      <c r="I105" s="21"/>
      <c r="J105" s="107"/>
      <c r="K105" s="107"/>
      <c r="L105" s="107"/>
      <c r="M105" s="107"/>
      <c r="N105" s="107"/>
      <c r="O105" s="107"/>
      <c r="P105" s="107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</row>
    <row r="106" spans="1:62" ht="12.75" customHeight="1" x14ac:dyDescent="0.2">
      <c r="A106" s="145"/>
      <c r="B106" s="39"/>
      <c r="C106" s="40"/>
      <c r="D106" s="114"/>
      <c r="E106" s="114"/>
      <c r="F106" s="115"/>
      <c r="G106" s="116" t="s">
        <v>20</v>
      </c>
      <c r="H106" s="21"/>
      <c r="I106" s="21"/>
      <c r="J106" s="107"/>
      <c r="K106" s="107"/>
      <c r="L106" s="107"/>
      <c r="M106" s="107"/>
      <c r="N106" s="107"/>
      <c r="O106" s="107"/>
      <c r="P106" s="107"/>
      <c r="Q106" s="38"/>
      <c r="R106" s="38"/>
      <c r="S106" s="197"/>
      <c r="T106" s="197"/>
      <c r="U106" s="197"/>
      <c r="V106" s="197"/>
      <c r="W106" s="197"/>
      <c r="X106" s="197"/>
      <c r="Y106" s="197"/>
      <c r="Z106" s="197"/>
      <c r="AA106" s="197"/>
      <c r="AB106" s="197"/>
      <c r="AC106" s="197"/>
      <c r="AD106" s="197"/>
      <c r="AE106" s="197"/>
      <c r="AF106" s="197"/>
      <c r="AG106" s="197"/>
      <c r="AH106" s="197"/>
      <c r="AI106" s="197"/>
      <c r="AJ106" s="197"/>
      <c r="AK106" s="197"/>
      <c r="AL106" s="197"/>
      <c r="AM106" s="197"/>
      <c r="AN106" s="197"/>
      <c r="AO106" s="197"/>
      <c r="AP106" s="197"/>
      <c r="AQ106" s="197"/>
      <c r="AR106" s="197"/>
      <c r="AS106" s="197"/>
      <c r="AT106" s="197"/>
      <c r="AU106" s="197"/>
      <c r="AV106" s="197"/>
      <c r="AW106" s="197"/>
      <c r="AX106" s="197"/>
      <c r="AY106" s="197"/>
      <c r="AZ106" s="197"/>
      <c r="BA106" s="197"/>
      <c r="BB106" s="197"/>
      <c r="BC106" s="197"/>
      <c r="BD106" s="197"/>
      <c r="BE106" s="197"/>
      <c r="BF106" s="197"/>
      <c r="BG106" s="197"/>
      <c r="BH106" s="197"/>
      <c r="BI106" s="197"/>
      <c r="BJ106" s="197"/>
    </row>
    <row r="107" spans="1:62" ht="12.75" customHeight="1" x14ac:dyDescent="0.2">
      <c r="A107" s="145"/>
      <c r="B107" s="167" t="s">
        <v>31</v>
      </c>
      <c r="C107" s="168"/>
      <c r="D107" s="168"/>
      <c r="E107" s="168"/>
      <c r="F107" s="168"/>
      <c r="G107" s="168"/>
      <c r="H107" s="53"/>
      <c r="I107" s="21"/>
      <c r="J107" s="107"/>
      <c r="K107" s="107"/>
      <c r="L107" s="107"/>
      <c r="M107" s="107"/>
      <c r="N107" s="107"/>
      <c r="O107" s="107"/>
      <c r="P107" s="107"/>
      <c r="Q107" s="108"/>
      <c r="R107" s="108"/>
      <c r="S107" s="197"/>
      <c r="T107" s="197"/>
      <c r="U107" s="197"/>
      <c r="V107" s="197"/>
      <c r="W107" s="197"/>
      <c r="X107" s="197"/>
      <c r="Y107" s="197"/>
      <c r="Z107" s="197"/>
      <c r="AA107" s="197"/>
      <c r="AB107" s="197"/>
      <c r="AC107" s="197"/>
      <c r="AD107" s="197"/>
      <c r="AE107" s="197"/>
      <c r="AF107" s="197"/>
      <c r="AG107" s="197"/>
      <c r="AH107" s="197"/>
      <c r="AI107" s="197"/>
      <c r="AJ107" s="197"/>
      <c r="AK107" s="197"/>
      <c r="AL107" s="197"/>
      <c r="AM107" s="197"/>
      <c r="AN107" s="197"/>
      <c r="AO107" s="197"/>
      <c r="AP107" s="197"/>
      <c r="AQ107" s="197"/>
      <c r="AR107" s="197"/>
      <c r="AS107" s="197"/>
      <c r="AT107" s="197"/>
      <c r="AU107" s="197"/>
      <c r="AV107" s="197"/>
      <c r="AW107" s="197"/>
      <c r="AX107" s="197"/>
      <c r="AY107" s="197"/>
      <c r="AZ107" s="197"/>
      <c r="BA107" s="197"/>
      <c r="BB107" s="197"/>
      <c r="BC107" s="197"/>
      <c r="BD107" s="197"/>
      <c r="BE107" s="197"/>
      <c r="BF107" s="197"/>
      <c r="BG107" s="197"/>
      <c r="BH107" s="197"/>
      <c r="BI107" s="197"/>
      <c r="BJ107" s="197"/>
    </row>
    <row r="108" spans="1:62" ht="12.75" customHeight="1" x14ac:dyDescent="0.2">
      <c r="A108" s="145"/>
      <c r="B108" s="52"/>
      <c r="C108" s="52"/>
      <c r="D108" s="52"/>
      <c r="E108" s="52"/>
      <c r="F108" s="52"/>
      <c r="G108" s="52"/>
      <c r="H108" s="52"/>
      <c r="I108" s="53"/>
      <c r="J108" s="117"/>
      <c r="K108" s="117"/>
      <c r="L108" s="117"/>
      <c r="M108" s="117"/>
      <c r="N108" s="117"/>
      <c r="O108" s="117"/>
      <c r="P108" s="117"/>
      <c r="Q108" s="45"/>
      <c r="R108" s="45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</row>
    <row r="109" spans="1:62" ht="12.75" customHeight="1" x14ac:dyDescent="0.2">
      <c r="A109" s="145"/>
      <c r="B109" s="52"/>
      <c r="C109" s="40"/>
      <c r="D109" s="40"/>
      <c r="E109" s="40"/>
      <c r="F109" s="40"/>
      <c r="G109" s="40"/>
      <c r="H109" s="53"/>
      <c r="I109" s="53"/>
      <c r="J109" s="117"/>
      <c r="K109" s="117"/>
      <c r="L109" s="117"/>
      <c r="M109" s="117"/>
      <c r="N109" s="117"/>
      <c r="O109" s="117"/>
      <c r="P109" s="117"/>
      <c r="Q109" s="45"/>
      <c r="R109" s="45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</row>
    <row r="110" spans="1:62" ht="12.75" customHeight="1" x14ac:dyDescent="0.2">
      <c r="A110" s="145"/>
      <c r="B110" s="39"/>
      <c r="C110" s="39"/>
      <c r="D110" s="39"/>
      <c r="E110" s="39"/>
      <c r="F110" s="39"/>
      <c r="G110" s="39"/>
      <c r="H110" s="15"/>
      <c r="I110" s="15"/>
      <c r="J110" s="117"/>
      <c r="K110" s="117"/>
      <c r="L110" s="117"/>
      <c r="M110" s="117"/>
      <c r="N110" s="117"/>
      <c r="O110" s="117"/>
      <c r="P110" s="117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18"/>
      <c r="AW110" s="118"/>
      <c r="AX110" s="118"/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</row>
    <row r="111" spans="1:62" ht="12.75" customHeight="1" x14ac:dyDescent="0.2">
      <c r="A111" s="145"/>
      <c r="B111" s="39"/>
      <c r="C111" s="39"/>
      <c r="D111" s="39"/>
      <c r="E111" s="39"/>
      <c r="F111" s="39"/>
      <c r="G111" s="39"/>
      <c r="H111" s="15"/>
      <c r="I111" s="15"/>
      <c r="J111" s="117"/>
      <c r="K111" s="117"/>
      <c r="L111" s="117"/>
      <c r="M111" s="117"/>
      <c r="N111" s="117"/>
      <c r="O111" s="117"/>
      <c r="P111" s="117"/>
      <c r="Q111" s="119"/>
      <c r="R111" s="11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</row>
    <row r="112" spans="1:62" ht="12.75" customHeight="1" x14ac:dyDescent="0.2">
      <c r="A112" s="145"/>
      <c r="B112" s="39"/>
      <c r="C112" s="39"/>
      <c r="D112" s="39"/>
      <c r="E112" s="39"/>
      <c r="F112" s="39"/>
      <c r="G112" s="39"/>
      <c r="H112" s="53"/>
      <c r="I112" s="53"/>
      <c r="J112" s="117"/>
      <c r="K112" s="117"/>
      <c r="L112" s="117"/>
      <c r="M112" s="117"/>
      <c r="N112" s="117"/>
      <c r="O112" s="117"/>
      <c r="P112" s="117"/>
      <c r="Q112" s="121"/>
      <c r="R112" s="121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</row>
    <row r="113" spans="1:62" ht="12.75" customHeight="1" x14ac:dyDescent="0.2">
      <c r="A113" s="145"/>
      <c r="B113" s="39"/>
      <c r="C113" s="39"/>
      <c r="D113" s="39"/>
      <c r="E113" s="39"/>
      <c r="F113" s="39"/>
      <c r="G113" s="39"/>
      <c r="H113" s="53"/>
      <c r="I113" s="53"/>
      <c r="J113" s="117"/>
      <c r="K113" s="117"/>
      <c r="L113" s="117"/>
      <c r="M113" s="117"/>
      <c r="N113" s="117"/>
      <c r="O113" s="117"/>
      <c r="P113" s="117"/>
      <c r="Q113" s="199"/>
      <c r="R113" s="60"/>
      <c r="S113" s="58"/>
      <c r="T113" s="58"/>
      <c r="U113" s="58"/>
      <c r="V113" s="58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</row>
    <row r="114" spans="1:62" ht="12.75" customHeight="1" x14ac:dyDescent="0.2">
      <c r="A114" s="145"/>
      <c r="B114" s="125"/>
      <c r="C114" s="125"/>
      <c r="D114" s="125"/>
      <c r="E114" s="125"/>
      <c r="F114" s="125"/>
      <c r="G114" s="125"/>
      <c r="H114" s="53"/>
      <c r="I114" s="53"/>
      <c r="J114" s="126"/>
      <c r="K114" s="126"/>
      <c r="L114" s="126"/>
      <c r="M114" s="126"/>
      <c r="N114" s="126"/>
      <c r="O114" s="126"/>
      <c r="P114" s="126"/>
      <c r="Q114" s="199"/>
      <c r="R114" s="123"/>
      <c r="S114" s="62"/>
      <c r="T114" s="62"/>
      <c r="U114" s="62"/>
      <c r="V114" s="62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/>
      <c r="BB114" s="127"/>
      <c r="BC114" s="127"/>
      <c r="BD114" s="127"/>
      <c r="BE114" s="127"/>
      <c r="BF114" s="127"/>
      <c r="BG114" s="127"/>
      <c r="BH114" s="127"/>
      <c r="BI114" s="127"/>
      <c r="BJ114" s="127"/>
    </row>
    <row r="115" spans="1:62" ht="12.75" customHeight="1" x14ac:dyDescent="0.2">
      <c r="A115" s="145"/>
      <c r="B115" s="39"/>
      <c r="C115" s="39"/>
      <c r="D115" s="39"/>
      <c r="E115" s="39"/>
      <c r="F115" s="39"/>
      <c r="G115" s="39"/>
      <c r="H115" s="53"/>
      <c r="I115" s="53"/>
      <c r="J115" s="128"/>
      <c r="K115" s="128"/>
      <c r="L115" s="128"/>
      <c r="M115" s="128"/>
      <c r="N115" s="128"/>
      <c r="O115" s="128"/>
      <c r="P115" s="128"/>
      <c r="Q115" s="199"/>
      <c r="R115" s="60"/>
      <c r="S115" s="62"/>
      <c r="T115" s="62"/>
      <c r="U115" s="62"/>
      <c r="V115" s="62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</row>
    <row r="116" spans="1:62" ht="12.75" customHeight="1" x14ac:dyDescent="0.2">
      <c r="A116" s="145"/>
      <c r="B116" s="39"/>
      <c r="C116" s="39"/>
      <c r="D116" s="39"/>
      <c r="E116" s="39"/>
      <c r="F116" s="39"/>
      <c r="G116" s="39"/>
      <c r="H116" s="53"/>
      <c r="I116" s="53"/>
      <c r="J116" s="128"/>
      <c r="K116" s="128"/>
      <c r="L116" s="128"/>
      <c r="M116" s="128"/>
      <c r="N116" s="128"/>
      <c r="O116" s="128"/>
      <c r="P116" s="128"/>
      <c r="Q116" s="199"/>
      <c r="R116" s="60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</row>
    <row r="117" spans="1:62" ht="12.75" customHeight="1" x14ac:dyDescent="0.2">
      <c r="A117" s="145"/>
      <c r="B117" s="39"/>
      <c r="C117" s="39"/>
      <c r="D117" s="39"/>
      <c r="E117" s="39"/>
      <c r="F117" s="39"/>
      <c r="G117" s="39"/>
      <c r="H117" s="53"/>
      <c r="I117" s="53"/>
      <c r="J117" s="128"/>
      <c r="K117" s="128"/>
      <c r="L117" s="128"/>
      <c r="M117" s="128"/>
      <c r="N117" s="128"/>
      <c r="O117" s="128"/>
      <c r="P117" s="128"/>
      <c r="Q117" s="199"/>
    </row>
    <row r="118" spans="1:62" ht="12.75" customHeight="1" x14ac:dyDescent="0.3">
      <c r="A118" s="145"/>
      <c r="B118" s="39"/>
      <c r="C118" s="70" t="s">
        <v>9</v>
      </c>
      <c r="D118" s="70" t="s">
        <v>10</v>
      </c>
      <c r="E118" s="71" t="s">
        <v>11</v>
      </c>
      <c r="F118" s="71" t="s">
        <v>12</v>
      </c>
      <c r="G118" s="53"/>
      <c r="H118" s="53"/>
      <c r="I118" s="53"/>
      <c r="J118" s="128"/>
      <c r="K118" s="128"/>
      <c r="L118" s="128"/>
      <c r="M118" s="128"/>
      <c r="N118" s="128"/>
      <c r="O118" s="128"/>
      <c r="P118" s="128"/>
      <c r="Q118" s="129" t="s">
        <v>7</v>
      </c>
      <c r="R118" s="129" t="s">
        <v>8</v>
      </c>
      <c r="S118" s="130" t="str">
        <f>IF(ISNUMBER(S112),S112-(G105*S111+G104),"")</f>
        <v/>
      </c>
      <c r="T118" s="130" t="str">
        <f>IF(ISNUMBER(T112),T112-(G105*T111+G104),"")</f>
        <v/>
      </c>
      <c r="U118" s="130" t="str">
        <f>IF(ISNUMBER(U112),U112-(G105*U111+G104),"")</f>
        <v/>
      </c>
      <c r="V118" s="130" t="str">
        <f>IF(ISNUMBER(V112),V112-(G105*V111+G104),"")</f>
        <v/>
      </c>
      <c r="W118" s="130" t="str">
        <f>IF(ISNUMBER(W112),W112-(G105*W111+G104),"")</f>
        <v/>
      </c>
      <c r="X118" s="130" t="str">
        <f>IF(ISNUMBER(X112),X112-(G105*X111+G104),"")</f>
        <v/>
      </c>
      <c r="Y118" s="130" t="str">
        <f>IF(ISNUMBER(Y112),Y112-(G105*Y111+G104),"")</f>
        <v/>
      </c>
      <c r="Z118" s="130" t="str">
        <f>IF(ISNUMBER(Z112),Z112-(G105*Z111+G104),"")</f>
        <v/>
      </c>
      <c r="AA118" s="130" t="str">
        <f>IF(ISNUMBER(AA112),AA112-(G105*AA111+G104),"")</f>
        <v/>
      </c>
      <c r="AB118" s="130" t="str">
        <f>IF(ISNUMBER(AB112),AB112-(G105*AB111+G104),"")</f>
        <v/>
      </c>
      <c r="AC118" s="130" t="str">
        <f>IF(ISNUMBER(AC112),AC112-(G105*AC111+G104),"")</f>
        <v/>
      </c>
      <c r="AD118" s="130" t="str">
        <f>IF(ISNUMBER(AD112),AD112-(G105*AD111+G104),"")</f>
        <v/>
      </c>
      <c r="AE118" s="130" t="str">
        <f>IF(ISNUMBER(AE112),AE112-(G105*AE111+G104),"")</f>
        <v/>
      </c>
      <c r="AF118" s="130" t="str">
        <f>IF(ISNUMBER(AF112),AF112-(G105*AF111+G104),"")</f>
        <v/>
      </c>
      <c r="AG118" s="130" t="str">
        <f>IF(ISNUMBER(AG112),AG112-(G105*AG111+G104),"")</f>
        <v/>
      </c>
      <c r="AH118" s="130" t="str">
        <f>IF(ISNUMBER(AH112),AH112-(G105*AH111+G104),"")</f>
        <v/>
      </c>
      <c r="AI118" s="130" t="str">
        <f>IF(ISNUMBER(AI112),AI112-(G105*AI111+G104),"")</f>
        <v/>
      </c>
      <c r="AJ118" s="130" t="str">
        <f>IF(ISNUMBER(AJ112),AJ112-(G105*AJ111+G104),"")</f>
        <v/>
      </c>
      <c r="AK118" s="130" t="str">
        <f>IF(ISNUMBER(AK112),AK112-(G105*AK111+G104),"")</f>
        <v/>
      </c>
      <c r="AL118" s="130" t="str">
        <f>IF(ISNUMBER(AL112),AL112-(G105*AL111+G104),"")</f>
        <v/>
      </c>
      <c r="AM118" s="130" t="str">
        <f>IF(ISNUMBER(AM112),AM112-(G105*AM111+G104),"")</f>
        <v/>
      </c>
      <c r="AN118" s="130" t="str">
        <f>IF(ISNUMBER(AN112),AN112-(G105*AN111+G104),"")</f>
        <v/>
      </c>
      <c r="AO118" s="130" t="str">
        <f>IF(ISNUMBER(AO112),AO112-(G105*AO111+G104),"")</f>
        <v/>
      </c>
      <c r="AP118" s="130" t="str">
        <f>IF(ISNUMBER(AP112),AP112-(G105*AP111+G104),"")</f>
        <v/>
      </c>
      <c r="AQ118" s="130" t="str">
        <f>IF(ISNUMBER(AQ112),AQ112-(G105*AQ111+G104),"")</f>
        <v/>
      </c>
      <c r="AR118" s="130" t="str">
        <f>IF(ISNUMBER(AR112),AR112-(G105*AR111+G104),"")</f>
        <v/>
      </c>
      <c r="AS118" s="130" t="str">
        <f>IF(ISNUMBER(AS112),AS112-(G105*AS111+G104),"")</f>
        <v/>
      </c>
      <c r="AT118" s="130" t="str">
        <f>IF(ISNUMBER(AT112),AT112-(G105*AT111+G104),"")</f>
        <v/>
      </c>
      <c r="AU118" s="130" t="str">
        <f>IF(ISNUMBER(AU112),AU112-(G105*AU111+G104),"")</f>
        <v/>
      </c>
      <c r="AV118" s="130" t="str">
        <f>IF(ISNUMBER(AV112),AV112-(G105*AV111+G104),"")</f>
        <v/>
      </c>
      <c r="AW118" s="130" t="str">
        <f>IF(ISNUMBER(AW112),AW112-(G105*AW111+G104),"")</f>
        <v/>
      </c>
      <c r="AX118" s="130" t="str">
        <f>IF(ISNUMBER(AX112),AX112-(G105*AX111+G104),"")</f>
        <v/>
      </c>
      <c r="AY118" s="130" t="str">
        <f>IF(ISNUMBER(AY112),AY112-(G105*AY111+G104),"")</f>
        <v/>
      </c>
      <c r="AZ118" s="130" t="str">
        <f>IF(ISNUMBER(AZ112),AZ112-(G105*AZ111+G104),"")</f>
        <v/>
      </c>
      <c r="BA118" s="130" t="str">
        <f>IF(ISNUMBER(BA112),BA112-(G105*BA111+G104),"")</f>
        <v/>
      </c>
      <c r="BB118" s="130" t="str">
        <f>IF(ISNUMBER(BB112),BB112-(G105*BB111+G104),"")</f>
        <v/>
      </c>
      <c r="BC118" s="130" t="str">
        <f>IF(ISNUMBER(BC112),BC112-(G105*BC111+G104),"")</f>
        <v/>
      </c>
      <c r="BD118" s="130" t="str">
        <f>IF(ISNUMBER(BD112),BD112-(G105*BD111+G104),"")</f>
        <v/>
      </c>
      <c r="BE118" s="130" t="str">
        <f>IF(ISNUMBER(BE112),BE112-(G105*BE111+G104),"")</f>
        <v/>
      </c>
      <c r="BF118" s="130" t="str">
        <f>IF(ISNUMBER(BF112),BF112-(G105*BF111+G104),"")</f>
        <v/>
      </c>
      <c r="BG118" s="130" t="str">
        <f>IF(ISNUMBER(BG112),BG112-(G105*BG111+G104),"")</f>
        <v/>
      </c>
      <c r="BH118" s="130" t="str">
        <f>IF(ISNUMBER(BH112),BH112-(G105*BH111+G104),"")</f>
        <v/>
      </c>
      <c r="BI118" s="130" t="str">
        <f>IF(ISNUMBER(BI112),BI112-(G105*BI111+G104),"")</f>
        <v/>
      </c>
      <c r="BJ118" s="130" t="str">
        <f>IF(ISNUMBER(BJ112),BJ112-(G105*BJ111+G104),"")</f>
        <v/>
      </c>
    </row>
    <row r="119" spans="1:62" ht="12.75" customHeight="1" x14ac:dyDescent="0.2">
      <c r="A119" s="145"/>
      <c r="B119" s="40" t="s">
        <v>14</v>
      </c>
      <c r="C119" s="40">
        <v>2.5000000000000001E-2</v>
      </c>
      <c r="D119" s="40">
        <v>-2</v>
      </c>
      <c r="E119" s="40">
        <v>250</v>
      </c>
      <c r="F119" s="40">
        <v>0</v>
      </c>
      <c r="G119" s="39"/>
      <c r="H119" s="53"/>
      <c r="I119" s="53"/>
      <c r="J119" s="128"/>
      <c r="K119" s="128"/>
      <c r="L119" s="128"/>
      <c r="M119" s="128"/>
      <c r="N119" s="128"/>
      <c r="O119" s="128"/>
      <c r="P119" s="128"/>
      <c r="Q119" s="129" t="s">
        <v>13</v>
      </c>
      <c r="R119" s="72" t="str">
        <f>IF(SUMPRODUCT(--ISNUMBER(S119:BJ119))&gt;0,AVERAGE(S119:BJ119),"")</f>
        <v/>
      </c>
      <c r="S119" s="73" t="str">
        <f t="shared" ref="S119:BJ119" si="209">IF(ISNUMBER(S112),ABS(S118),"")</f>
        <v/>
      </c>
      <c r="T119" s="73" t="str">
        <f t="shared" si="209"/>
        <v/>
      </c>
      <c r="U119" s="73" t="str">
        <f t="shared" si="209"/>
        <v/>
      </c>
      <c r="V119" s="73" t="str">
        <f t="shared" si="209"/>
        <v/>
      </c>
      <c r="W119" s="73" t="str">
        <f t="shared" si="209"/>
        <v/>
      </c>
      <c r="X119" s="73" t="str">
        <f t="shared" si="209"/>
        <v/>
      </c>
      <c r="Y119" s="73" t="str">
        <f t="shared" si="209"/>
        <v/>
      </c>
      <c r="Z119" s="73" t="str">
        <f t="shared" si="209"/>
        <v/>
      </c>
      <c r="AA119" s="73" t="str">
        <f t="shared" si="209"/>
        <v/>
      </c>
      <c r="AB119" s="73" t="str">
        <f t="shared" si="209"/>
        <v/>
      </c>
      <c r="AC119" s="73" t="str">
        <f t="shared" si="209"/>
        <v/>
      </c>
      <c r="AD119" s="73" t="str">
        <f t="shared" si="209"/>
        <v/>
      </c>
      <c r="AE119" s="73" t="str">
        <f t="shared" si="209"/>
        <v/>
      </c>
      <c r="AF119" s="73" t="str">
        <f t="shared" si="209"/>
        <v/>
      </c>
      <c r="AG119" s="73" t="str">
        <f t="shared" si="209"/>
        <v/>
      </c>
      <c r="AH119" s="73" t="str">
        <f t="shared" si="209"/>
        <v/>
      </c>
      <c r="AI119" s="73" t="str">
        <f t="shared" si="209"/>
        <v/>
      </c>
      <c r="AJ119" s="73" t="str">
        <f t="shared" si="209"/>
        <v/>
      </c>
      <c r="AK119" s="73" t="str">
        <f t="shared" si="209"/>
        <v/>
      </c>
      <c r="AL119" s="73" t="str">
        <f t="shared" si="209"/>
        <v/>
      </c>
      <c r="AM119" s="73" t="str">
        <f t="shared" si="209"/>
        <v/>
      </c>
      <c r="AN119" s="73" t="str">
        <f t="shared" si="209"/>
        <v/>
      </c>
      <c r="AO119" s="73" t="str">
        <f t="shared" si="209"/>
        <v/>
      </c>
      <c r="AP119" s="73" t="str">
        <f t="shared" si="209"/>
        <v/>
      </c>
      <c r="AQ119" s="73" t="str">
        <f t="shared" si="209"/>
        <v/>
      </c>
      <c r="AR119" s="73" t="str">
        <f t="shared" si="209"/>
        <v/>
      </c>
      <c r="AS119" s="73" t="str">
        <f t="shared" si="209"/>
        <v/>
      </c>
      <c r="AT119" s="73" t="str">
        <f t="shared" si="209"/>
        <v/>
      </c>
      <c r="AU119" s="73" t="str">
        <f t="shared" si="209"/>
        <v/>
      </c>
      <c r="AV119" s="73" t="str">
        <f t="shared" si="209"/>
        <v/>
      </c>
      <c r="AW119" s="73" t="str">
        <f t="shared" si="209"/>
        <v/>
      </c>
      <c r="AX119" s="73" t="str">
        <f t="shared" si="209"/>
        <v/>
      </c>
      <c r="AY119" s="73" t="str">
        <f t="shared" si="209"/>
        <v/>
      </c>
      <c r="AZ119" s="73" t="str">
        <f t="shared" si="209"/>
        <v/>
      </c>
      <c r="BA119" s="73" t="str">
        <f t="shared" si="209"/>
        <v/>
      </c>
      <c r="BB119" s="73" t="str">
        <f t="shared" si="209"/>
        <v/>
      </c>
      <c r="BC119" s="73" t="str">
        <f t="shared" si="209"/>
        <v/>
      </c>
      <c r="BD119" s="73" t="str">
        <f t="shared" si="209"/>
        <v/>
      </c>
      <c r="BE119" s="73" t="str">
        <f t="shared" si="209"/>
        <v/>
      </c>
      <c r="BF119" s="73" t="str">
        <f t="shared" si="209"/>
        <v/>
      </c>
      <c r="BG119" s="73" t="str">
        <f t="shared" si="209"/>
        <v/>
      </c>
      <c r="BH119" s="73" t="str">
        <f t="shared" si="209"/>
        <v/>
      </c>
      <c r="BI119" s="73" t="str">
        <f t="shared" si="209"/>
        <v/>
      </c>
      <c r="BJ119" s="73" t="str">
        <f t="shared" si="209"/>
        <v/>
      </c>
    </row>
    <row r="120" spans="1:62" ht="12.75" customHeight="1" x14ac:dyDescent="0.2">
      <c r="A120" s="145"/>
      <c r="B120" s="131" t="s">
        <v>16</v>
      </c>
      <c r="C120" s="170" t="s">
        <v>94</v>
      </c>
      <c r="D120" s="78"/>
      <c r="E120" s="18">
        <f>C119*E119+D119</f>
        <v>4.25</v>
      </c>
      <c r="F120" s="18">
        <f>C119*F119+D119</f>
        <v>-2</v>
      </c>
      <c r="G120" s="79"/>
      <c r="H120" s="53"/>
      <c r="I120" s="53"/>
      <c r="J120" s="128"/>
      <c r="K120" s="128"/>
      <c r="L120" s="128"/>
      <c r="M120" s="128"/>
      <c r="N120" s="128"/>
      <c r="O120" s="128"/>
      <c r="P120" s="128"/>
      <c r="Q120" s="74" t="s">
        <v>15</v>
      </c>
      <c r="R120" s="74" t="s">
        <v>8</v>
      </c>
      <c r="S120" s="75" t="str">
        <f>IF(ISNUMBER(S112),S112-(C119*S111+D119),"")</f>
        <v/>
      </c>
      <c r="T120" s="75" t="str">
        <f>IF(ISNUMBER(T112),T112-(C119*T111+D119),"")</f>
        <v/>
      </c>
      <c r="U120" s="75" t="str">
        <f>IF(ISNUMBER(U112),U112-(C119*U111+D119),"")</f>
        <v/>
      </c>
      <c r="V120" s="75" t="str">
        <f>IF(ISNUMBER(V112),V112-(C119*V111+D119),"")</f>
        <v/>
      </c>
      <c r="W120" s="75" t="str">
        <f>IF(ISNUMBER(W112),W112-(C119*W111+D119),"")</f>
        <v/>
      </c>
      <c r="X120" s="75" t="str">
        <f>IF(ISNUMBER(X112),X112-(C119*X111+D119),"")</f>
        <v/>
      </c>
      <c r="Y120" s="75" t="str">
        <f>IF(ISNUMBER(Y112),Y112-(C119*Y111+D119),"")</f>
        <v/>
      </c>
      <c r="Z120" s="75" t="str">
        <f>IF(ISNUMBER(Z112),Z112-(C119*Z111+D119),"")</f>
        <v/>
      </c>
      <c r="AA120" s="75" t="str">
        <f>IF(ISNUMBER(AA112),AA112-(C119*AA111+D119),"")</f>
        <v/>
      </c>
      <c r="AB120" s="75" t="str">
        <f>IF(ISNUMBER(AB112),AB112-(C119*AB111+D119),"")</f>
        <v/>
      </c>
      <c r="AC120" s="75" t="str">
        <f>IF(ISNUMBER(AC112),AC112-(C119*AC111+D119),"")</f>
        <v/>
      </c>
      <c r="AD120" s="75" t="str">
        <f>IF(ISNUMBER(AD112),AD112-(C119*AD111+D119),"")</f>
        <v/>
      </c>
      <c r="AE120" s="75" t="str">
        <f>IF(ISNUMBER(AE112),AE112-(C119*AE111+D119),"")</f>
        <v/>
      </c>
      <c r="AF120" s="75" t="str">
        <f>IF(ISNUMBER(AF112),AF112-(C119*AF111+D119),"")</f>
        <v/>
      </c>
      <c r="AG120" s="75" t="str">
        <f>IF(ISNUMBER(AG112),AG112-(C119*AG111+D119),"")</f>
        <v/>
      </c>
      <c r="AH120" s="75" t="str">
        <f>IF(ISNUMBER(AH112),AH112-(C119*AH111+D119),"")</f>
        <v/>
      </c>
      <c r="AI120" s="75" t="str">
        <f>IF(ISNUMBER(AI112),AI112-(C119*AI111+D119),"")</f>
        <v/>
      </c>
      <c r="AJ120" s="75" t="str">
        <f>IF(ISNUMBER(AJ112),AJ112-(C119*AJ111+D119),"")</f>
        <v/>
      </c>
      <c r="AK120" s="75" t="str">
        <f>IF(ISNUMBER(AK112),AK112-(C119*AK111+D119),"")</f>
        <v/>
      </c>
      <c r="AL120" s="75" t="str">
        <f>IF(ISNUMBER(AL112),AL112-(C119*AL111+D119),"")</f>
        <v/>
      </c>
      <c r="AM120" s="75" t="str">
        <f>IF(ISNUMBER(AM112),AM112-(C119*AM111+D119),"")</f>
        <v/>
      </c>
      <c r="AN120" s="75" t="str">
        <f>IF(ISNUMBER(AN112),AN112-(C119*AN111+D119),"")</f>
        <v/>
      </c>
      <c r="AO120" s="75" t="str">
        <f>IF(ISNUMBER(AO112),AO112-(C119*AO111+D119),"")</f>
        <v/>
      </c>
      <c r="AP120" s="75" t="str">
        <f>IF(ISNUMBER(AP112),AP112-(C119*AP111+D119),"")</f>
        <v/>
      </c>
      <c r="AQ120" s="75" t="str">
        <f>IF(ISNUMBER(AQ112),AQ112-(C119*AQ111+D119),"")</f>
        <v/>
      </c>
      <c r="AR120" s="75" t="str">
        <f>IF(ISNUMBER(AR112),AR112-(C119*AR111+D119),"")</f>
        <v/>
      </c>
      <c r="AS120" s="75" t="str">
        <f>IF(ISNUMBER(AS112),AS112-(C119*AS111+D119),"")</f>
        <v/>
      </c>
      <c r="AT120" s="75" t="str">
        <f>IF(ISNUMBER(AT112),AT112-(C119*AT111+D119),"")</f>
        <v/>
      </c>
      <c r="AU120" s="75" t="str">
        <f>IF(ISNUMBER(AU112),AU112-(C119*AU111+D119),"")</f>
        <v/>
      </c>
      <c r="AV120" s="75" t="str">
        <f>IF(ISNUMBER(AV112),AV112-(C119*AV111+D119),"")</f>
        <v/>
      </c>
      <c r="AW120" s="75" t="str">
        <f>IF(ISNUMBER(AW112),AW112-(C119*AW111+D119),"")</f>
        <v/>
      </c>
      <c r="AX120" s="75" t="str">
        <f>IF(ISNUMBER(AX112),AX112-(C119*AX111+D119),"")</f>
        <v/>
      </c>
      <c r="AY120" s="75" t="str">
        <f>IF(ISNUMBER(AY112),AY112-(C119*AY111+D119),"")</f>
        <v/>
      </c>
      <c r="AZ120" s="75" t="str">
        <f>IF(ISNUMBER(AZ112),AZ112-(C119*AZ111+D119),"")</f>
        <v/>
      </c>
      <c r="BA120" s="75" t="str">
        <f>IF(ISNUMBER(BA112),BA112-(C119*BA111+D119),"")</f>
        <v/>
      </c>
      <c r="BB120" s="75" t="str">
        <f>IF(ISNUMBER(BB112),BB112-(C119*BB111+D119),"")</f>
        <v/>
      </c>
      <c r="BC120" s="75" t="str">
        <f>IF(ISNUMBER(BC112),BC112-(C119*BC111+D119),"")</f>
        <v/>
      </c>
      <c r="BD120" s="75" t="str">
        <f>IF(ISNUMBER(BD112),BD112-(C119*BD111+D119),"")</f>
        <v/>
      </c>
      <c r="BE120" s="75" t="str">
        <f>IF(ISNUMBER(BE112),BE112-(C119*BE111+D119),"")</f>
        <v/>
      </c>
      <c r="BF120" s="75" t="str">
        <f>IF(ISNUMBER(BF112),BF112-(C119*BF111+D119),"")</f>
        <v/>
      </c>
      <c r="BG120" s="75" t="str">
        <f>IF(ISNUMBER(BG112),BG112-(C119*BG111+D119),"")</f>
        <v/>
      </c>
      <c r="BH120" s="75" t="str">
        <f>IF(ISNUMBER(BH112),BH112-(C119*BH111+D119),"")</f>
        <v/>
      </c>
      <c r="BI120" s="75" t="str">
        <f>IF(ISNUMBER(BI112),BI112-(C119*BI111+D119),"")</f>
        <v/>
      </c>
      <c r="BJ120" s="75" t="str">
        <f>IF(ISNUMBER(BJ112),BJ112-(C119*BJ111+D119),"")</f>
        <v/>
      </c>
    </row>
    <row r="121" spans="1:62" ht="12.75" customHeight="1" x14ac:dyDescent="0.2">
      <c r="A121" s="160"/>
      <c r="B121" s="132"/>
      <c r="C121" s="18"/>
      <c r="D121" s="18"/>
      <c r="E121" s="18"/>
      <c r="F121" s="18"/>
      <c r="G121" s="18"/>
      <c r="H121" s="84"/>
      <c r="I121" s="84"/>
      <c r="J121" s="133"/>
      <c r="K121" s="133"/>
      <c r="L121" s="133"/>
      <c r="M121" s="133"/>
      <c r="N121" s="133"/>
      <c r="O121" s="133"/>
      <c r="P121" s="133"/>
      <c r="Q121" s="134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86"/>
      <c r="BI121" s="86"/>
      <c r="BJ121" s="86"/>
    </row>
    <row r="122" spans="1:62" ht="12.75" customHeight="1" x14ac:dyDescent="0.2">
      <c r="A122" s="143" t="str">
        <f ca="1">INDIRECT("$C$4")&amp;"."&amp;C124&amp;"."&amp;"A"</f>
        <v>1.3.A</v>
      </c>
      <c r="B122" s="2" t="str">
        <f>J123</f>
        <v>Left</v>
      </c>
      <c r="C122" s="3" t="str">
        <f>IF(NOT(ISBLANK($Q131)),$Q131,"")</f>
        <v/>
      </c>
      <c r="D122" s="4" t="s">
        <v>21</v>
      </c>
      <c r="E122" s="5" t="s">
        <v>22</v>
      </c>
      <c r="F122" s="6" t="s">
        <v>0</v>
      </c>
      <c r="G122" s="7" t="str">
        <f ca="1">INDIRECT("$G$1")</f>
        <v>1A</v>
      </c>
      <c r="H122" s="8"/>
      <c r="I122" s="8"/>
      <c r="J122" s="9" t="s">
        <v>23</v>
      </c>
      <c r="K122" s="9"/>
      <c r="L122" s="9"/>
      <c r="M122" s="9"/>
      <c r="N122" s="9"/>
      <c r="O122" s="9"/>
      <c r="P122" s="9"/>
      <c r="Q122" s="10" t="s">
        <v>1</v>
      </c>
      <c r="R122" s="11" t="s">
        <v>24</v>
      </c>
      <c r="S122" s="12" t="s">
        <v>25</v>
      </c>
      <c r="T122" s="12" t="s">
        <v>26</v>
      </c>
      <c r="U122" s="12" t="s">
        <v>27</v>
      </c>
      <c r="V122" s="12" t="s">
        <v>28</v>
      </c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</row>
    <row r="123" spans="1:62" ht="12.75" customHeight="1" x14ac:dyDescent="0.2">
      <c r="A123" s="145"/>
      <c r="B123" s="100" t="s">
        <v>94</v>
      </c>
      <c r="C123" s="146"/>
      <c r="D123" s="147" t="str">
        <f>IF(NOT(ISBLANK(K133)),K133,"")</f>
        <v/>
      </c>
      <c r="E123" s="148" t="str">
        <f>IF(NOT(ISBLANK(N131)),N131,"")</f>
        <v/>
      </c>
      <c r="F123" s="19"/>
      <c r="G123" s="20" t="s">
        <v>2</v>
      </c>
      <c r="H123" s="21"/>
      <c r="I123" s="21"/>
      <c r="J123" s="149" t="s">
        <v>2</v>
      </c>
      <c r="K123" s="22"/>
      <c r="L123" s="22"/>
      <c r="M123" s="22"/>
      <c r="N123" s="22"/>
      <c r="O123" s="22"/>
      <c r="P123" s="22"/>
      <c r="Q123" s="22"/>
      <c r="R123" s="22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</row>
    <row r="124" spans="1:62" ht="12.75" customHeight="1" x14ac:dyDescent="0.2">
      <c r="A124" s="145"/>
      <c r="B124" s="150" t="s">
        <v>29</v>
      </c>
      <c r="C124" s="151">
        <f ca="1">IF(ROW()=ROW(INDIRECT("$C$44")),1,1+(ROW()-ROW(INDIRECT("$C$44")))/40)</f>
        <v>3</v>
      </c>
      <c r="D124" s="26"/>
      <c r="E124" s="26"/>
      <c r="F124" s="27" t="s">
        <v>30</v>
      </c>
      <c r="G124" s="28" t="str">
        <f>IF(COUNT(S132:BJ132)&gt;1,ROUND(INTERCEPT(S132:BJ132,S131:BJ131),4),"")</f>
        <v/>
      </c>
      <c r="H124" s="29"/>
      <c r="I124" s="29"/>
      <c r="J124" s="107"/>
      <c r="K124" s="107"/>
      <c r="L124" s="107"/>
      <c r="M124" s="107"/>
      <c r="N124" s="107"/>
      <c r="O124" s="107"/>
      <c r="P124" s="107"/>
      <c r="Q124" s="31"/>
      <c r="R124" s="31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</row>
    <row r="125" spans="1:62" ht="12.75" customHeight="1" x14ac:dyDescent="0.2">
      <c r="A125" s="145"/>
      <c r="B125" s="18"/>
      <c r="C125" s="152"/>
      <c r="D125" s="34"/>
      <c r="E125" s="35"/>
      <c r="F125" s="36" t="s">
        <v>5</v>
      </c>
      <c r="G125" s="37" t="str">
        <f>IF(COUNT(S132:BJ132)&gt;1,ROUND(SLOPE(S132:BJ132,S131:BJ131),4),"")</f>
        <v/>
      </c>
      <c r="H125" s="21"/>
      <c r="I125" s="21"/>
      <c r="J125" s="107"/>
      <c r="K125" s="107"/>
      <c r="L125" s="107"/>
      <c r="M125" s="107"/>
      <c r="N125" s="107"/>
      <c r="O125" s="107"/>
      <c r="P125" s="107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</row>
    <row r="126" spans="1:62" ht="12.75" customHeight="1" x14ac:dyDescent="0.2">
      <c r="A126" s="145"/>
      <c r="B126" s="39"/>
      <c r="C126" s="40"/>
      <c r="D126" s="41"/>
      <c r="E126" s="42"/>
      <c r="F126" s="42"/>
      <c r="G126" s="43" t="s">
        <v>6</v>
      </c>
      <c r="H126" s="21"/>
      <c r="I126" s="21"/>
      <c r="J126" s="107"/>
      <c r="K126" s="107"/>
      <c r="L126" s="107"/>
      <c r="M126" s="107"/>
      <c r="N126" s="107"/>
      <c r="O126" s="107"/>
      <c r="P126" s="107"/>
      <c r="Q126" s="38"/>
      <c r="R126" s="38"/>
      <c r="S126" s="197"/>
      <c r="T126" s="197"/>
      <c r="U126" s="197"/>
      <c r="V126" s="197"/>
      <c r="W126" s="197"/>
      <c r="X126" s="197"/>
      <c r="Y126" s="197"/>
      <c r="Z126" s="197"/>
      <c r="AA126" s="197"/>
      <c r="AB126" s="197"/>
      <c r="AC126" s="197"/>
      <c r="AD126" s="197"/>
      <c r="AE126" s="197"/>
      <c r="AF126" s="197"/>
      <c r="AG126" s="197"/>
      <c r="AH126" s="197"/>
      <c r="AI126" s="197"/>
      <c r="AJ126" s="197"/>
      <c r="AK126" s="197"/>
      <c r="AL126" s="197"/>
      <c r="AM126" s="197"/>
      <c r="AN126" s="197"/>
      <c r="AO126" s="197"/>
      <c r="AP126" s="197"/>
      <c r="AQ126" s="197"/>
      <c r="AR126" s="197"/>
      <c r="AS126" s="197"/>
      <c r="AT126" s="197"/>
      <c r="AU126" s="197"/>
      <c r="AV126" s="197"/>
      <c r="AW126" s="197"/>
      <c r="AX126" s="197"/>
      <c r="AY126" s="197"/>
      <c r="AZ126" s="197"/>
      <c r="BA126" s="197"/>
      <c r="BB126" s="197"/>
      <c r="BC126" s="197"/>
      <c r="BD126" s="197"/>
      <c r="BE126" s="197"/>
      <c r="BF126" s="197"/>
      <c r="BG126" s="197"/>
      <c r="BH126" s="197"/>
      <c r="BI126" s="197"/>
      <c r="BJ126" s="197"/>
    </row>
    <row r="127" spans="1:62" ht="12.75" customHeight="1" x14ac:dyDescent="0.2">
      <c r="A127" s="145"/>
      <c r="B127" s="153" t="s">
        <v>31</v>
      </c>
      <c r="C127" s="154"/>
      <c r="D127" s="155"/>
      <c r="E127" s="155"/>
      <c r="F127" s="155"/>
      <c r="G127" s="155"/>
      <c r="H127" s="21"/>
      <c r="I127" s="21"/>
      <c r="J127" s="107"/>
      <c r="K127" s="107"/>
      <c r="L127" s="107"/>
      <c r="M127" s="107"/>
      <c r="N127" s="107"/>
      <c r="O127" s="107"/>
      <c r="P127" s="107"/>
      <c r="Q127" s="38"/>
      <c r="R127" s="38"/>
      <c r="S127" s="197"/>
      <c r="T127" s="197"/>
      <c r="U127" s="197"/>
      <c r="V127" s="197"/>
      <c r="W127" s="197"/>
      <c r="X127" s="197"/>
      <c r="Y127" s="197"/>
      <c r="Z127" s="197"/>
      <c r="AA127" s="197"/>
      <c r="AB127" s="197"/>
      <c r="AC127" s="197"/>
      <c r="AD127" s="197"/>
      <c r="AE127" s="197"/>
      <c r="AF127" s="197"/>
      <c r="AG127" s="197"/>
      <c r="AH127" s="197"/>
      <c r="AI127" s="197"/>
      <c r="AJ127" s="197"/>
      <c r="AK127" s="197"/>
      <c r="AL127" s="197"/>
      <c r="AM127" s="197"/>
      <c r="AN127" s="197"/>
      <c r="AO127" s="197"/>
      <c r="AP127" s="197"/>
      <c r="AQ127" s="197"/>
      <c r="AR127" s="197"/>
      <c r="AS127" s="197"/>
      <c r="AT127" s="197"/>
      <c r="AU127" s="197"/>
      <c r="AV127" s="197"/>
      <c r="AW127" s="197"/>
      <c r="AX127" s="197"/>
      <c r="AY127" s="197"/>
      <c r="AZ127" s="197"/>
      <c r="BA127" s="197"/>
      <c r="BB127" s="197"/>
      <c r="BC127" s="197"/>
      <c r="BD127" s="197"/>
      <c r="BE127" s="197"/>
      <c r="BF127" s="197"/>
      <c r="BG127" s="197"/>
      <c r="BH127" s="197"/>
      <c r="BI127" s="197"/>
      <c r="BJ127" s="197"/>
    </row>
    <row r="128" spans="1:62" ht="12.75" customHeight="1" x14ac:dyDescent="0.2">
      <c r="A128" s="145"/>
      <c r="B128" s="39"/>
      <c r="C128" s="39"/>
      <c r="D128" s="39"/>
      <c r="E128" s="39"/>
      <c r="F128" s="39"/>
      <c r="G128" s="39"/>
      <c r="H128" s="15"/>
      <c r="I128" s="15"/>
      <c r="J128" s="117"/>
      <c r="K128" s="117"/>
      <c r="L128" s="117"/>
      <c r="M128" s="117"/>
      <c r="N128" s="117"/>
      <c r="O128" s="117"/>
      <c r="P128" s="117"/>
      <c r="Q128" s="45"/>
      <c r="R128" s="45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</row>
    <row r="129" spans="1:62" ht="12.75" customHeight="1" x14ac:dyDescent="0.2">
      <c r="A129" s="145"/>
      <c r="B129" s="39"/>
      <c r="C129" s="49"/>
      <c r="D129" s="49"/>
      <c r="E129" s="49"/>
      <c r="F129" s="49"/>
      <c r="G129" s="49"/>
      <c r="H129" s="15"/>
      <c r="I129" s="15"/>
      <c r="J129" s="117"/>
      <c r="K129" s="117"/>
      <c r="L129" s="117"/>
      <c r="M129" s="117"/>
      <c r="N129" s="117"/>
      <c r="O129" s="117"/>
      <c r="P129" s="117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</row>
    <row r="130" spans="1:62" ht="12.75" customHeight="1" x14ac:dyDescent="0.2">
      <c r="A130" s="145"/>
      <c r="B130" s="40"/>
      <c r="C130" s="52"/>
      <c r="D130" s="52"/>
      <c r="E130" s="52"/>
      <c r="F130" s="40"/>
      <c r="G130" s="40"/>
      <c r="H130" s="53"/>
      <c r="I130" s="53"/>
      <c r="J130" s="117"/>
      <c r="K130" s="117"/>
      <c r="L130" s="117"/>
      <c r="M130" s="117"/>
      <c r="N130" s="117"/>
      <c r="O130" s="117"/>
      <c r="P130" s="117"/>
      <c r="Q130" s="156"/>
      <c r="R130" s="156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</row>
    <row r="131" spans="1:62" ht="12.75" customHeight="1" x14ac:dyDescent="0.2">
      <c r="A131" s="145"/>
      <c r="B131" s="40"/>
      <c r="C131" s="52"/>
      <c r="D131" s="56"/>
      <c r="E131" s="56"/>
      <c r="F131" s="40"/>
      <c r="G131" s="40"/>
      <c r="H131" s="53"/>
      <c r="I131" s="53"/>
      <c r="J131" s="117"/>
      <c r="K131" s="117"/>
      <c r="L131" s="117"/>
      <c r="M131" s="117"/>
      <c r="N131" s="117"/>
      <c r="O131" s="117"/>
      <c r="P131" s="117"/>
      <c r="Q131" s="157"/>
      <c r="R131" s="157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8"/>
      <c r="AV131" s="158"/>
      <c r="AW131" s="158"/>
      <c r="AX131" s="158"/>
      <c r="AY131" s="158"/>
      <c r="AZ131" s="158"/>
      <c r="BA131" s="158"/>
      <c r="BB131" s="158"/>
      <c r="BC131" s="158"/>
      <c r="BD131" s="158"/>
      <c r="BE131" s="158"/>
      <c r="BF131" s="158"/>
      <c r="BG131" s="158"/>
      <c r="BH131" s="158"/>
      <c r="BI131" s="158"/>
      <c r="BJ131" s="158"/>
    </row>
    <row r="132" spans="1:62" ht="12.75" customHeight="1" x14ac:dyDescent="0.2">
      <c r="A132" s="145"/>
      <c r="B132" s="39"/>
      <c r="C132" s="39"/>
      <c r="D132" s="39"/>
      <c r="E132" s="39"/>
      <c r="F132" s="39"/>
      <c r="G132" s="39"/>
      <c r="H132" s="21"/>
      <c r="I132" s="21"/>
      <c r="J132" s="117"/>
      <c r="K132" s="117"/>
      <c r="L132" s="117"/>
      <c r="M132" s="117"/>
      <c r="N132" s="117"/>
      <c r="O132" s="117"/>
      <c r="P132" s="117"/>
      <c r="Q132" s="54"/>
      <c r="R132" s="54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159"/>
      <c r="AD132" s="159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</row>
    <row r="133" spans="1:62" ht="12.75" customHeight="1" x14ac:dyDescent="0.2">
      <c r="A133" s="145"/>
      <c r="B133" s="39"/>
      <c r="C133" s="39"/>
      <c r="D133" s="39"/>
      <c r="E133" s="39"/>
      <c r="F133" s="39"/>
      <c r="G133" s="39"/>
      <c r="H133" s="21"/>
      <c r="I133" s="21"/>
      <c r="J133" s="117"/>
      <c r="K133" s="117"/>
      <c r="L133" s="117"/>
      <c r="M133" s="117"/>
      <c r="N133" s="117"/>
      <c r="O133" s="117"/>
      <c r="P133" s="117"/>
      <c r="Q133" s="199"/>
      <c r="R133" s="57"/>
      <c r="S133" s="58"/>
      <c r="T133" s="58"/>
      <c r="U133" s="58"/>
      <c r="V133" s="58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</row>
    <row r="134" spans="1:62" ht="12.75" customHeight="1" x14ac:dyDescent="0.2">
      <c r="A134" s="145"/>
      <c r="B134" s="39"/>
      <c r="C134" s="39"/>
      <c r="D134" s="39"/>
      <c r="E134" s="39"/>
      <c r="F134" s="39"/>
      <c r="G134" s="39"/>
      <c r="H134" s="21"/>
      <c r="I134" s="21"/>
      <c r="J134" s="126"/>
      <c r="K134" s="126"/>
      <c r="L134" s="126"/>
      <c r="M134" s="126"/>
      <c r="N134" s="126"/>
      <c r="O134" s="126"/>
      <c r="P134" s="126"/>
      <c r="Q134" s="199"/>
      <c r="R134" s="61"/>
      <c r="S134" s="62"/>
      <c r="T134" s="62"/>
      <c r="U134" s="62"/>
      <c r="V134" s="62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</row>
    <row r="135" spans="1:62" ht="12.75" customHeight="1" x14ac:dyDescent="0.2">
      <c r="A135" s="145"/>
      <c r="B135" s="39"/>
      <c r="C135" s="39"/>
      <c r="D135" s="39"/>
      <c r="E135" s="39"/>
      <c r="F135" s="39"/>
      <c r="G135" s="39"/>
      <c r="H135" s="21"/>
      <c r="I135" s="21"/>
      <c r="J135" s="128"/>
      <c r="K135" s="128"/>
      <c r="L135" s="128"/>
      <c r="M135" s="128"/>
      <c r="N135" s="128"/>
      <c r="O135" s="128"/>
      <c r="P135" s="128"/>
      <c r="Q135" s="199"/>
      <c r="R135" s="61"/>
      <c r="S135" s="64"/>
      <c r="T135" s="64"/>
      <c r="U135" s="62"/>
      <c r="V135" s="62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</row>
    <row r="136" spans="1:62" ht="12.75" customHeight="1" x14ac:dyDescent="0.2">
      <c r="A136" s="145"/>
      <c r="B136" s="39"/>
      <c r="C136" s="39"/>
      <c r="D136" s="39"/>
      <c r="E136" s="39"/>
      <c r="F136" s="39"/>
      <c r="G136" s="39"/>
      <c r="H136" s="21"/>
      <c r="I136" s="21"/>
      <c r="J136" s="128"/>
      <c r="K136" s="128"/>
      <c r="L136" s="128"/>
      <c r="M136" s="128"/>
      <c r="N136" s="128"/>
      <c r="O136" s="128"/>
      <c r="P136" s="128"/>
      <c r="Q136" s="199"/>
      <c r="R136" s="61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</row>
    <row r="137" spans="1:62" ht="12.75" customHeight="1" x14ac:dyDescent="0.2">
      <c r="A137" s="145"/>
      <c r="B137" s="39"/>
      <c r="C137" s="39"/>
      <c r="D137" s="39"/>
      <c r="E137" s="39"/>
      <c r="F137" s="39"/>
      <c r="G137" s="39"/>
      <c r="H137" s="21"/>
      <c r="I137" s="21"/>
      <c r="J137" s="128"/>
      <c r="K137" s="128"/>
      <c r="L137" s="128"/>
      <c r="M137" s="128"/>
      <c r="N137" s="128"/>
      <c r="O137" s="128"/>
      <c r="P137" s="128"/>
      <c r="Q137" s="199"/>
    </row>
    <row r="138" spans="1:62" ht="12.75" customHeight="1" x14ac:dyDescent="0.3">
      <c r="A138" s="145"/>
      <c r="B138" s="39"/>
      <c r="C138" s="70" t="s">
        <v>9</v>
      </c>
      <c r="D138" s="70" t="s">
        <v>10</v>
      </c>
      <c r="E138" s="71" t="s">
        <v>11</v>
      </c>
      <c r="F138" s="71" t="s">
        <v>12</v>
      </c>
      <c r="G138" s="43"/>
      <c r="H138" s="21"/>
      <c r="I138" s="21"/>
      <c r="J138" s="128"/>
      <c r="K138" s="128"/>
      <c r="L138" s="128"/>
      <c r="M138" s="128"/>
      <c r="N138" s="128"/>
      <c r="O138" s="128"/>
      <c r="P138" s="128"/>
      <c r="Q138" s="67" t="s">
        <v>7</v>
      </c>
      <c r="R138" s="68" t="s">
        <v>8</v>
      </c>
      <c r="S138" s="69" t="str">
        <f>IF(ISNUMBER(S132),S132-(G125*S131+G124),"")</f>
        <v/>
      </c>
      <c r="T138" s="69" t="str">
        <f>IF(ISNUMBER(T132),T132-(G125*T131+G124),"")</f>
        <v/>
      </c>
      <c r="U138" s="69" t="str">
        <f>IF(ISNUMBER(U132),U132-(G125*U131+G124),"")</f>
        <v/>
      </c>
      <c r="V138" s="69" t="str">
        <f>IF(ISNUMBER(V132),V132-(G125*V131+G124),"")</f>
        <v/>
      </c>
      <c r="W138" s="69" t="str">
        <f>IF(ISNUMBER(W132),W132-(G125*W131+G124),"")</f>
        <v/>
      </c>
      <c r="X138" s="69" t="str">
        <f>IF(ISNUMBER(X132),X132-(G125*X131+G124),"")</f>
        <v/>
      </c>
      <c r="Y138" s="69" t="str">
        <f>IF(ISNUMBER(Y132),Y132-(G125*Y131+G124),"")</f>
        <v/>
      </c>
      <c r="Z138" s="69" t="str">
        <f>IF(ISNUMBER(Z132),Z132-(G125*Z131+G124),"")</f>
        <v/>
      </c>
      <c r="AA138" s="69" t="str">
        <f>IF(ISNUMBER(AA132),AA132-(G125*AA131+G124),"")</f>
        <v/>
      </c>
      <c r="AB138" s="69" t="str">
        <f>IF(ISNUMBER(AB132),AB132-(G125*AB131+G124),"")</f>
        <v/>
      </c>
      <c r="AC138" s="69" t="str">
        <f>IF(ISNUMBER(AC132),AC132-(G125*AC131+G124),"")</f>
        <v/>
      </c>
      <c r="AD138" s="69" t="str">
        <f>IF(ISNUMBER(AD132),AD132-(G125*AD131+G124),"")</f>
        <v/>
      </c>
      <c r="AE138" s="69" t="str">
        <f>IF(ISNUMBER(AE132),AE132-(G125*AE131+G124),"")</f>
        <v/>
      </c>
      <c r="AF138" s="69" t="str">
        <f>IF(ISNUMBER(AF132),AF132-(G125*AF131+G124),"")</f>
        <v/>
      </c>
      <c r="AG138" s="69" t="str">
        <f>IF(ISNUMBER(AG132),AG132-(G125*AG131+G124),"")</f>
        <v/>
      </c>
      <c r="AH138" s="69" t="str">
        <f>IF(ISNUMBER(AH132),AH132-(G125*AH131+G124),"")</f>
        <v/>
      </c>
      <c r="AI138" s="69" t="str">
        <f>IF(ISNUMBER(AI132),AI132-(G125*AI131+G124),"")</f>
        <v/>
      </c>
      <c r="AJ138" s="69" t="str">
        <f>IF(ISNUMBER(AJ132),AJ132-(G125*AJ131+G124),"")</f>
        <v/>
      </c>
      <c r="AK138" s="69" t="str">
        <f>IF(ISNUMBER(AK132),AK132-(G125*AK131+G124),"")</f>
        <v/>
      </c>
      <c r="AL138" s="69" t="str">
        <f>IF(ISNUMBER(AL132),AL132-(G125*AL131+G124),"")</f>
        <v/>
      </c>
      <c r="AM138" s="69" t="str">
        <f>IF(ISNUMBER(AM132),AM132-(G125*AM131+G124),"")</f>
        <v/>
      </c>
      <c r="AN138" s="69" t="str">
        <f>IF(ISNUMBER(AN132),AN132-(G125*AN131+G124),"")</f>
        <v/>
      </c>
      <c r="AO138" s="69" t="str">
        <f>IF(ISNUMBER(AO132),AO132-(G125*AO131+G124),"")</f>
        <v/>
      </c>
      <c r="AP138" s="69" t="str">
        <f>IF(ISNUMBER(AP132),AP132-(G125*AP131+G124),"")</f>
        <v/>
      </c>
      <c r="AQ138" s="69" t="str">
        <f>IF(ISNUMBER(AQ132),AQ132-(G125*AQ131+G124),"")</f>
        <v/>
      </c>
      <c r="AR138" s="69" t="str">
        <f>IF(ISNUMBER(AR132),AR132-(G125*AR131+G124),"")</f>
        <v/>
      </c>
      <c r="AS138" s="69" t="str">
        <f>IF(ISNUMBER(AS132),AS132-(G125*AS131+G124),"")</f>
        <v/>
      </c>
      <c r="AT138" s="69" t="str">
        <f>IF(ISNUMBER(AT132),AT132-(G125*AT131+G124),"")</f>
        <v/>
      </c>
      <c r="AU138" s="69" t="str">
        <f>IF(ISNUMBER(AU132),AU132-(G125*AU131+G124),"")</f>
        <v/>
      </c>
      <c r="AV138" s="69" t="str">
        <f>IF(ISNUMBER(AV132),AV132-(G125*AV131+G124),"")</f>
        <v/>
      </c>
      <c r="AW138" s="69" t="str">
        <f>IF(ISNUMBER(AW132),AW132-(G125*AW131+G124),"")</f>
        <v/>
      </c>
      <c r="AX138" s="69" t="str">
        <f>IF(ISNUMBER(AX132),AX132-(G125*AX131+G124),"")</f>
        <v/>
      </c>
      <c r="AY138" s="69" t="str">
        <f>IF(ISNUMBER(AY132),AY132-(G125*AY131+G124),"")</f>
        <v/>
      </c>
      <c r="AZ138" s="69" t="str">
        <f>IF(ISNUMBER(AZ132),AZ132-(G125*AZ131+G124),"")</f>
        <v/>
      </c>
      <c r="BA138" s="69" t="str">
        <f>IF(ISNUMBER(BA132),BA132-(G125*BA131+G124),"")</f>
        <v/>
      </c>
      <c r="BB138" s="69" t="str">
        <f>IF(ISNUMBER(BB132),BB132-(G125*BB131+G124),"")</f>
        <v/>
      </c>
      <c r="BC138" s="69" t="str">
        <f>IF(ISNUMBER(BC132),BC132-(G125*BC131+G124),"")</f>
        <v/>
      </c>
      <c r="BD138" s="69" t="str">
        <f>IF(ISNUMBER(BD132),BD132-(G125*BD131+G124),"")</f>
        <v/>
      </c>
      <c r="BE138" s="69" t="str">
        <f>IF(ISNUMBER(BE132),BE132-(G125*BE131+G124),"")</f>
        <v/>
      </c>
      <c r="BF138" s="69" t="str">
        <f>IF(ISNUMBER(BF132),BF132-(G125*BF131+G124),"")</f>
        <v/>
      </c>
      <c r="BG138" s="69" t="str">
        <f>IF(ISNUMBER(BG132),BG132-(G125*BG131+G124),"")</f>
        <v/>
      </c>
      <c r="BH138" s="69" t="str">
        <f>IF(ISNUMBER(BH132),BH132-(G125*BH131+G124),"")</f>
        <v/>
      </c>
      <c r="BI138" s="69" t="str">
        <f>IF(ISNUMBER(BI132),BI132-(G125*BI131+G124),"")</f>
        <v/>
      </c>
      <c r="BJ138" s="69" t="str">
        <f>IF(ISNUMBER(BJ132),BJ132-(G125*BJ131+G124),"")</f>
        <v/>
      </c>
    </row>
    <row r="139" spans="1:62" ht="12.75" customHeight="1" x14ac:dyDescent="0.2">
      <c r="A139" s="145"/>
      <c r="B139" s="40" t="s">
        <v>14</v>
      </c>
      <c r="C139" s="40">
        <v>2.5000000000000001E-2</v>
      </c>
      <c r="D139" s="40">
        <v>-2</v>
      </c>
      <c r="E139" s="40">
        <v>250</v>
      </c>
      <c r="F139" s="40">
        <v>0</v>
      </c>
      <c r="G139" s="39"/>
      <c r="H139" s="21"/>
      <c r="I139" s="21"/>
      <c r="J139" s="128"/>
      <c r="K139" s="128"/>
      <c r="L139" s="128"/>
      <c r="M139" s="128"/>
      <c r="N139" s="128"/>
      <c r="O139" s="128"/>
      <c r="P139" s="128"/>
      <c r="Q139" s="67" t="s">
        <v>13</v>
      </c>
      <c r="R139" s="72" t="str">
        <f>IF(SUMPRODUCT(--ISNUMBER(S139:BJ139))&gt;0,AVERAGE(S139:BJ139),"")</f>
        <v/>
      </c>
      <c r="S139" s="73" t="str">
        <f t="shared" ref="S139:BJ139" si="210">IF(ISNUMBER(S132),ABS(S138),"")</f>
        <v/>
      </c>
      <c r="T139" s="73" t="str">
        <f t="shared" si="210"/>
        <v/>
      </c>
      <c r="U139" s="73" t="str">
        <f t="shared" si="210"/>
        <v/>
      </c>
      <c r="V139" s="73" t="str">
        <f t="shared" si="210"/>
        <v/>
      </c>
      <c r="W139" s="73" t="str">
        <f t="shared" si="210"/>
        <v/>
      </c>
      <c r="X139" s="73" t="str">
        <f t="shared" si="210"/>
        <v/>
      </c>
      <c r="Y139" s="73" t="str">
        <f t="shared" si="210"/>
        <v/>
      </c>
      <c r="Z139" s="73" t="str">
        <f t="shared" si="210"/>
        <v/>
      </c>
      <c r="AA139" s="73" t="str">
        <f t="shared" si="210"/>
        <v/>
      </c>
      <c r="AB139" s="73" t="str">
        <f t="shared" si="210"/>
        <v/>
      </c>
      <c r="AC139" s="73" t="str">
        <f t="shared" si="210"/>
        <v/>
      </c>
      <c r="AD139" s="73" t="str">
        <f t="shared" si="210"/>
        <v/>
      </c>
      <c r="AE139" s="73" t="str">
        <f t="shared" si="210"/>
        <v/>
      </c>
      <c r="AF139" s="73" t="str">
        <f t="shared" si="210"/>
        <v/>
      </c>
      <c r="AG139" s="73" t="str">
        <f t="shared" si="210"/>
        <v/>
      </c>
      <c r="AH139" s="73" t="str">
        <f t="shared" si="210"/>
        <v/>
      </c>
      <c r="AI139" s="73" t="str">
        <f t="shared" si="210"/>
        <v/>
      </c>
      <c r="AJ139" s="73" t="str">
        <f t="shared" si="210"/>
        <v/>
      </c>
      <c r="AK139" s="73" t="str">
        <f t="shared" si="210"/>
        <v/>
      </c>
      <c r="AL139" s="73" t="str">
        <f t="shared" si="210"/>
        <v/>
      </c>
      <c r="AM139" s="73" t="str">
        <f t="shared" si="210"/>
        <v/>
      </c>
      <c r="AN139" s="73" t="str">
        <f t="shared" si="210"/>
        <v/>
      </c>
      <c r="AO139" s="73" t="str">
        <f t="shared" si="210"/>
        <v/>
      </c>
      <c r="AP139" s="73" t="str">
        <f t="shared" si="210"/>
        <v/>
      </c>
      <c r="AQ139" s="73" t="str">
        <f t="shared" si="210"/>
        <v/>
      </c>
      <c r="AR139" s="73" t="str">
        <f t="shared" si="210"/>
        <v/>
      </c>
      <c r="AS139" s="73" t="str">
        <f t="shared" si="210"/>
        <v/>
      </c>
      <c r="AT139" s="73" t="str">
        <f t="shared" si="210"/>
        <v/>
      </c>
      <c r="AU139" s="73" t="str">
        <f t="shared" si="210"/>
        <v/>
      </c>
      <c r="AV139" s="73" t="str">
        <f t="shared" si="210"/>
        <v/>
      </c>
      <c r="AW139" s="73" t="str">
        <f t="shared" si="210"/>
        <v/>
      </c>
      <c r="AX139" s="73" t="str">
        <f t="shared" si="210"/>
        <v/>
      </c>
      <c r="AY139" s="73" t="str">
        <f t="shared" si="210"/>
        <v/>
      </c>
      <c r="AZ139" s="73" t="str">
        <f t="shared" si="210"/>
        <v/>
      </c>
      <c r="BA139" s="73" t="str">
        <f t="shared" si="210"/>
        <v/>
      </c>
      <c r="BB139" s="73" t="str">
        <f t="shared" si="210"/>
        <v/>
      </c>
      <c r="BC139" s="73" t="str">
        <f t="shared" si="210"/>
        <v/>
      </c>
      <c r="BD139" s="73" t="str">
        <f t="shared" si="210"/>
        <v/>
      </c>
      <c r="BE139" s="73" t="str">
        <f t="shared" si="210"/>
        <v/>
      </c>
      <c r="BF139" s="73" t="str">
        <f t="shared" si="210"/>
        <v/>
      </c>
      <c r="BG139" s="73" t="str">
        <f t="shared" si="210"/>
        <v/>
      </c>
      <c r="BH139" s="73" t="str">
        <f t="shared" si="210"/>
        <v/>
      </c>
      <c r="BI139" s="73" t="str">
        <f t="shared" si="210"/>
        <v/>
      </c>
      <c r="BJ139" s="73" t="str">
        <f t="shared" si="210"/>
        <v/>
      </c>
    </row>
    <row r="140" spans="1:62" ht="12.75" customHeight="1" x14ac:dyDescent="0.2">
      <c r="A140" s="145"/>
      <c r="B140" s="77" t="s">
        <v>16</v>
      </c>
      <c r="C140" s="170" t="s">
        <v>94</v>
      </c>
      <c r="D140" s="78"/>
      <c r="E140" s="18">
        <f>C139*E139+D139</f>
        <v>4.25</v>
      </c>
      <c r="F140" s="18">
        <f>C139*F139+D139</f>
        <v>-2</v>
      </c>
      <c r="G140" s="78"/>
      <c r="H140" s="21"/>
      <c r="I140" s="21"/>
      <c r="J140" s="128"/>
      <c r="K140" s="128"/>
      <c r="L140" s="128"/>
      <c r="M140" s="128"/>
      <c r="N140" s="128"/>
      <c r="O140" s="128"/>
      <c r="P140" s="128"/>
      <c r="Q140" s="74" t="s">
        <v>15</v>
      </c>
      <c r="R140" s="74" t="s">
        <v>8</v>
      </c>
      <c r="S140" s="75" t="str">
        <f>IF(ISNUMBER(S132),S132-(C139*S131+D139),"")</f>
        <v/>
      </c>
      <c r="T140" s="75" t="str">
        <f>IF(ISNUMBER(T132),T132-(C139*T131+D139),"")</f>
        <v/>
      </c>
      <c r="U140" s="75" t="str">
        <f>IF(ISNUMBER(U132),U132-(C139*U131+D139),"")</f>
        <v/>
      </c>
      <c r="V140" s="75" t="str">
        <f>IF(ISNUMBER(V132),V132-(C139*V131+D139),"")</f>
        <v/>
      </c>
      <c r="W140" s="75" t="str">
        <f>IF(ISNUMBER(W132),W132-(C139*W131+D139),"")</f>
        <v/>
      </c>
      <c r="X140" s="75" t="str">
        <f>IF(ISNUMBER(X132),X132-(C139*X131+D139),"")</f>
        <v/>
      </c>
      <c r="Y140" s="75" t="str">
        <f>IF(ISNUMBER(Y132),Y132-(C139*Y131+D139),"")</f>
        <v/>
      </c>
      <c r="Z140" s="75" t="str">
        <f>IF(ISNUMBER(Z132),Z132-(C139*Z131+D139),"")</f>
        <v/>
      </c>
      <c r="AA140" s="75" t="str">
        <f>IF(ISNUMBER(AA132),AA132-(C139*AA131+D139),"")</f>
        <v/>
      </c>
      <c r="AB140" s="75" t="str">
        <f>IF(ISNUMBER(AB132),AB132-(C139*AB131+D139),"")</f>
        <v/>
      </c>
      <c r="AC140" s="75" t="str">
        <f>IF(ISNUMBER(AC132),AC132-(C139*AC131+D139),"")</f>
        <v/>
      </c>
      <c r="AD140" s="75" t="str">
        <f>IF(ISNUMBER(AD132),AD132-(C139*AD131+D139),"")</f>
        <v/>
      </c>
      <c r="AE140" s="75" t="str">
        <f>IF(ISNUMBER(AE132),AE132-(C139*AE131+D139),"")</f>
        <v/>
      </c>
      <c r="AF140" s="75" t="str">
        <f>IF(ISNUMBER(AF132),AF132-(C139*AF131+D139),"")</f>
        <v/>
      </c>
      <c r="AG140" s="75" t="str">
        <f>IF(ISNUMBER(AG132),AG132-(C139*AG131+D139),"")</f>
        <v/>
      </c>
      <c r="AH140" s="75" t="str">
        <f>IF(ISNUMBER(AH132),AH132-(C139*AH131+D139),"")</f>
        <v/>
      </c>
      <c r="AI140" s="75" t="str">
        <f>IF(ISNUMBER(AI132),AI132-(C139*AI131+D139),"")</f>
        <v/>
      </c>
      <c r="AJ140" s="75" t="str">
        <f>IF(ISNUMBER(AJ132),AJ132-(C139*AJ131+D139),"")</f>
        <v/>
      </c>
      <c r="AK140" s="75" t="str">
        <f>IF(ISNUMBER(AK132),AK132-(C139*AK131+D139),"")</f>
        <v/>
      </c>
      <c r="AL140" s="75" t="str">
        <f>IF(ISNUMBER(AL132),AL132-(C139*AL131+D139),"")</f>
        <v/>
      </c>
      <c r="AM140" s="75" t="str">
        <f>IF(ISNUMBER(AM132),AM132-(C139*AM131+D139),"")</f>
        <v/>
      </c>
      <c r="AN140" s="75" t="str">
        <f>IF(ISNUMBER(AN132),AN132-(C139*AN131+D139),"")</f>
        <v/>
      </c>
      <c r="AO140" s="75" t="str">
        <f>IF(ISNUMBER(AO132),AO132-(C139*AO131+D139),"")</f>
        <v/>
      </c>
      <c r="AP140" s="75" t="str">
        <f>IF(ISNUMBER(AP132),AP132-(C139*AP131+D139),"")</f>
        <v/>
      </c>
      <c r="AQ140" s="75" t="str">
        <f>IF(ISNUMBER(AQ132),AQ132-(C139*AQ131+D139),"")</f>
        <v/>
      </c>
      <c r="AR140" s="75" t="str">
        <f>IF(ISNUMBER(AR132),AR132-(C139*AR131+D139),"")</f>
        <v/>
      </c>
      <c r="AS140" s="75" t="str">
        <f>IF(ISNUMBER(AS132),AS132-(C139*AS131+D139),"")</f>
        <v/>
      </c>
      <c r="AT140" s="75" t="str">
        <f>IF(ISNUMBER(AT132),AT132-(C139*AT131+D139),"")</f>
        <v/>
      </c>
      <c r="AU140" s="75" t="str">
        <f>IF(ISNUMBER(AU132),AU132-(C139*AU131+D139),"")</f>
        <v/>
      </c>
      <c r="AV140" s="75" t="str">
        <f>IF(ISNUMBER(AV132),AV132-(C139*AV131+D139),"")</f>
        <v/>
      </c>
      <c r="AW140" s="75" t="str">
        <f>IF(ISNUMBER(AW132),AW132-(C139*AW131+D139),"")</f>
        <v/>
      </c>
      <c r="AX140" s="75" t="str">
        <f>IF(ISNUMBER(AX132),AX132-(C139*AX131+D139),"")</f>
        <v/>
      </c>
      <c r="AY140" s="75" t="str">
        <f>IF(ISNUMBER(AY132),AY132-(C139*AY131+D139),"")</f>
        <v/>
      </c>
      <c r="AZ140" s="75" t="str">
        <f>IF(ISNUMBER(AZ132),AZ132-(C139*AZ131+D139),"")</f>
        <v/>
      </c>
      <c r="BA140" s="75" t="str">
        <f>IF(ISNUMBER(BA132),BA132-(C139*BA131+D139),"")</f>
        <v/>
      </c>
      <c r="BB140" s="75" t="str">
        <f>IF(ISNUMBER(BB132),BB132-(C139*BB131+D139),"")</f>
        <v/>
      </c>
      <c r="BC140" s="75" t="str">
        <f>IF(ISNUMBER(BC132),BC132-(C139*BC131+D139),"")</f>
        <v/>
      </c>
      <c r="BD140" s="75" t="str">
        <f>IF(ISNUMBER(BD132),BD132-(C139*BD131+D139),"")</f>
        <v/>
      </c>
      <c r="BE140" s="75" t="str">
        <f>IF(ISNUMBER(BE132),BE132-(C139*BE131+D139),"")</f>
        <v/>
      </c>
      <c r="BF140" s="75" t="str">
        <f>IF(ISNUMBER(BF132),BF132-(C139*BF131+D139),"")</f>
        <v/>
      </c>
      <c r="BG140" s="75" t="str">
        <f>IF(ISNUMBER(BG132),BG132-(C139*BG131+D139),"")</f>
        <v/>
      </c>
      <c r="BH140" s="75" t="str">
        <f>IF(ISNUMBER(BH132),BH132-(C139*BH131+D139),"")</f>
        <v/>
      </c>
      <c r="BI140" s="75" t="str">
        <f>IF(ISNUMBER(BI132),BI132-(C139*BI131+D139),"")</f>
        <v/>
      </c>
      <c r="BJ140" s="75" t="str">
        <f>IF(ISNUMBER(BJ132),BJ132-(C139*BJ131+D139),"")</f>
        <v/>
      </c>
    </row>
    <row r="141" spans="1:62" ht="12.75" customHeight="1" x14ac:dyDescent="0.2">
      <c r="A141" s="160"/>
      <c r="B141" s="18"/>
      <c r="C141" s="18"/>
      <c r="D141" s="18"/>
      <c r="E141" s="18"/>
      <c r="F141" s="18"/>
      <c r="G141" s="18"/>
      <c r="H141" s="81"/>
      <c r="I141" s="81"/>
      <c r="J141" s="133"/>
      <c r="K141" s="133"/>
      <c r="L141" s="133"/>
      <c r="M141" s="133"/>
      <c r="N141" s="133"/>
      <c r="O141" s="133"/>
      <c r="P141" s="133"/>
      <c r="Q141" s="83"/>
      <c r="R141" s="84"/>
      <c r="S141" s="85"/>
      <c r="T141" s="85"/>
      <c r="U141" s="85"/>
      <c r="V141" s="85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86"/>
      <c r="BD141" s="86"/>
      <c r="BE141" s="86"/>
      <c r="BF141" s="86"/>
      <c r="BG141" s="86"/>
      <c r="BH141" s="86"/>
      <c r="BI141" s="86"/>
      <c r="BJ141" s="86"/>
    </row>
    <row r="142" spans="1:62" ht="12.75" customHeight="1" x14ac:dyDescent="0.2">
      <c r="A142" s="161" t="str">
        <f ca="1">INDIRECT("$C$4")&amp;"."&amp;C144&amp;"."&amp;"B"</f>
        <v>1.3.B</v>
      </c>
      <c r="B142" s="89" t="str">
        <f>J143</f>
        <v>Right</v>
      </c>
      <c r="C142" s="90" t="str">
        <f>IF(NOT(ISBLANK($Q151)),$Q151,"")</f>
        <v/>
      </c>
      <c r="D142" s="91" t="s">
        <v>21</v>
      </c>
      <c r="E142" s="92" t="s">
        <v>22</v>
      </c>
      <c r="F142" s="93" t="s">
        <v>0</v>
      </c>
      <c r="G142" s="94" t="str">
        <f ca="1">INDIRECT("$G$21")</f>
        <v>1B</v>
      </c>
      <c r="H142" s="53"/>
      <c r="I142" s="53"/>
      <c r="J142" s="65" t="s">
        <v>23</v>
      </c>
      <c r="K142" s="65"/>
      <c r="L142" s="65"/>
      <c r="M142" s="65"/>
      <c r="N142" s="65"/>
      <c r="O142" s="65"/>
      <c r="P142" s="65"/>
      <c r="Q142" s="95" t="s">
        <v>1</v>
      </c>
      <c r="R142" s="96" t="s">
        <v>24</v>
      </c>
      <c r="S142" s="97" t="s">
        <v>25</v>
      </c>
      <c r="T142" s="97" t="s">
        <v>26</v>
      </c>
      <c r="U142" s="97" t="s">
        <v>27</v>
      </c>
      <c r="V142" s="97" t="s">
        <v>28</v>
      </c>
      <c r="W142" s="98"/>
      <c r="X142" s="98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99"/>
      <c r="BE142" s="99"/>
      <c r="BF142" s="99"/>
      <c r="BG142" s="99"/>
      <c r="BH142" s="99"/>
      <c r="BI142" s="99"/>
      <c r="BJ142" s="99"/>
    </row>
    <row r="143" spans="1:62" ht="12.75" customHeight="1" x14ac:dyDescent="0.2">
      <c r="A143" s="145"/>
      <c r="B143" s="100" t="s">
        <v>94</v>
      </c>
      <c r="C143" s="18"/>
      <c r="D143" s="147" t="str">
        <f>IF(NOT(ISBLANK(K153)),K153,"")</f>
        <v/>
      </c>
      <c r="E143" s="148" t="str">
        <f>IF(NOT(ISBLANK(N151)),N151,"")</f>
        <v/>
      </c>
      <c r="F143" s="101"/>
      <c r="G143" s="102" t="s">
        <v>17</v>
      </c>
      <c r="H143" s="29"/>
      <c r="I143" s="21"/>
      <c r="J143" s="162" t="s">
        <v>17</v>
      </c>
      <c r="K143" s="103"/>
      <c r="L143" s="103"/>
      <c r="M143" s="103"/>
      <c r="N143" s="103"/>
      <c r="O143" s="103"/>
      <c r="P143" s="103"/>
      <c r="Q143" s="103"/>
      <c r="R143" s="103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</row>
    <row r="144" spans="1:62" ht="12.75" customHeight="1" x14ac:dyDescent="0.2">
      <c r="A144" s="145"/>
      <c r="B144" s="163" t="s">
        <v>29</v>
      </c>
      <c r="C144" s="164">
        <f ca="1">C124</f>
        <v>3</v>
      </c>
      <c r="D144" s="105"/>
      <c r="E144" s="105"/>
      <c r="F144" s="106" t="s">
        <v>18</v>
      </c>
      <c r="G144" s="165" t="str">
        <f>IF(COUNT(S152:BJ152)&gt;1,ROUND(INTERCEPT(S152:BJ152,S151:BJ151),4),"")</f>
        <v/>
      </c>
      <c r="H144" s="21"/>
      <c r="I144" s="29"/>
      <c r="J144" s="107"/>
      <c r="K144" s="107"/>
      <c r="L144" s="107"/>
      <c r="M144" s="107"/>
      <c r="N144" s="107"/>
      <c r="O144" s="107"/>
      <c r="P144" s="107"/>
      <c r="Q144" s="108"/>
      <c r="R144" s="108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/>
      <c r="BB144" s="66"/>
      <c r="BC144" s="66"/>
      <c r="BD144" s="66"/>
      <c r="BE144" s="66"/>
      <c r="BF144" s="66"/>
      <c r="BG144" s="66"/>
      <c r="BH144" s="66"/>
      <c r="BI144" s="66"/>
      <c r="BJ144" s="66"/>
    </row>
    <row r="145" spans="1:62" ht="12.75" customHeight="1" x14ac:dyDescent="0.2">
      <c r="A145" s="145"/>
      <c r="B145" s="84"/>
      <c r="C145" s="152"/>
      <c r="D145" s="111"/>
      <c r="E145" s="112"/>
      <c r="F145" s="113" t="s">
        <v>19</v>
      </c>
      <c r="G145" s="166" t="str">
        <f>IF(COUNT(S152:BJ152)&gt;1,ROUND(SLOPE(S152:BJ152,S151:BJ151),4),"")</f>
        <v/>
      </c>
      <c r="H145" s="21"/>
      <c r="I145" s="21"/>
      <c r="J145" s="107"/>
      <c r="K145" s="107"/>
      <c r="L145" s="107"/>
      <c r="M145" s="107"/>
      <c r="N145" s="107"/>
      <c r="O145" s="107"/>
      <c r="P145" s="107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</row>
    <row r="146" spans="1:62" ht="12.75" customHeight="1" x14ac:dyDescent="0.2">
      <c r="A146" s="145"/>
      <c r="B146" s="39"/>
      <c r="C146" s="40"/>
      <c r="D146" s="114"/>
      <c r="E146" s="114"/>
      <c r="F146" s="115"/>
      <c r="G146" s="116" t="s">
        <v>20</v>
      </c>
      <c r="H146" s="21"/>
      <c r="I146" s="21"/>
      <c r="J146" s="107"/>
      <c r="K146" s="107"/>
      <c r="L146" s="107"/>
      <c r="M146" s="107"/>
      <c r="N146" s="107"/>
      <c r="O146" s="107"/>
      <c r="P146" s="107"/>
      <c r="Q146" s="38"/>
      <c r="R146" s="38"/>
      <c r="S146" s="197"/>
      <c r="T146" s="197"/>
      <c r="U146" s="197"/>
      <c r="V146" s="197"/>
      <c r="W146" s="197"/>
      <c r="X146" s="197"/>
      <c r="Y146" s="197"/>
      <c r="Z146" s="197"/>
      <c r="AA146" s="197"/>
      <c r="AB146" s="197"/>
      <c r="AC146" s="197"/>
      <c r="AD146" s="197"/>
      <c r="AE146" s="197"/>
      <c r="AF146" s="197"/>
      <c r="AG146" s="197"/>
      <c r="AH146" s="197"/>
      <c r="AI146" s="197"/>
      <c r="AJ146" s="197"/>
      <c r="AK146" s="197"/>
      <c r="AL146" s="197"/>
      <c r="AM146" s="197"/>
      <c r="AN146" s="197"/>
      <c r="AO146" s="197"/>
      <c r="AP146" s="197"/>
      <c r="AQ146" s="197"/>
      <c r="AR146" s="197"/>
      <c r="AS146" s="197"/>
      <c r="AT146" s="197"/>
      <c r="AU146" s="197"/>
      <c r="AV146" s="197"/>
      <c r="AW146" s="197"/>
      <c r="AX146" s="197"/>
      <c r="AY146" s="197"/>
      <c r="AZ146" s="197"/>
      <c r="BA146" s="197"/>
      <c r="BB146" s="197"/>
      <c r="BC146" s="197"/>
      <c r="BD146" s="197"/>
      <c r="BE146" s="197"/>
      <c r="BF146" s="197"/>
      <c r="BG146" s="197"/>
      <c r="BH146" s="197"/>
      <c r="BI146" s="197"/>
      <c r="BJ146" s="197"/>
    </row>
    <row r="147" spans="1:62" ht="12.75" customHeight="1" x14ac:dyDescent="0.2">
      <c r="A147" s="145"/>
      <c r="B147" s="167" t="s">
        <v>31</v>
      </c>
      <c r="C147" s="168"/>
      <c r="D147" s="168"/>
      <c r="E147" s="168"/>
      <c r="F147" s="168"/>
      <c r="G147" s="168"/>
      <c r="H147" s="53"/>
      <c r="I147" s="21"/>
      <c r="J147" s="107"/>
      <c r="K147" s="107"/>
      <c r="L147" s="107"/>
      <c r="M147" s="107"/>
      <c r="N147" s="107"/>
      <c r="O147" s="107"/>
      <c r="P147" s="107"/>
      <c r="Q147" s="108"/>
      <c r="R147" s="108"/>
      <c r="S147" s="197"/>
      <c r="T147" s="197"/>
      <c r="U147" s="197"/>
      <c r="V147" s="197"/>
      <c r="W147" s="197"/>
      <c r="X147" s="197"/>
      <c r="Y147" s="197"/>
      <c r="Z147" s="197"/>
      <c r="AA147" s="197"/>
      <c r="AB147" s="197"/>
      <c r="AC147" s="197"/>
      <c r="AD147" s="197"/>
      <c r="AE147" s="197"/>
      <c r="AF147" s="197"/>
      <c r="AG147" s="197"/>
      <c r="AH147" s="197"/>
      <c r="AI147" s="197"/>
      <c r="AJ147" s="197"/>
      <c r="AK147" s="197"/>
      <c r="AL147" s="197"/>
      <c r="AM147" s="197"/>
      <c r="AN147" s="197"/>
      <c r="AO147" s="197"/>
      <c r="AP147" s="197"/>
      <c r="AQ147" s="197"/>
      <c r="AR147" s="197"/>
      <c r="AS147" s="197"/>
      <c r="AT147" s="197"/>
      <c r="AU147" s="197"/>
      <c r="AV147" s="197"/>
      <c r="AW147" s="197"/>
      <c r="AX147" s="197"/>
      <c r="AY147" s="197"/>
      <c r="AZ147" s="197"/>
      <c r="BA147" s="197"/>
      <c r="BB147" s="197"/>
      <c r="BC147" s="197"/>
      <c r="BD147" s="197"/>
      <c r="BE147" s="197"/>
      <c r="BF147" s="197"/>
      <c r="BG147" s="197"/>
      <c r="BH147" s="197"/>
      <c r="BI147" s="197"/>
      <c r="BJ147" s="197"/>
    </row>
    <row r="148" spans="1:62" ht="12.75" customHeight="1" x14ac:dyDescent="0.2">
      <c r="A148" s="145"/>
      <c r="B148" s="52"/>
      <c r="C148" s="52"/>
      <c r="D148" s="52"/>
      <c r="E148" s="52"/>
      <c r="F148" s="52"/>
      <c r="G148" s="52"/>
      <c r="H148" s="52"/>
      <c r="I148" s="53"/>
      <c r="J148" s="117"/>
      <c r="K148" s="117"/>
      <c r="L148" s="117"/>
      <c r="M148" s="117"/>
      <c r="N148" s="117"/>
      <c r="O148" s="117"/>
      <c r="P148" s="117"/>
      <c r="Q148" s="45"/>
      <c r="R148" s="45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</row>
    <row r="149" spans="1:62" ht="12.75" customHeight="1" x14ac:dyDescent="0.2">
      <c r="A149" s="145"/>
      <c r="B149" s="52"/>
      <c r="C149" s="40"/>
      <c r="D149" s="40"/>
      <c r="E149" s="40"/>
      <c r="F149" s="40"/>
      <c r="G149" s="40"/>
      <c r="H149" s="53"/>
      <c r="I149" s="53"/>
      <c r="J149" s="117"/>
      <c r="K149" s="117"/>
      <c r="L149" s="117"/>
      <c r="M149" s="117"/>
      <c r="N149" s="117"/>
      <c r="O149" s="117"/>
      <c r="P149" s="117"/>
      <c r="Q149" s="45"/>
      <c r="R149" s="45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</row>
    <row r="150" spans="1:62" ht="12.75" customHeight="1" x14ac:dyDescent="0.2">
      <c r="A150" s="145"/>
      <c r="B150" s="39"/>
      <c r="C150" s="39"/>
      <c r="D150" s="39"/>
      <c r="E150" s="39"/>
      <c r="F150" s="39"/>
      <c r="G150" s="39"/>
      <c r="H150" s="15"/>
      <c r="I150" s="15"/>
      <c r="J150" s="117"/>
      <c r="K150" s="117"/>
      <c r="L150" s="117"/>
      <c r="M150" s="117"/>
      <c r="N150" s="117"/>
      <c r="O150" s="117"/>
      <c r="P150" s="117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  <c r="AI150" s="118"/>
      <c r="AJ150" s="118"/>
      <c r="AK150" s="118"/>
      <c r="AL150" s="118"/>
      <c r="AM150" s="118"/>
      <c r="AN150" s="118"/>
      <c r="AO150" s="118"/>
      <c r="AP150" s="118"/>
      <c r="AQ150" s="118"/>
      <c r="AR150" s="118"/>
      <c r="AS150" s="118"/>
      <c r="AT150" s="118"/>
      <c r="AU150" s="118"/>
      <c r="AV150" s="118"/>
      <c r="AW150" s="118"/>
      <c r="AX150" s="118"/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</row>
    <row r="151" spans="1:62" ht="12.75" customHeight="1" x14ac:dyDescent="0.2">
      <c r="A151" s="145"/>
      <c r="B151" s="39"/>
      <c r="C151" s="39"/>
      <c r="D151" s="39"/>
      <c r="E151" s="39"/>
      <c r="F151" s="39"/>
      <c r="G151" s="39"/>
      <c r="H151" s="15"/>
      <c r="I151" s="15"/>
      <c r="J151" s="117"/>
      <c r="K151" s="117"/>
      <c r="L151" s="117"/>
      <c r="M151" s="117"/>
      <c r="N151" s="117"/>
      <c r="O151" s="117"/>
      <c r="P151" s="117"/>
      <c r="Q151" s="119"/>
      <c r="R151" s="11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</row>
    <row r="152" spans="1:62" ht="12.75" customHeight="1" x14ac:dyDescent="0.2">
      <c r="A152" s="145"/>
      <c r="B152" s="39"/>
      <c r="C152" s="39"/>
      <c r="D152" s="39"/>
      <c r="E152" s="39"/>
      <c r="F152" s="39"/>
      <c r="G152" s="39"/>
      <c r="H152" s="53"/>
      <c r="I152" s="53"/>
      <c r="J152" s="117"/>
      <c r="K152" s="117"/>
      <c r="L152" s="117"/>
      <c r="M152" s="117"/>
      <c r="N152" s="117"/>
      <c r="O152" s="117"/>
      <c r="P152" s="117"/>
      <c r="Q152" s="121"/>
      <c r="R152" s="121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</row>
    <row r="153" spans="1:62" ht="12.75" customHeight="1" x14ac:dyDescent="0.2">
      <c r="A153" s="145"/>
      <c r="B153" s="39"/>
      <c r="C153" s="39"/>
      <c r="D153" s="39"/>
      <c r="E153" s="39"/>
      <c r="F153" s="39"/>
      <c r="G153" s="39"/>
      <c r="H153" s="53"/>
      <c r="I153" s="53"/>
      <c r="J153" s="117"/>
      <c r="K153" s="117"/>
      <c r="L153" s="117"/>
      <c r="M153" s="117"/>
      <c r="N153" s="117"/>
      <c r="O153" s="117"/>
      <c r="P153" s="117"/>
      <c r="Q153" s="199"/>
      <c r="R153" s="60"/>
      <c r="S153" s="58"/>
      <c r="T153" s="58"/>
      <c r="U153" s="58"/>
      <c r="V153" s="58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  <c r="BJ153" s="60"/>
    </row>
    <row r="154" spans="1:62" ht="12.75" customHeight="1" x14ac:dyDescent="0.2">
      <c r="A154" s="145"/>
      <c r="B154" s="125"/>
      <c r="C154" s="125"/>
      <c r="D154" s="125"/>
      <c r="E154" s="125"/>
      <c r="F154" s="125"/>
      <c r="G154" s="125"/>
      <c r="H154" s="53"/>
      <c r="I154" s="53"/>
      <c r="J154" s="126"/>
      <c r="K154" s="126"/>
      <c r="L154" s="126"/>
      <c r="M154" s="126"/>
      <c r="N154" s="126"/>
      <c r="O154" s="126"/>
      <c r="P154" s="126"/>
      <c r="Q154" s="199"/>
      <c r="R154" s="123"/>
      <c r="S154" s="62"/>
      <c r="T154" s="62"/>
      <c r="U154" s="62"/>
      <c r="V154" s="62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</row>
    <row r="155" spans="1:62" ht="12.75" customHeight="1" x14ac:dyDescent="0.2">
      <c r="A155" s="145"/>
      <c r="B155" s="39"/>
      <c r="C155" s="39"/>
      <c r="D155" s="39"/>
      <c r="E155" s="39"/>
      <c r="F155" s="39"/>
      <c r="G155" s="39"/>
      <c r="H155" s="53"/>
      <c r="I155" s="53"/>
      <c r="J155" s="128"/>
      <c r="K155" s="128"/>
      <c r="L155" s="128"/>
      <c r="M155" s="128"/>
      <c r="N155" s="128"/>
      <c r="O155" s="128"/>
      <c r="P155" s="128"/>
      <c r="Q155" s="199"/>
      <c r="R155" s="60"/>
      <c r="S155" s="62"/>
      <c r="T155" s="62"/>
      <c r="U155" s="62"/>
      <c r="V155" s="62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</row>
    <row r="156" spans="1:62" ht="12.75" customHeight="1" x14ac:dyDescent="0.2">
      <c r="A156" s="145"/>
      <c r="B156" s="39"/>
      <c r="C156" s="39"/>
      <c r="D156" s="39"/>
      <c r="E156" s="39"/>
      <c r="F156" s="39"/>
      <c r="G156" s="39"/>
      <c r="H156" s="53"/>
      <c r="I156" s="53"/>
      <c r="J156" s="128"/>
      <c r="K156" s="128"/>
      <c r="L156" s="128"/>
      <c r="M156" s="128"/>
      <c r="N156" s="128"/>
      <c r="O156" s="128"/>
      <c r="P156" s="128"/>
      <c r="Q156" s="199"/>
      <c r="R156" s="60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</row>
    <row r="157" spans="1:62" ht="12.75" customHeight="1" x14ac:dyDescent="0.2">
      <c r="A157" s="145"/>
      <c r="B157" s="39"/>
      <c r="C157" s="39"/>
      <c r="D157" s="39"/>
      <c r="E157" s="39"/>
      <c r="F157" s="39"/>
      <c r="G157" s="39"/>
      <c r="H157" s="53"/>
      <c r="I157" s="53"/>
      <c r="J157" s="128"/>
      <c r="K157" s="128"/>
      <c r="L157" s="128"/>
      <c r="M157" s="128"/>
      <c r="N157" s="128"/>
      <c r="O157" s="128"/>
      <c r="P157" s="128"/>
      <c r="Q157" s="199"/>
    </row>
    <row r="158" spans="1:62" ht="12.75" customHeight="1" x14ac:dyDescent="0.3">
      <c r="A158" s="145"/>
      <c r="B158" s="39"/>
      <c r="C158" s="70" t="s">
        <v>9</v>
      </c>
      <c r="D158" s="70" t="s">
        <v>10</v>
      </c>
      <c r="E158" s="71" t="s">
        <v>11</v>
      </c>
      <c r="F158" s="71" t="s">
        <v>12</v>
      </c>
      <c r="G158" s="53"/>
      <c r="H158" s="53"/>
      <c r="I158" s="53"/>
      <c r="J158" s="128"/>
      <c r="K158" s="128"/>
      <c r="L158" s="128"/>
      <c r="M158" s="128"/>
      <c r="N158" s="128"/>
      <c r="O158" s="128"/>
      <c r="P158" s="128"/>
      <c r="Q158" s="129" t="s">
        <v>7</v>
      </c>
      <c r="R158" s="129" t="s">
        <v>8</v>
      </c>
      <c r="S158" s="130" t="str">
        <f>IF(ISNUMBER(S152),S152-(G145*S151+G144),"")</f>
        <v/>
      </c>
      <c r="T158" s="130" t="str">
        <f>IF(ISNUMBER(T152),T152-(G145*T151+G144),"")</f>
        <v/>
      </c>
      <c r="U158" s="130" t="str">
        <f>IF(ISNUMBER(U152),U152-(G145*U151+G144),"")</f>
        <v/>
      </c>
      <c r="V158" s="130" t="str">
        <f>IF(ISNUMBER(V152),V152-(G145*V151+G144),"")</f>
        <v/>
      </c>
      <c r="W158" s="130" t="str">
        <f>IF(ISNUMBER(W152),W152-(G145*W151+G144),"")</f>
        <v/>
      </c>
      <c r="X158" s="130" t="str">
        <f>IF(ISNUMBER(X152),X152-(G145*X151+G144),"")</f>
        <v/>
      </c>
      <c r="Y158" s="130" t="str">
        <f>IF(ISNUMBER(Y152),Y152-(G145*Y151+G144),"")</f>
        <v/>
      </c>
      <c r="Z158" s="130" t="str">
        <f>IF(ISNUMBER(Z152),Z152-(G145*Z151+G144),"")</f>
        <v/>
      </c>
      <c r="AA158" s="130" t="str">
        <f>IF(ISNUMBER(AA152),AA152-(G145*AA151+G144),"")</f>
        <v/>
      </c>
      <c r="AB158" s="130" t="str">
        <f>IF(ISNUMBER(AB152),AB152-(G145*AB151+G144),"")</f>
        <v/>
      </c>
      <c r="AC158" s="130" t="str">
        <f>IF(ISNUMBER(AC152),AC152-(G145*AC151+G144),"")</f>
        <v/>
      </c>
      <c r="AD158" s="130" t="str">
        <f>IF(ISNUMBER(AD152),AD152-(G145*AD151+G144),"")</f>
        <v/>
      </c>
      <c r="AE158" s="130" t="str">
        <f>IF(ISNUMBER(AE152),AE152-(G145*AE151+G144),"")</f>
        <v/>
      </c>
      <c r="AF158" s="130" t="str">
        <f>IF(ISNUMBER(AF152),AF152-(G145*AF151+G144),"")</f>
        <v/>
      </c>
      <c r="AG158" s="130" t="str">
        <f>IF(ISNUMBER(AG152),AG152-(G145*AG151+G144),"")</f>
        <v/>
      </c>
      <c r="AH158" s="130" t="str">
        <f>IF(ISNUMBER(AH152),AH152-(G145*AH151+G144),"")</f>
        <v/>
      </c>
      <c r="AI158" s="130" t="str">
        <f>IF(ISNUMBER(AI152),AI152-(G145*AI151+G144),"")</f>
        <v/>
      </c>
      <c r="AJ158" s="130" t="str">
        <f>IF(ISNUMBER(AJ152),AJ152-(G145*AJ151+G144),"")</f>
        <v/>
      </c>
      <c r="AK158" s="130" t="str">
        <f>IF(ISNUMBER(AK152),AK152-(G145*AK151+G144),"")</f>
        <v/>
      </c>
      <c r="AL158" s="130" t="str">
        <f>IF(ISNUMBER(AL152),AL152-(G145*AL151+G144),"")</f>
        <v/>
      </c>
      <c r="AM158" s="130" t="str">
        <f>IF(ISNUMBER(AM152),AM152-(G145*AM151+G144),"")</f>
        <v/>
      </c>
      <c r="AN158" s="130" t="str">
        <f>IF(ISNUMBER(AN152),AN152-(G145*AN151+G144),"")</f>
        <v/>
      </c>
      <c r="AO158" s="130" t="str">
        <f>IF(ISNUMBER(AO152),AO152-(G145*AO151+G144),"")</f>
        <v/>
      </c>
      <c r="AP158" s="130" t="str">
        <f>IF(ISNUMBER(AP152),AP152-(G145*AP151+G144),"")</f>
        <v/>
      </c>
      <c r="AQ158" s="130" t="str">
        <f>IF(ISNUMBER(AQ152),AQ152-(G145*AQ151+G144),"")</f>
        <v/>
      </c>
      <c r="AR158" s="130" t="str">
        <f>IF(ISNUMBER(AR152),AR152-(G145*AR151+G144),"")</f>
        <v/>
      </c>
      <c r="AS158" s="130" t="str">
        <f>IF(ISNUMBER(AS152),AS152-(G145*AS151+G144),"")</f>
        <v/>
      </c>
      <c r="AT158" s="130" t="str">
        <f>IF(ISNUMBER(AT152),AT152-(G145*AT151+G144),"")</f>
        <v/>
      </c>
      <c r="AU158" s="130" t="str">
        <f>IF(ISNUMBER(AU152),AU152-(G145*AU151+G144),"")</f>
        <v/>
      </c>
      <c r="AV158" s="130" t="str">
        <f>IF(ISNUMBER(AV152),AV152-(G145*AV151+G144),"")</f>
        <v/>
      </c>
      <c r="AW158" s="130" t="str">
        <f>IF(ISNUMBER(AW152),AW152-(G145*AW151+G144),"")</f>
        <v/>
      </c>
      <c r="AX158" s="130" t="str">
        <f>IF(ISNUMBER(AX152),AX152-(G145*AX151+G144),"")</f>
        <v/>
      </c>
      <c r="AY158" s="130" t="str">
        <f>IF(ISNUMBER(AY152),AY152-(G145*AY151+G144),"")</f>
        <v/>
      </c>
      <c r="AZ158" s="130" t="str">
        <f>IF(ISNUMBER(AZ152),AZ152-(G145*AZ151+G144),"")</f>
        <v/>
      </c>
      <c r="BA158" s="130" t="str">
        <f>IF(ISNUMBER(BA152),BA152-(G145*BA151+G144),"")</f>
        <v/>
      </c>
      <c r="BB158" s="130" t="str">
        <f>IF(ISNUMBER(BB152),BB152-(G145*BB151+G144),"")</f>
        <v/>
      </c>
      <c r="BC158" s="130" t="str">
        <f>IF(ISNUMBER(BC152),BC152-(G145*BC151+G144),"")</f>
        <v/>
      </c>
      <c r="BD158" s="130" t="str">
        <f>IF(ISNUMBER(BD152),BD152-(G145*BD151+G144),"")</f>
        <v/>
      </c>
      <c r="BE158" s="130" t="str">
        <f>IF(ISNUMBER(BE152),BE152-(G145*BE151+G144),"")</f>
        <v/>
      </c>
      <c r="BF158" s="130" t="str">
        <f>IF(ISNUMBER(BF152),BF152-(G145*BF151+G144),"")</f>
        <v/>
      </c>
      <c r="BG158" s="130" t="str">
        <f>IF(ISNUMBER(BG152),BG152-(G145*BG151+G144),"")</f>
        <v/>
      </c>
      <c r="BH158" s="130" t="str">
        <f>IF(ISNUMBER(BH152),BH152-(G145*BH151+G144),"")</f>
        <v/>
      </c>
      <c r="BI158" s="130" t="str">
        <f>IF(ISNUMBER(BI152),BI152-(G145*BI151+G144),"")</f>
        <v/>
      </c>
      <c r="BJ158" s="130" t="str">
        <f>IF(ISNUMBER(BJ152),BJ152-(G145*BJ151+G144),"")</f>
        <v/>
      </c>
    </row>
    <row r="159" spans="1:62" ht="12.75" customHeight="1" x14ac:dyDescent="0.2">
      <c r="A159" s="145"/>
      <c r="B159" s="40" t="s">
        <v>14</v>
      </c>
      <c r="C159" s="40">
        <v>2.5000000000000001E-2</v>
      </c>
      <c r="D159" s="40">
        <v>-2</v>
      </c>
      <c r="E159" s="40">
        <v>250</v>
      </c>
      <c r="F159" s="40">
        <v>0</v>
      </c>
      <c r="G159" s="39"/>
      <c r="H159" s="53"/>
      <c r="I159" s="53"/>
      <c r="J159" s="128"/>
      <c r="K159" s="128"/>
      <c r="L159" s="128"/>
      <c r="M159" s="128"/>
      <c r="N159" s="128"/>
      <c r="O159" s="128"/>
      <c r="P159" s="128"/>
      <c r="Q159" s="129" t="s">
        <v>13</v>
      </c>
      <c r="R159" s="72" t="str">
        <f>IF(SUMPRODUCT(--ISNUMBER(S159:BJ159))&gt;0,AVERAGE(S159:BJ159),"")</f>
        <v/>
      </c>
      <c r="S159" s="73" t="str">
        <f t="shared" ref="S159:BJ159" si="211">IF(ISNUMBER(S152),ABS(S158),"")</f>
        <v/>
      </c>
      <c r="T159" s="73" t="str">
        <f t="shared" si="211"/>
        <v/>
      </c>
      <c r="U159" s="73" t="str">
        <f t="shared" si="211"/>
        <v/>
      </c>
      <c r="V159" s="73" t="str">
        <f t="shared" si="211"/>
        <v/>
      </c>
      <c r="W159" s="73" t="str">
        <f t="shared" si="211"/>
        <v/>
      </c>
      <c r="X159" s="73" t="str">
        <f t="shared" si="211"/>
        <v/>
      </c>
      <c r="Y159" s="73" t="str">
        <f t="shared" si="211"/>
        <v/>
      </c>
      <c r="Z159" s="73" t="str">
        <f t="shared" si="211"/>
        <v/>
      </c>
      <c r="AA159" s="73" t="str">
        <f t="shared" si="211"/>
        <v/>
      </c>
      <c r="AB159" s="73" t="str">
        <f t="shared" si="211"/>
        <v/>
      </c>
      <c r="AC159" s="73" t="str">
        <f t="shared" si="211"/>
        <v/>
      </c>
      <c r="AD159" s="73" t="str">
        <f t="shared" si="211"/>
        <v/>
      </c>
      <c r="AE159" s="73" t="str">
        <f t="shared" si="211"/>
        <v/>
      </c>
      <c r="AF159" s="73" t="str">
        <f t="shared" si="211"/>
        <v/>
      </c>
      <c r="AG159" s="73" t="str">
        <f t="shared" si="211"/>
        <v/>
      </c>
      <c r="AH159" s="73" t="str">
        <f t="shared" si="211"/>
        <v/>
      </c>
      <c r="AI159" s="73" t="str">
        <f t="shared" si="211"/>
        <v/>
      </c>
      <c r="AJ159" s="73" t="str">
        <f t="shared" si="211"/>
        <v/>
      </c>
      <c r="AK159" s="73" t="str">
        <f t="shared" si="211"/>
        <v/>
      </c>
      <c r="AL159" s="73" t="str">
        <f t="shared" si="211"/>
        <v/>
      </c>
      <c r="AM159" s="73" t="str">
        <f t="shared" si="211"/>
        <v/>
      </c>
      <c r="AN159" s="73" t="str">
        <f t="shared" si="211"/>
        <v/>
      </c>
      <c r="AO159" s="73" t="str">
        <f t="shared" si="211"/>
        <v/>
      </c>
      <c r="AP159" s="73" t="str">
        <f t="shared" si="211"/>
        <v/>
      </c>
      <c r="AQ159" s="73" t="str">
        <f t="shared" si="211"/>
        <v/>
      </c>
      <c r="AR159" s="73" t="str">
        <f t="shared" si="211"/>
        <v/>
      </c>
      <c r="AS159" s="73" t="str">
        <f t="shared" si="211"/>
        <v/>
      </c>
      <c r="AT159" s="73" t="str">
        <f t="shared" si="211"/>
        <v/>
      </c>
      <c r="AU159" s="73" t="str">
        <f t="shared" si="211"/>
        <v/>
      </c>
      <c r="AV159" s="73" t="str">
        <f t="shared" si="211"/>
        <v/>
      </c>
      <c r="AW159" s="73" t="str">
        <f t="shared" si="211"/>
        <v/>
      </c>
      <c r="AX159" s="73" t="str">
        <f t="shared" si="211"/>
        <v/>
      </c>
      <c r="AY159" s="73" t="str">
        <f t="shared" si="211"/>
        <v/>
      </c>
      <c r="AZ159" s="73" t="str">
        <f t="shared" si="211"/>
        <v/>
      </c>
      <c r="BA159" s="73" t="str">
        <f t="shared" si="211"/>
        <v/>
      </c>
      <c r="BB159" s="73" t="str">
        <f t="shared" si="211"/>
        <v/>
      </c>
      <c r="BC159" s="73" t="str">
        <f t="shared" si="211"/>
        <v/>
      </c>
      <c r="BD159" s="73" t="str">
        <f t="shared" si="211"/>
        <v/>
      </c>
      <c r="BE159" s="73" t="str">
        <f t="shared" si="211"/>
        <v/>
      </c>
      <c r="BF159" s="73" t="str">
        <f t="shared" si="211"/>
        <v/>
      </c>
      <c r="BG159" s="73" t="str">
        <f t="shared" si="211"/>
        <v/>
      </c>
      <c r="BH159" s="73" t="str">
        <f t="shared" si="211"/>
        <v/>
      </c>
      <c r="BI159" s="73" t="str">
        <f t="shared" si="211"/>
        <v/>
      </c>
      <c r="BJ159" s="73" t="str">
        <f t="shared" si="211"/>
        <v/>
      </c>
    </row>
    <row r="160" spans="1:62" ht="12.75" customHeight="1" x14ac:dyDescent="0.2">
      <c r="A160" s="145"/>
      <c r="B160" s="131" t="s">
        <v>16</v>
      </c>
      <c r="C160" s="170" t="s">
        <v>94</v>
      </c>
      <c r="D160" s="78"/>
      <c r="E160" s="18">
        <f>C159*E159+D159</f>
        <v>4.25</v>
      </c>
      <c r="F160" s="18">
        <f>C159*F159+D159</f>
        <v>-2</v>
      </c>
      <c r="G160" s="79"/>
      <c r="H160" s="53"/>
      <c r="I160" s="53"/>
      <c r="J160" s="128"/>
      <c r="K160" s="128"/>
      <c r="L160" s="128"/>
      <c r="M160" s="128"/>
      <c r="N160" s="128"/>
      <c r="O160" s="128"/>
      <c r="P160" s="128"/>
      <c r="Q160" s="74" t="s">
        <v>15</v>
      </c>
      <c r="R160" s="74" t="s">
        <v>8</v>
      </c>
      <c r="S160" s="75" t="str">
        <f>IF(ISNUMBER(S152),S152-(C159*S151+D159),"")</f>
        <v/>
      </c>
      <c r="T160" s="75" t="str">
        <f>IF(ISNUMBER(T152),T152-(C159*T151+D159),"")</f>
        <v/>
      </c>
      <c r="U160" s="75" t="str">
        <f>IF(ISNUMBER(U152),U152-(C159*U151+D159),"")</f>
        <v/>
      </c>
      <c r="V160" s="75" t="str">
        <f>IF(ISNUMBER(V152),V152-(C159*V151+D159),"")</f>
        <v/>
      </c>
      <c r="W160" s="75" t="str">
        <f>IF(ISNUMBER(W152),W152-(C159*W151+D159),"")</f>
        <v/>
      </c>
      <c r="X160" s="75" t="str">
        <f>IF(ISNUMBER(X152),X152-(C159*X151+D159),"")</f>
        <v/>
      </c>
      <c r="Y160" s="75" t="str">
        <f>IF(ISNUMBER(Y152),Y152-(C159*Y151+D159),"")</f>
        <v/>
      </c>
      <c r="Z160" s="75" t="str">
        <f>IF(ISNUMBER(Z152),Z152-(C159*Z151+D159),"")</f>
        <v/>
      </c>
      <c r="AA160" s="75" t="str">
        <f>IF(ISNUMBER(AA152),AA152-(C159*AA151+D159),"")</f>
        <v/>
      </c>
      <c r="AB160" s="75" t="str">
        <f>IF(ISNUMBER(AB152),AB152-(C159*AB151+D159),"")</f>
        <v/>
      </c>
      <c r="AC160" s="75" t="str">
        <f>IF(ISNUMBER(AC152),AC152-(C159*AC151+D159),"")</f>
        <v/>
      </c>
      <c r="AD160" s="75" t="str">
        <f>IF(ISNUMBER(AD152),AD152-(C159*AD151+D159),"")</f>
        <v/>
      </c>
      <c r="AE160" s="75" t="str">
        <f>IF(ISNUMBER(AE152),AE152-(C159*AE151+D159),"")</f>
        <v/>
      </c>
      <c r="AF160" s="75" t="str">
        <f>IF(ISNUMBER(AF152),AF152-(C159*AF151+D159),"")</f>
        <v/>
      </c>
      <c r="AG160" s="75" t="str">
        <f>IF(ISNUMBER(AG152),AG152-(C159*AG151+D159),"")</f>
        <v/>
      </c>
      <c r="AH160" s="75" t="str">
        <f>IF(ISNUMBER(AH152),AH152-(C159*AH151+D159),"")</f>
        <v/>
      </c>
      <c r="AI160" s="75" t="str">
        <f>IF(ISNUMBER(AI152),AI152-(C159*AI151+D159),"")</f>
        <v/>
      </c>
      <c r="AJ160" s="75" t="str">
        <f>IF(ISNUMBER(AJ152),AJ152-(C159*AJ151+D159),"")</f>
        <v/>
      </c>
      <c r="AK160" s="75" t="str">
        <f>IF(ISNUMBER(AK152),AK152-(C159*AK151+D159),"")</f>
        <v/>
      </c>
      <c r="AL160" s="75" t="str">
        <f>IF(ISNUMBER(AL152),AL152-(C159*AL151+D159),"")</f>
        <v/>
      </c>
      <c r="AM160" s="75" t="str">
        <f>IF(ISNUMBER(AM152),AM152-(C159*AM151+D159),"")</f>
        <v/>
      </c>
      <c r="AN160" s="75" t="str">
        <f>IF(ISNUMBER(AN152),AN152-(C159*AN151+D159),"")</f>
        <v/>
      </c>
      <c r="AO160" s="75" t="str">
        <f>IF(ISNUMBER(AO152),AO152-(C159*AO151+D159),"")</f>
        <v/>
      </c>
      <c r="AP160" s="75" t="str">
        <f>IF(ISNUMBER(AP152),AP152-(C159*AP151+D159),"")</f>
        <v/>
      </c>
      <c r="AQ160" s="75" t="str">
        <f>IF(ISNUMBER(AQ152),AQ152-(C159*AQ151+D159),"")</f>
        <v/>
      </c>
      <c r="AR160" s="75" t="str">
        <f>IF(ISNUMBER(AR152),AR152-(C159*AR151+D159),"")</f>
        <v/>
      </c>
      <c r="AS160" s="75" t="str">
        <f>IF(ISNUMBER(AS152),AS152-(C159*AS151+D159),"")</f>
        <v/>
      </c>
      <c r="AT160" s="75" t="str">
        <f>IF(ISNUMBER(AT152),AT152-(C159*AT151+D159),"")</f>
        <v/>
      </c>
      <c r="AU160" s="75" t="str">
        <f>IF(ISNUMBER(AU152),AU152-(C159*AU151+D159),"")</f>
        <v/>
      </c>
      <c r="AV160" s="75" t="str">
        <f>IF(ISNUMBER(AV152),AV152-(C159*AV151+D159),"")</f>
        <v/>
      </c>
      <c r="AW160" s="75" t="str">
        <f>IF(ISNUMBER(AW152),AW152-(C159*AW151+D159),"")</f>
        <v/>
      </c>
      <c r="AX160" s="75" t="str">
        <f>IF(ISNUMBER(AX152),AX152-(C159*AX151+D159),"")</f>
        <v/>
      </c>
      <c r="AY160" s="75" t="str">
        <f>IF(ISNUMBER(AY152),AY152-(C159*AY151+D159),"")</f>
        <v/>
      </c>
      <c r="AZ160" s="75" t="str">
        <f>IF(ISNUMBER(AZ152),AZ152-(C159*AZ151+D159),"")</f>
        <v/>
      </c>
      <c r="BA160" s="75" t="str">
        <f>IF(ISNUMBER(BA152),BA152-(C159*BA151+D159),"")</f>
        <v/>
      </c>
      <c r="BB160" s="75" t="str">
        <f>IF(ISNUMBER(BB152),BB152-(C159*BB151+D159),"")</f>
        <v/>
      </c>
      <c r="BC160" s="75" t="str">
        <f>IF(ISNUMBER(BC152),BC152-(C159*BC151+D159),"")</f>
        <v/>
      </c>
      <c r="BD160" s="75" t="str">
        <f>IF(ISNUMBER(BD152),BD152-(C159*BD151+D159),"")</f>
        <v/>
      </c>
      <c r="BE160" s="75" t="str">
        <f>IF(ISNUMBER(BE152),BE152-(C159*BE151+D159),"")</f>
        <v/>
      </c>
      <c r="BF160" s="75" t="str">
        <f>IF(ISNUMBER(BF152),BF152-(C159*BF151+D159),"")</f>
        <v/>
      </c>
      <c r="BG160" s="75" t="str">
        <f>IF(ISNUMBER(BG152),BG152-(C159*BG151+D159),"")</f>
        <v/>
      </c>
      <c r="BH160" s="75" t="str">
        <f>IF(ISNUMBER(BH152),BH152-(C159*BH151+D159),"")</f>
        <v/>
      </c>
      <c r="BI160" s="75" t="str">
        <f>IF(ISNUMBER(BI152),BI152-(C159*BI151+D159),"")</f>
        <v/>
      </c>
      <c r="BJ160" s="75" t="str">
        <f>IF(ISNUMBER(BJ152),BJ152-(C159*BJ151+D159),"")</f>
        <v/>
      </c>
    </row>
    <row r="161" spans="1:62" ht="12.75" customHeight="1" x14ac:dyDescent="0.2">
      <c r="A161" s="160"/>
      <c r="B161" s="132"/>
      <c r="C161" s="18"/>
      <c r="D161" s="18"/>
      <c r="E161" s="18"/>
      <c r="F161" s="18"/>
      <c r="G161" s="18"/>
      <c r="H161" s="84"/>
      <c r="I161" s="84"/>
      <c r="J161" s="133"/>
      <c r="K161" s="133"/>
      <c r="L161" s="133"/>
      <c r="M161" s="133"/>
      <c r="N161" s="133"/>
      <c r="O161" s="133"/>
      <c r="P161" s="133"/>
      <c r="Q161" s="134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86"/>
      <c r="BI161" s="86"/>
      <c r="BJ161" s="86"/>
    </row>
    <row r="162" spans="1:62" ht="12.75" customHeight="1" x14ac:dyDescent="0.2">
      <c r="A162" s="143" t="str">
        <f ca="1">INDIRECT("$C$4")&amp;"."&amp;C164&amp;"."&amp;"A"</f>
        <v>1.4.A</v>
      </c>
      <c r="B162" s="2" t="str">
        <f>J163</f>
        <v>Left</v>
      </c>
      <c r="C162" s="3" t="str">
        <f>IF(NOT(ISBLANK($Q171)),$Q171,"")</f>
        <v/>
      </c>
      <c r="D162" s="4" t="s">
        <v>21</v>
      </c>
      <c r="E162" s="5" t="s">
        <v>22</v>
      </c>
      <c r="F162" s="6" t="s">
        <v>0</v>
      </c>
      <c r="G162" s="7" t="str">
        <f ca="1">INDIRECT("$G$1")</f>
        <v>1A</v>
      </c>
      <c r="H162" s="8"/>
      <c r="I162" s="8"/>
      <c r="J162" s="9" t="s">
        <v>23</v>
      </c>
      <c r="K162" s="9"/>
      <c r="L162" s="9"/>
      <c r="M162" s="9"/>
      <c r="N162" s="9"/>
      <c r="O162" s="9"/>
      <c r="P162" s="9"/>
      <c r="Q162" s="10" t="s">
        <v>1</v>
      </c>
      <c r="R162" s="11" t="s">
        <v>24</v>
      </c>
      <c r="S162" s="12" t="s">
        <v>25</v>
      </c>
      <c r="T162" s="12" t="s">
        <v>26</v>
      </c>
      <c r="U162" s="12" t="s">
        <v>27</v>
      </c>
      <c r="V162" s="12" t="s">
        <v>28</v>
      </c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  <c r="AU162" s="144"/>
      <c r="AV162" s="144"/>
      <c r="AW162" s="144"/>
      <c r="AX162" s="144"/>
      <c r="AY162" s="144"/>
      <c r="AZ162" s="144"/>
      <c r="BA162" s="144"/>
      <c r="BB162" s="144"/>
      <c r="BC162" s="144"/>
      <c r="BD162" s="144"/>
      <c r="BE162" s="144"/>
      <c r="BF162" s="144"/>
      <c r="BG162" s="144"/>
      <c r="BH162" s="144"/>
      <c r="BI162" s="144"/>
      <c r="BJ162" s="144"/>
    </row>
    <row r="163" spans="1:62" ht="12.75" customHeight="1" x14ac:dyDescent="0.2">
      <c r="A163" s="145"/>
      <c r="B163" s="100" t="s">
        <v>94</v>
      </c>
      <c r="C163" s="146"/>
      <c r="D163" s="147" t="str">
        <f>IF(NOT(ISBLANK(K173)),K173,"")</f>
        <v/>
      </c>
      <c r="E163" s="148" t="str">
        <f>IF(NOT(ISBLANK(N171)),N171,"")</f>
        <v/>
      </c>
      <c r="F163" s="19"/>
      <c r="G163" s="20" t="s">
        <v>2</v>
      </c>
      <c r="H163" s="21"/>
      <c r="I163" s="21"/>
      <c r="J163" s="149" t="s">
        <v>2</v>
      </c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</row>
    <row r="164" spans="1:62" ht="12.75" customHeight="1" x14ac:dyDescent="0.2">
      <c r="A164" s="145"/>
      <c r="B164" s="150" t="s">
        <v>29</v>
      </c>
      <c r="C164" s="151">
        <f ca="1">IF(ROW()=ROW(INDIRECT("$C$44")),1,1+(ROW()-ROW(INDIRECT("$C$44")))/40)</f>
        <v>4</v>
      </c>
      <c r="D164" s="26"/>
      <c r="E164" s="26"/>
      <c r="F164" s="27" t="s">
        <v>30</v>
      </c>
      <c r="G164" s="28" t="str">
        <f>IF(COUNT(S172:BJ172)&gt;1,ROUND(INTERCEPT(S172:BJ172,S171:BJ171),4),"")</f>
        <v/>
      </c>
      <c r="H164" s="29"/>
      <c r="I164" s="29"/>
      <c r="J164" s="107"/>
      <c r="K164" s="107"/>
      <c r="L164" s="107"/>
      <c r="M164" s="107"/>
      <c r="N164" s="107"/>
      <c r="O164" s="107"/>
      <c r="P164" s="107"/>
      <c r="Q164" s="31"/>
      <c r="R164" s="31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</row>
    <row r="165" spans="1:62" ht="12.75" customHeight="1" x14ac:dyDescent="0.2">
      <c r="A165" s="145"/>
      <c r="B165" s="18"/>
      <c r="C165" s="152"/>
      <c r="D165" s="34"/>
      <c r="E165" s="35"/>
      <c r="F165" s="36" t="s">
        <v>5</v>
      </c>
      <c r="G165" s="37" t="str">
        <f>IF(COUNT(S172:BJ172)&gt;1,ROUND(SLOPE(S172:BJ172,S171:BJ171),4),"")</f>
        <v/>
      </c>
      <c r="H165" s="21"/>
      <c r="I165" s="21"/>
      <c r="J165" s="107"/>
      <c r="K165" s="107"/>
      <c r="L165" s="107"/>
      <c r="M165" s="107"/>
      <c r="N165" s="107"/>
      <c r="O165" s="107"/>
      <c r="P165" s="107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</row>
    <row r="166" spans="1:62" ht="12.75" customHeight="1" x14ac:dyDescent="0.2">
      <c r="A166" s="145"/>
      <c r="B166" s="39"/>
      <c r="C166" s="40"/>
      <c r="D166" s="41"/>
      <c r="E166" s="42"/>
      <c r="F166" s="42"/>
      <c r="G166" s="43" t="s">
        <v>6</v>
      </c>
      <c r="H166" s="21"/>
      <c r="I166" s="21"/>
      <c r="J166" s="107"/>
      <c r="K166" s="107"/>
      <c r="L166" s="107"/>
      <c r="M166" s="107"/>
      <c r="N166" s="107"/>
      <c r="O166" s="107"/>
      <c r="P166" s="107"/>
      <c r="Q166" s="38"/>
      <c r="R166" s="38"/>
      <c r="S166" s="197"/>
      <c r="T166" s="197"/>
      <c r="U166" s="197"/>
      <c r="V166" s="197"/>
      <c r="W166" s="197"/>
      <c r="X166" s="197"/>
      <c r="Y166" s="197"/>
      <c r="Z166" s="197"/>
      <c r="AA166" s="197"/>
      <c r="AB166" s="197"/>
      <c r="AC166" s="197"/>
      <c r="AD166" s="197"/>
      <c r="AE166" s="197"/>
      <c r="AF166" s="197"/>
      <c r="AG166" s="197"/>
      <c r="AH166" s="197"/>
      <c r="AI166" s="197"/>
      <c r="AJ166" s="197"/>
      <c r="AK166" s="197"/>
      <c r="AL166" s="197"/>
      <c r="AM166" s="197"/>
      <c r="AN166" s="197"/>
      <c r="AO166" s="197"/>
      <c r="AP166" s="197"/>
      <c r="AQ166" s="197"/>
      <c r="AR166" s="197"/>
      <c r="AS166" s="197"/>
      <c r="AT166" s="197"/>
      <c r="AU166" s="197"/>
      <c r="AV166" s="197"/>
      <c r="AW166" s="197"/>
      <c r="AX166" s="197"/>
      <c r="AY166" s="197"/>
      <c r="AZ166" s="197"/>
      <c r="BA166" s="197"/>
      <c r="BB166" s="197"/>
      <c r="BC166" s="197"/>
      <c r="BD166" s="197"/>
      <c r="BE166" s="197"/>
      <c r="BF166" s="197"/>
      <c r="BG166" s="197"/>
      <c r="BH166" s="197"/>
      <c r="BI166" s="197"/>
      <c r="BJ166" s="197"/>
    </row>
    <row r="167" spans="1:62" ht="12.75" customHeight="1" x14ac:dyDescent="0.2">
      <c r="A167" s="145"/>
      <c r="B167" s="153" t="s">
        <v>31</v>
      </c>
      <c r="C167" s="154"/>
      <c r="D167" s="155"/>
      <c r="E167" s="155"/>
      <c r="F167" s="155"/>
      <c r="G167" s="155"/>
      <c r="H167" s="21"/>
      <c r="I167" s="21"/>
      <c r="J167" s="107"/>
      <c r="K167" s="107"/>
      <c r="L167" s="107"/>
      <c r="M167" s="107"/>
      <c r="N167" s="107"/>
      <c r="O167" s="107"/>
      <c r="P167" s="107"/>
      <c r="Q167" s="38"/>
      <c r="R167" s="38"/>
      <c r="S167" s="197"/>
      <c r="T167" s="197"/>
      <c r="U167" s="197"/>
      <c r="V167" s="197"/>
      <c r="W167" s="197"/>
      <c r="X167" s="197"/>
      <c r="Y167" s="197"/>
      <c r="Z167" s="197"/>
      <c r="AA167" s="197"/>
      <c r="AB167" s="197"/>
      <c r="AC167" s="197"/>
      <c r="AD167" s="197"/>
      <c r="AE167" s="197"/>
      <c r="AF167" s="197"/>
      <c r="AG167" s="197"/>
      <c r="AH167" s="197"/>
      <c r="AI167" s="197"/>
      <c r="AJ167" s="197"/>
      <c r="AK167" s="197"/>
      <c r="AL167" s="197"/>
      <c r="AM167" s="197"/>
      <c r="AN167" s="197"/>
      <c r="AO167" s="197"/>
      <c r="AP167" s="197"/>
      <c r="AQ167" s="197"/>
      <c r="AR167" s="197"/>
      <c r="AS167" s="197"/>
      <c r="AT167" s="197"/>
      <c r="AU167" s="197"/>
      <c r="AV167" s="197"/>
      <c r="AW167" s="197"/>
      <c r="AX167" s="197"/>
      <c r="AY167" s="197"/>
      <c r="AZ167" s="197"/>
      <c r="BA167" s="197"/>
      <c r="BB167" s="197"/>
      <c r="BC167" s="197"/>
      <c r="BD167" s="197"/>
      <c r="BE167" s="197"/>
      <c r="BF167" s="197"/>
      <c r="BG167" s="197"/>
      <c r="BH167" s="197"/>
      <c r="BI167" s="197"/>
      <c r="BJ167" s="197"/>
    </row>
    <row r="168" spans="1:62" ht="12.75" customHeight="1" x14ac:dyDescent="0.2">
      <c r="A168" s="145"/>
      <c r="B168" s="39"/>
      <c r="C168" s="39"/>
      <c r="D168" s="39"/>
      <c r="E168" s="39"/>
      <c r="F168" s="39"/>
      <c r="G168" s="39"/>
      <c r="H168" s="15"/>
      <c r="I168" s="15"/>
      <c r="J168" s="117"/>
      <c r="K168" s="117"/>
      <c r="L168" s="117"/>
      <c r="M168" s="117"/>
      <c r="N168" s="117"/>
      <c r="O168" s="117"/>
      <c r="P168" s="117"/>
      <c r="Q168" s="45"/>
      <c r="R168" s="45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</row>
    <row r="169" spans="1:62" ht="12.75" customHeight="1" x14ac:dyDescent="0.2">
      <c r="A169" s="145"/>
      <c r="B169" s="39"/>
      <c r="C169" s="49"/>
      <c r="D169" s="49"/>
      <c r="E169" s="49"/>
      <c r="F169" s="49"/>
      <c r="G169" s="49"/>
      <c r="H169" s="15"/>
      <c r="I169" s="15"/>
      <c r="J169" s="117"/>
      <c r="K169" s="117"/>
      <c r="L169" s="117"/>
      <c r="M169" s="117"/>
      <c r="N169" s="117"/>
      <c r="O169" s="117"/>
      <c r="P169" s="117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</row>
    <row r="170" spans="1:62" ht="12.75" customHeight="1" x14ac:dyDescent="0.2">
      <c r="A170" s="145"/>
      <c r="B170" s="40"/>
      <c r="C170" s="52"/>
      <c r="D170" s="52"/>
      <c r="E170" s="52"/>
      <c r="F170" s="40"/>
      <c r="G170" s="40"/>
      <c r="H170" s="53"/>
      <c r="I170" s="53"/>
      <c r="J170" s="117"/>
      <c r="K170" s="117"/>
      <c r="L170" s="117"/>
      <c r="M170" s="117"/>
      <c r="N170" s="117"/>
      <c r="O170" s="117"/>
      <c r="P170" s="117"/>
      <c r="Q170" s="156"/>
      <c r="R170" s="156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  <c r="AI170" s="118"/>
      <c r="AJ170" s="118"/>
      <c r="AK170" s="118"/>
      <c r="AL170" s="118"/>
      <c r="AM170" s="118"/>
      <c r="AN170" s="118"/>
      <c r="AO170" s="118"/>
      <c r="AP170" s="118"/>
      <c r="AQ170" s="118"/>
      <c r="AR170" s="118"/>
      <c r="AS170" s="118"/>
      <c r="AT170" s="118"/>
      <c r="AU170" s="118"/>
      <c r="AV170" s="118"/>
      <c r="AW170" s="118"/>
      <c r="AX170" s="118"/>
      <c r="AY170" s="118"/>
      <c r="AZ170" s="118"/>
      <c r="BA170" s="118"/>
      <c r="BB170" s="118"/>
      <c r="BC170" s="118"/>
      <c r="BD170" s="118"/>
      <c r="BE170" s="118"/>
      <c r="BF170" s="118"/>
      <c r="BG170" s="118"/>
      <c r="BH170" s="118"/>
      <c r="BI170" s="118"/>
      <c r="BJ170" s="118"/>
    </row>
    <row r="171" spans="1:62" ht="12.75" customHeight="1" x14ac:dyDescent="0.2">
      <c r="A171" s="145"/>
      <c r="B171" s="40"/>
      <c r="C171" s="52"/>
      <c r="D171" s="56"/>
      <c r="E171" s="56"/>
      <c r="F171" s="40"/>
      <c r="G171" s="40"/>
      <c r="H171" s="53"/>
      <c r="I171" s="53"/>
      <c r="J171" s="117"/>
      <c r="K171" s="117"/>
      <c r="L171" s="117"/>
      <c r="M171" s="117"/>
      <c r="N171" s="117"/>
      <c r="O171" s="117"/>
      <c r="P171" s="117"/>
      <c r="Q171" s="157"/>
      <c r="R171" s="157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  <c r="AU171" s="158"/>
      <c r="AV171" s="158"/>
      <c r="AW171" s="158"/>
      <c r="AX171" s="158"/>
      <c r="AY171" s="158"/>
      <c r="AZ171" s="158"/>
      <c r="BA171" s="158"/>
      <c r="BB171" s="158"/>
      <c r="BC171" s="158"/>
      <c r="BD171" s="158"/>
      <c r="BE171" s="158"/>
      <c r="BF171" s="158"/>
      <c r="BG171" s="158"/>
      <c r="BH171" s="158"/>
      <c r="BI171" s="158"/>
      <c r="BJ171" s="158"/>
    </row>
    <row r="172" spans="1:62" ht="12.75" customHeight="1" x14ac:dyDescent="0.2">
      <c r="A172" s="145"/>
      <c r="B172" s="39"/>
      <c r="C172" s="39"/>
      <c r="D172" s="39"/>
      <c r="E172" s="39"/>
      <c r="F172" s="39"/>
      <c r="G172" s="39"/>
      <c r="H172" s="21"/>
      <c r="I172" s="21"/>
      <c r="J172" s="117"/>
      <c r="K172" s="117"/>
      <c r="L172" s="117"/>
      <c r="M172" s="117"/>
      <c r="N172" s="117"/>
      <c r="O172" s="117"/>
      <c r="P172" s="117"/>
      <c r="Q172" s="54"/>
      <c r="R172" s="54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159"/>
      <c r="AD172" s="159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</row>
    <row r="173" spans="1:62" ht="12.75" customHeight="1" x14ac:dyDescent="0.2">
      <c r="A173" s="145"/>
      <c r="B173" s="39"/>
      <c r="C173" s="39"/>
      <c r="D173" s="39"/>
      <c r="E173" s="39"/>
      <c r="F173" s="39"/>
      <c r="G173" s="39"/>
      <c r="H173" s="21"/>
      <c r="I173" s="21"/>
      <c r="J173" s="117"/>
      <c r="K173" s="117"/>
      <c r="L173" s="117"/>
      <c r="M173" s="117"/>
      <c r="N173" s="117"/>
      <c r="O173" s="117"/>
      <c r="P173" s="117"/>
      <c r="Q173" s="199"/>
      <c r="R173" s="57"/>
      <c r="S173" s="58"/>
      <c r="T173" s="58"/>
      <c r="U173" s="58"/>
      <c r="V173" s="58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</row>
    <row r="174" spans="1:62" ht="12.75" customHeight="1" x14ac:dyDescent="0.2">
      <c r="A174" s="145"/>
      <c r="B174" s="39"/>
      <c r="C174" s="39"/>
      <c r="D174" s="39"/>
      <c r="E174" s="39"/>
      <c r="F174" s="39"/>
      <c r="G174" s="39"/>
      <c r="H174" s="21"/>
      <c r="I174" s="21"/>
      <c r="J174" s="126"/>
      <c r="K174" s="126"/>
      <c r="L174" s="126"/>
      <c r="M174" s="126"/>
      <c r="N174" s="126"/>
      <c r="O174" s="126"/>
      <c r="P174" s="126"/>
      <c r="Q174" s="199"/>
      <c r="R174" s="61"/>
      <c r="S174" s="62"/>
      <c r="T174" s="62"/>
      <c r="U174" s="62"/>
      <c r="V174" s="62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</row>
    <row r="175" spans="1:62" ht="12.75" customHeight="1" x14ac:dyDescent="0.2">
      <c r="A175" s="145"/>
      <c r="B175" s="39"/>
      <c r="C175" s="39"/>
      <c r="D175" s="39"/>
      <c r="E175" s="39"/>
      <c r="F175" s="39"/>
      <c r="G175" s="39"/>
      <c r="H175" s="21"/>
      <c r="I175" s="21"/>
      <c r="J175" s="128"/>
      <c r="K175" s="128"/>
      <c r="L175" s="128"/>
      <c r="M175" s="128"/>
      <c r="N175" s="128"/>
      <c r="O175" s="128"/>
      <c r="P175" s="128"/>
      <c r="Q175" s="199"/>
      <c r="R175" s="61"/>
      <c r="S175" s="64"/>
      <c r="T175" s="64"/>
      <c r="U175" s="62"/>
      <c r="V175" s="62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/>
      <c r="BJ175" s="60"/>
    </row>
    <row r="176" spans="1:62" ht="12.75" customHeight="1" x14ac:dyDescent="0.2">
      <c r="A176" s="145"/>
      <c r="B176" s="39"/>
      <c r="C176" s="39"/>
      <c r="D176" s="39"/>
      <c r="E176" s="39"/>
      <c r="F176" s="39"/>
      <c r="G176" s="39"/>
      <c r="H176" s="21"/>
      <c r="I176" s="21"/>
      <c r="J176" s="128"/>
      <c r="K176" s="128"/>
      <c r="L176" s="128"/>
      <c r="M176" s="128"/>
      <c r="N176" s="128"/>
      <c r="O176" s="128"/>
      <c r="P176" s="128"/>
      <c r="Q176" s="199"/>
      <c r="R176" s="61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</row>
    <row r="177" spans="1:62" ht="12.75" customHeight="1" x14ac:dyDescent="0.2">
      <c r="A177" s="145"/>
      <c r="B177" s="39"/>
      <c r="C177" s="39"/>
      <c r="D177" s="39"/>
      <c r="E177" s="39"/>
      <c r="F177" s="39"/>
      <c r="G177" s="39"/>
      <c r="H177" s="21"/>
      <c r="I177" s="21"/>
      <c r="J177" s="128"/>
      <c r="K177" s="128"/>
      <c r="L177" s="128"/>
      <c r="M177" s="128"/>
      <c r="N177" s="128"/>
      <c r="O177" s="128"/>
      <c r="P177" s="128"/>
      <c r="Q177" s="199"/>
    </row>
    <row r="178" spans="1:62" ht="12.75" customHeight="1" x14ac:dyDescent="0.3">
      <c r="A178" s="145"/>
      <c r="B178" s="39"/>
      <c r="C178" s="70" t="s">
        <v>9</v>
      </c>
      <c r="D178" s="70" t="s">
        <v>10</v>
      </c>
      <c r="E178" s="71" t="s">
        <v>11</v>
      </c>
      <c r="F178" s="71" t="s">
        <v>12</v>
      </c>
      <c r="G178" s="43"/>
      <c r="H178" s="21"/>
      <c r="I178" s="21"/>
      <c r="J178" s="128"/>
      <c r="K178" s="128"/>
      <c r="L178" s="128"/>
      <c r="M178" s="128"/>
      <c r="N178" s="128"/>
      <c r="O178" s="128"/>
      <c r="P178" s="128"/>
      <c r="Q178" s="67" t="s">
        <v>7</v>
      </c>
      <c r="R178" s="68" t="s">
        <v>8</v>
      </c>
      <c r="S178" s="69" t="str">
        <f>IF(ISNUMBER(S172),S172-(G165*S171+G164),"")</f>
        <v/>
      </c>
      <c r="T178" s="69" t="str">
        <f>IF(ISNUMBER(T172),T172-(G165*T171+G164),"")</f>
        <v/>
      </c>
      <c r="U178" s="69" t="str">
        <f>IF(ISNUMBER(U172),U172-(G165*U171+G164),"")</f>
        <v/>
      </c>
      <c r="V178" s="69" t="str">
        <f>IF(ISNUMBER(V172),V172-(G165*V171+G164),"")</f>
        <v/>
      </c>
      <c r="W178" s="69" t="str">
        <f>IF(ISNUMBER(W172),W172-(G165*W171+G164),"")</f>
        <v/>
      </c>
      <c r="X178" s="69" t="str">
        <f>IF(ISNUMBER(X172),X172-(G165*X171+G164),"")</f>
        <v/>
      </c>
      <c r="Y178" s="69" t="str">
        <f>IF(ISNUMBER(Y172),Y172-(G165*Y171+G164),"")</f>
        <v/>
      </c>
      <c r="Z178" s="69" t="str">
        <f>IF(ISNUMBER(Z172),Z172-(G165*Z171+G164),"")</f>
        <v/>
      </c>
      <c r="AA178" s="69" t="str">
        <f>IF(ISNUMBER(AA172),AA172-(G165*AA171+G164),"")</f>
        <v/>
      </c>
      <c r="AB178" s="69" t="str">
        <f>IF(ISNUMBER(AB172),AB172-(G165*AB171+G164),"")</f>
        <v/>
      </c>
      <c r="AC178" s="69" t="str">
        <f>IF(ISNUMBER(AC172),AC172-(G165*AC171+G164),"")</f>
        <v/>
      </c>
      <c r="AD178" s="69" t="str">
        <f>IF(ISNUMBER(AD172),AD172-(G165*AD171+G164),"")</f>
        <v/>
      </c>
      <c r="AE178" s="69" t="str">
        <f>IF(ISNUMBER(AE172),AE172-(G165*AE171+G164),"")</f>
        <v/>
      </c>
      <c r="AF178" s="69" t="str">
        <f>IF(ISNUMBER(AF172),AF172-(G165*AF171+G164),"")</f>
        <v/>
      </c>
      <c r="AG178" s="69" t="str">
        <f>IF(ISNUMBER(AG172),AG172-(G165*AG171+G164),"")</f>
        <v/>
      </c>
      <c r="AH178" s="69" t="str">
        <f>IF(ISNUMBER(AH172),AH172-(G165*AH171+G164),"")</f>
        <v/>
      </c>
      <c r="AI178" s="69" t="str">
        <f>IF(ISNUMBER(AI172),AI172-(G165*AI171+G164),"")</f>
        <v/>
      </c>
      <c r="AJ178" s="69" t="str">
        <f>IF(ISNUMBER(AJ172),AJ172-(G165*AJ171+G164),"")</f>
        <v/>
      </c>
      <c r="AK178" s="69" t="str">
        <f>IF(ISNUMBER(AK172),AK172-(G165*AK171+G164),"")</f>
        <v/>
      </c>
      <c r="AL178" s="69" t="str">
        <f>IF(ISNUMBER(AL172),AL172-(G165*AL171+G164),"")</f>
        <v/>
      </c>
      <c r="AM178" s="69" t="str">
        <f>IF(ISNUMBER(AM172),AM172-(G165*AM171+G164),"")</f>
        <v/>
      </c>
      <c r="AN178" s="69" t="str">
        <f>IF(ISNUMBER(AN172),AN172-(G165*AN171+G164),"")</f>
        <v/>
      </c>
      <c r="AO178" s="69" t="str">
        <f>IF(ISNUMBER(AO172),AO172-(G165*AO171+G164),"")</f>
        <v/>
      </c>
      <c r="AP178" s="69" t="str">
        <f>IF(ISNUMBER(AP172),AP172-(G165*AP171+G164),"")</f>
        <v/>
      </c>
      <c r="AQ178" s="69" t="str">
        <f>IF(ISNUMBER(AQ172),AQ172-(G165*AQ171+G164),"")</f>
        <v/>
      </c>
      <c r="AR178" s="69" t="str">
        <f>IF(ISNUMBER(AR172),AR172-(G165*AR171+G164),"")</f>
        <v/>
      </c>
      <c r="AS178" s="69" t="str">
        <f>IF(ISNUMBER(AS172),AS172-(G165*AS171+G164),"")</f>
        <v/>
      </c>
      <c r="AT178" s="69" t="str">
        <f>IF(ISNUMBER(AT172),AT172-(G165*AT171+G164),"")</f>
        <v/>
      </c>
      <c r="AU178" s="69" t="str">
        <f>IF(ISNUMBER(AU172),AU172-(G165*AU171+G164),"")</f>
        <v/>
      </c>
      <c r="AV178" s="69" t="str">
        <f>IF(ISNUMBER(AV172),AV172-(G165*AV171+G164),"")</f>
        <v/>
      </c>
      <c r="AW178" s="69" t="str">
        <f>IF(ISNUMBER(AW172),AW172-(G165*AW171+G164),"")</f>
        <v/>
      </c>
      <c r="AX178" s="69" t="str">
        <f>IF(ISNUMBER(AX172),AX172-(G165*AX171+G164),"")</f>
        <v/>
      </c>
      <c r="AY178" s="69" t="str">
        <f>IF(ISNUMBER(AY172),AY172-(G165*AY171+G164),"")</f>
        <v/>
      </c>
      <c r="AZ178" s="69" t="str">
        <f>IF(ISNUMBER(AZ172),AZ172-(G165*AZ171+G164),"")</f>
        <v/>
      </c>
      <c r="BA178" s="69" t="str">
        <f>IF(ISNUMBER(BA172),BA172-(G165*BA171+G164),"")</f>
        <v/>
      </c>
      <c r="BB178" s="69" t="str">
        <f>IF(ISNUMBER(BB172),BB172-(G165*BB171+G164),"")</f>
        <v/>
      </c>
      <c r="BC178" s="69" t="str">
        <f>IF(ISNUMBER(BC172),BC172-(G165*BC171+G164),"")</f>
        <v/>
      </c>
      <c r="BD178" s="69" t="str">
        <f>IF(ISNUMBER(BD172),BD172-(G165*BD171+G164),"")</f>
        <v/>
      </c>
      <c r="BE178" s="69" t="str">
        <f>IF(ISNUMBER(BE172),BE172-(G165*BE171+G164),"")</f>
        <v/>
      </c>
      <c r="BF178" s="69" t="str">
        <f>IF(ISNUMBER(BF172),BF172-(G165*BF171+G164),"")</f>
        <v/>
      </c>
      <c r="BG178" s="69" t="str">
        <f>IF(ISNUMBER(BG172),BG172-(G165*BG171+G164),"")</f>
        <v/>
      </c>
      <c r="BH178" s="69" t="str">
        <f>IF(ISNUMBER(BH172),BH172-(G165*BH171+G164),"")</f>
        <v/>
      </c>
      <c r="BI178" s="69" t="str">
        <f>IF(ISNUMBER(BI172),BI172-(G165*BI171+G164),"")</f>
        <v/>
      </c>
      <c r="BJ178" s="69" t="str">
        <f>IF(ISNUMBER(BJ172),BJ172-(G165*BJ171+G164),"")</f>
        <v/>
      </c>
    </row>
    <row r="179" spans="1:62" ht="12.75" customHeight="1" x14ac:dyDescent="0.2">
      <c r="A179" s="145"/>
      <c r="B179" s="40" t="s">
        <v>14</v>
      </c>
      <c r="C179" s="40">
        <v>2.5000000000000001E-2</v>
      </c>
      <c r="D179" s="40">
        <v>-2</v>
      </c>
      <c r="E179" s="40">
        <v>250</v>
      </c>
      <c r="F179" s="40">
        <v>0</v>
      </c>
      <c r="G179" s="39"/>
      <c r="H179" s="21"/>
      <c r="I179" s="21"/>
      <c r="J179" s="128"/>
      <c r="K179" s="128"/>
      <c r="L179" s="128"/>
      <c r="M179" s="128"/>
      <c r="N179" s="128"/>
      <c r="O179" s="128"/>
      <c r="P179" s="128"/>
      <c r="Q179" s="67" t="s">
        <v>13</v>
      </c>
      <c r="R179" s="72" t="str">
        <f>IF(SUMPRODUCT(--ISNUMBER(S179:BJ179))&gt;0,AVERAGE(S179:BJ179),"")</f>
        <v/>
      </c>
      <c r="S179" s="73" t="str">
        <f t="shared" ref="S179:BJ179" si="212">IF(ISNUMBER(S172),ABS(S178),"")</f>
        <v/>
      </c>
      <c r="T179" s="73" t="str">
        <f t="shared" si="212"/>
        <v/>
      </c>
      <c r="U179" s="73" t="str">
        <f t="shared" si="212"/>
        <v/>
      </c>
      <c r="V179" s="73" t="str">
        <f t="shared" si="212"/>
        <v/>
      </c>
      <c r="W179" s="73" t="str">
        <f t="shared" si="212"/>
        <v/>
      </c>
      <c r="X179" s="73" t="str">
        <f t="shared" si="212"/>
        <v/>
      </c>
      <c r="Y179" s="73" t="str">
        <f t="shared" si="212"/>
        <v/>
      </c>
      <c r="Z179" s="73" t="str">
        <f t="shared" si="212"/>
        <v/>
      </c>
      <c r="AA179" s="73" t="str">
        <f t="shared" si="212"/>
        <v/>
      </c>
      <c r="AB179" s="73" t="str">
        <f t="shared" si="212"/>
        <v/>
      </c>
      <c r="AC179" s="73" t="str">
        <f t="shared" si="212"/>
        <v/>
      </c>
      <c r="AD179" s="73" t="str">
        <f t="shared" si="212"/>
        <v/>
      </c>
      <c r="AE179" s="73" t="str">
        <f t="shared" si="212"/>
        <v/>
      </c>
      <c r="AF179" s="73" t="str">
        <f t="shared" si="212"/>
        <v/>
      </c>
      <c r="AG179" s="73" t="str">
        <f t="shared" si="212"/>
        <v/>
      </c>
      <c r="AH179" s="73" t="str">
        <f t="shared" si="212"/>
        <v/>
      </c>
      <c r="AI179" s="73" t="str">
        <f t="shared" si="212"/>
        <v/>
      </c>
      <c r="AJ179" s="73" t="str">
        <f t="shared" si="212"/>
        <v/>
      </c>
      <c r="AK179" s="73" t="str">
        <f t="shared" si="212"/>
        <v/>
      </c>
      <c r="AL179" s="73" t="str">
        <f t="shared" si="212"/>
        <v/>
      </c>
      <c r="AM179" s="73" t="str">
        <f t="shared" si="212"/>
        <v/>
      </c>
      <c r="AN179" s="73" t="str">
        <f t="shared" si="212"/>
        <v/>
      </c>
      <c r="AO179" s="73" t="str">
        <f t="shared" si="212"/>
        <v/>
      </c>
      <c r="AP179" s="73" t="str">
        <f t="shared" si="212"/>
        <v/>
      </c>
      <c r="AQ179" s="73" t="str">
        <f t="shared" si="212"/>
        <v/>
      </c>
      <c r="AR179" s="73" t="str">
        <f t="shared" si="212"/>
        <v/>
      </c>
      <c r="AS179" s="73" t="str">
        <f t="shared" si="212"/>
        <v/>
      </c>
      <c r="AT179" s="73" t="str">
        <f t="shared" si="212"/>
        <v/>
      </c>
      <c r="AU179" s="73" t="str">
        <f t="shared" si="212"/>
        <v/>
      </c>
      <c r="AV179" s="73" t="str">
        <f t="shared" si="212"/>
        <v/>
      </c>
      <c r="AW179" s="73" t="str">
        <f t="shared" si="212"/>
        <v/>
      </c>
      <c r="AX179" s="73" t="str">
        <f t="shared" si="212"/>
        <v/>
      </c>
      <c r="AY179" s="73" t="str">
        <f t="shared" si="212"/>
        <v/>
      </c>
      <c r="AZ179" s="73" t="str">
        <f t="shared" si="212"/>
        <v/>
      </c>
      <c r="BA179" s="73" t="str">
        <f t="shared" si="212"/>
        <v/>
      </c>
      <c r="BB179" s="73" t="str">
        <f t="shared" si="212"/>
        <v/>
      </c>
      <c r="BC179" s="73" t="str">
        <f t="shared" si="212"/>
        <v/>
      </c>
      <c r="BD179" s="73" t="str">
        <f t="shared" si="212"/>
        <v/>
      </c>
      <c r="BE179" s="73" t="str">
        <f t="shared" si="212"/>
        <v/>
      </c>
      <c r="BF179" s="73" t="str">
        <f t="shared" si="212"/>
        <v/>
      </c>
      <c r="BG179" s="73" t="str">
        <f t="shared" si="212"/>
        <v/>
      </c>
      <c r="BH179" s="73" t="str">
        <f t="shared" si="212"/>
        <v/>
      </c>
      <c r="BI179" s="73" t="str">
        <f t="shared" si="212"/>
        <v/>
      </c>
      <c r="BJ179" s="73" t="str">
        <f t="shared" si="212"/>
        <v/>
      </c>
    </row>
    <row r="180" spans="1:62" ht="12.75" customHeight="1" x14ac:dyDescent="0.2">
      <c r="A180" s="145"/>
      <c r="B180" s="77" t="s">
        <v>16</v>
      </c>
      <c r="C180" s="170" t="s">
        <v>94</v>
      </c>
      <c r="D180" s="78"/>
      <c r="E180" s="18">
        <f>C179*E179+D179</f>
        <v>4.25</v>
      </c>
      <c r="F180" s="18">
        <f>C179*F179+D179</f>
        <v>-2</v>
      </c>
      <c r="G180" s="78"/>
      <c r="H180" s="21"/>
      <c r="I180" s="21"/>
      <c r="J180" s="128"/>
      <c r="K180" s="128"/>
      <c r="L180" s="128"/>
      <c r="M180" s="128"/>
      <c r="N180" s="128"/>
      <c r="O180" s="128"/>
      <c r="P180" s="128"/>
      <c r="Q180" s="74" t="s">
        <v>15</v>
      </c>
      <c r="R180" s="74" t="s">
        <v>8</v>
      </c>
      <c r="S180" s="75" t="str">
        <f>IF(ISNUMBER(S172),S172-(C179*S171+D179),"")</f>
        <v/>
      </c>
      <c r="T180" s="75" t="str">
        <f>IF(ISNUMBER(T172),T172-(C179*T171+D179),"")</f>
        <v/>
      </c>
      <c r="U180" s="75" t="str">
        <f>IF(ISNUMBER(U172),U172-(C179*U171+D179),"")</f>
        <v/>
      </c>
      <c r="V180" s="75" t="str">
        <f>IF(ISNUMBER(V172),V172-(C179*V171+D179),"")</f>
        <v/>
      </c>
      <c r="W180" s="75" t="str">
        <f>IF(ISNUMBER(W172),W172-(C179*W171+D179),"")</f>
        <v/>
      </c>
      <c r="X180" s="75" t="str">
        <f>IF(ISNUMBER(X172),X172-(C179*X171+D179),"")</f>
        <v/>
      </c>
      <c r="Y180" s="75" t="str">
        <f>IF(ISNUMBER(Y172),Y172-(C179*Y171+D179),"")</f>
        <v/>
      </c>
      <c r="Z180" s="75" t="str">
        <f>IF(ISNUMBER(Z172),Z172-(C179*Z171+D179),"")</f>
        <v/>
      </c>
      <c r="AA180" s="75" t="str">
        <f>IF(ISNUMBER(AA172),AA172-(C179*AA171+D179),"")</f>
        <v/>
      </c>
      <c r="AB180" s="75" t="str">
        <f>IF(ISNUMBER(AB172),AB172-(C179*AB171+D179),"")</f>
        <v/>
      </c>
      <c r="AC180" s="75" t="str">
        <f>IF(ISNUMBER(AC172),AC172-(C179*AC171+D179),"")</f>
        <v/>
      </c>
      <c r="AD180" s="75" t="str">
        <f>IF(ISNUMBER(AD172),AD172-(C179*AD171+D179),"")</f>
        <v/>
      </c>
      <c r="AE180" s="75" t="str">
        <f>IF(ISNUMBER(AE172),AE172-(C179*AE171+D179),"")</f>
        <v/>
      </c>
      <c r="AF180" s="75" t="str">
        <f>IF(ISNUMBER(AF172),AF172-(C179*AF171+D179),"")</f>
        <v/>
      </c>
      <c r="AG180" s="75" t="str">
        <f>IF(ISNUMBER(AG172),AG172-(C179*AG171+D179),"")</f>
        <v/>
      </c>
      <c r="AH180" s="75" t="str">
        <f>IF(ISNUMBER(AH172),AH172-(C179*AH171+D179),"")</f>
        <v/>
      </c>
      <c r="AI180" s="75" t="str">
        <f>IF(ISNUMBER(AI172),AI172-(C179*AI171+D179),"")</f>
        <v/>
      </c>
      <c r="AJ180" s="75" t="str">
        <f>IF(ISNUMBER(AJ172),AJ172-(C179*AJ171+D179),"")</f>
        <v/>
      </c>
      <c r="AK180" s="75" t="str">
        <f>IF(ISNUMBER(AK172),AK172-(C179*AK171+D179),"")</f>
        <v/>
      </c>
      <c r="AL180" s="75" t="str">
        <f>IF(ISNUMBER(AL172),AL172-(C179*AL171+D179),"")</f>
        <v/>
      </c>
      <c r="AM180" s="75" t="str">
        <f>IF(ISNUMBER(AM172),AM172-(C179*AM171+D179),"")</f>
        <v/>
      </c>
      <c r="AN180" s="75" t="str">
        <f>IF(ISNUMBER(AN172),AN172-(C179*AN171+D179),"")</f>
        <v/>
      </c>
      <c r="AO180" s="75" t="str">
        <f>IF(ISNUMBER(AO172),AO172-(C179*AO171+D179),"")</f>
        <v/>
      </c>
      <c r="AP180" s="75" t="str">
        <f>IF(ISNUMBER(AP172),AP172-(C179*AP171+D179),"")</f>
        <v/>
      </c>
      <c r="AQ180" s="75" t="str">
        <f>IF(ISNUMBER(AQ172),AQ172-(C179*AQ171+D179),"")</f>
        <v/>
      </c>
      <c r="AR180" s="75" t="str">
        <f>IF(ISNUMBER(AR172),AR172-(C179*AR171+D179),"")</f>
        <v/>
      </c>
      <c r="AS180" s="75" t="str">
        <f>IF(ISNUMBER(AS172),AS172-(C179*AS171+D179),"")</f>
        <v/>
      </c>
      <c r="AT180" s="75" t="str">
        <f>IF(ISNUMBER(AT172),AT172-(C179*AT171+D179),"")</f>
        <v/>
      </c>
      <c r="AU180" s="75" t="str">
        <f>IF(ISNUMBER(AU172),AU172-(C179*AU171+D179),"")</f>
        <v/>
      </c>
      <c r="AV180" s="75" t="str">
        <f>IF(ISNUMBER(AV172),AV172-(C179*AV171+D179),"")</f>
        <v/>
      </c>
      <c r="AW180" s="75" t="str">
        <f>IF(ISNUMBER(AW172),AW172-(C179*AW171+D179),"")</f>
        <v/>
      </c>
      <c r="AX180" s="75" t="str">
        <f>IF(ISNUMBER(AX172),AX172-(C179*AX171+D179),"")</f>
        <v/>
      </c>
      <c r="AY180" s="75" t="str">
        <f>IF(ISNUMBER(AY172),AY172-(C179*AY171+D179),"")</f>
        <v/>
      </c>
      <c r="AZ180" s="75" t="str">
        <f>IF(ISNUMBER(AZ172),AZ172-(C179*AZ171+D179),"")</f>
        <v/>
      </c>
      <c r="BA180" s="75" t="str">
        <f>IF(ISNUMBER(BA172),BA172-(C179*BA171+D179),"")</f>
        <v/>
      </c>
      <c r="BB180" s="75" t="str">
        <f>IF(ISNUMBER(BB172),BB172-(C179*BB171+D179),"")</f>
        <v/>
      </c>
      <c r="BC180" s="75" t="str">
        <f>IF(ISNUMBER(BC172),BC172-(C179*BC171+D179),"")</f>
        <v/>
      </c>
      <c r="BD180" s="75" t="str">
        <f>IF(ISNUMBER(BD172),BD172-(C179*BD171+D179),"")</f>
        <v/>
      </c>
      <c r="BE180" s="75" t="str">
        <f>IF(ISNUMBER(BE172),BE172-(C179*BE171+D179),"")</f>
        <v/>
      </c>
      <c r="BF180" s="75" t="str">
        <f>IF(ISNUMBER(BF172),BF172-(C179*BF171+D179),"")</f>
        <v/>
      </c>
      <c r="BG180" s="75" t="str">
        <f>IF(ISNUMBER(BG172),BG172-(C179*BG171+D179),"")</f>
        <v/>
      </c>
      <c r="BH180" s="75" t="str">
        <f>IF(ISNUMBER(BH172),BH172-(C179*BH171+D179),"")</f>
        <v/>
      </c>
      <c r="BI180" s="75" t="str">
        <f>IF(ISNUMBER(BI172),BI172-(C179*BI171+D179),"")</f>
        <v/>
      </c>
      <c r="BJ180" s="75" t="str">
        <f>IF(ISNUMBER(BJ172),BJ172-(C179*BJ171+D179),"")</f>
        <v/>
      </c>
    </row>
    <row r="181" spans="1:62" ht="12.75" customHeight="1" x14ac:dyDescent="0.2">
      <c r="A181" s="160"/>
      <c r="B181" s="18"/>
      <c r="C181" s="18"/>
      <c r="D181" s="18"/>
      <c r="E181" s="18"/>
      <c r="F181" s="18"/>
      <c r="G181" s="18"/>
      <c r="H181" s="81"/>
      <c r="I181" s="81"/>
      <c r="J181" s="133"/>
      <c r="K181" s="133"/>
      <c r="L181" s="133"/>
      <c r="M181" s="133"/>
      <c r="N181" s="133"/>
      <c r="O181" s="133"/>
      <c r="P181" s="133"/>
      <c r="Q181" s="83"/>
      <c r="R181" s="84"/>
      <c r="S181" s="85"/>
      <c r="T181" s="85"/>
      <c r="U181" s="85"/>
      <c r="V181" s="85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  <c r="AK181" s="86"/>
      <c r="AL181" s="86"/>
      <c r="AM181" s="86"/>
      <c r="AN181" s="86"/>
      <c r="AO181" s="86"/>
      <c r="AP181" s="86"/>
      <c r="AQ181" s="86"/>
      <c r="AR181" s="86"/>
      <c r="AS181" s="86"/>
      <c r="AT181" s="86"/>
      <c r="AU181" s="86"/>
      <c r="AV181" s="86"/>
      <c r="AW181" s="86"/>
      <c r="AX181" s="86"/>
      <c r="AY181" s="86"/>
      <c r="AZ181" s="86"/>
      <c r="BA181" s="86"/>
      <c r="BB181" s="86"/>
      <c r="BC181" s="86"/>
      <c r="BD181" s="86"/>
      <c r="BE181" s="86"/>
      <c r="BF181" s="86"/>
      <c r="BG181" s="86"/>
      <c r="BH181" s="86"/>
      <c r="BI181" s="86"/>
      <c r="BJ181" s="86"/>
    </row>
    <row r="182" spans="1:62" ht="12.75" customHeight="1" x14ac:dyDescent="0.2">
      <c r="A182" s="161" t="str">
        <f ca="1">INDIRECT("$C$4")&amp;"."&amp;C184&amp;"."&amp;"B"</f>
        <v>1.4.B</v>
      </c>
      <c r="B182" s="89" t="str">
        <f>J183</f>
        <v>Right</v>
      </c>
      <c r="C182" s="90" t="str">
        <f>IF(NOT(ISBLANK($Q191)),$Q191,"")</f>
        <v/>
      </c>
      <c r="D182" s="91" t="s">
        <v>21</v>
      </c>
      <c r="E182" s="92" t="s">
        <v>22</v>
      </c>
      <c r="F182" s="93" t="s">
        <v>0</v>
      </c>
      <c r="G182" s="94" t="str">
        <f ca="1">INDIRECT("$G$21")</f>
        <v>1B</v>
      </c>
      <c r="H182" s="53"/>
      <c r="I182" s="53"/>
      <c r="J182" s="65" t="s">
        <v>23</v>
      </c>
      <c r="K182" s="65"/>
      <c r="L182" s="65"/>
      <c r="M182" s="65"/>
      <c r="N182" s="65"/>
      <c r="O182" s="65"/>
      <c r="P182" s="65"/>
      <c r="Q182" s="95" t="s">
        <v>1</v>
      </c>
      <c r="R182" s="96" t="s">
        <v>24</v>
      </c>
      <c r="S182" s="97" t="s">
        <v>25</v>
      </c>
      <c r="T182" s="97" t="s">
        <v>26</v>
      </c>
      <c r="U182" s="97" t="s">
        <v>27</v>
      </c>
      <c r="V182" s="97" t="s">
        <v>28</v>
      </c>
      <c r="W182" s="98"/>
      <c r="X182" s="98"/>
      <c r="Y182" s="99"/>
      <c r="Z182" s="99"/>
      <c r="AA182" s="99"/>
      <c r="AB182" s="99"/>
      <c r="AC182" s="99"/>
      <c r="AD182" s="99"/>
      <c r="AE182" s="99"/>
      <c r="AF182" s="99"/>
      <c r="AG182" s="99"/>
      <c r="AH182" s="99"/>
      <c r="AI182" s="99"/>
      <c r="AJ182" s="99"/>
      <c r="AK182" s="99"/>
      <c r="AL182" s="99"/>
      <c r="AM182" s="99"/>
      <c r="AN182" s="99"/>
      <c r="AO182" s="99"/>
      <c r="AP182" s="99"/>
      <c r="AQ182" s="99"/>
      <c r="AR182" s="99"/>
      <c r="AS182" s="99"/>
      <c r="AT182" s="99"/>
      <c r="AU182" s="99"/>
      <c r="AV182" s="99"/>
      <c r="AW182" s="99"/>
      <c r="AX182" s="99"/>
      <c r="AY182" s="99"/>
      <c r="AZ182" s="99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</row>
    <row r="183" spans="1:62" ht="12.75" customHeight="1" x14ac:dyDescent="0.2">
      <c r="A183" s="145"/>
      <c r="B183" s="100" t="s">
        <v>94</v>
      </c>
      <c r="C183" s="18"/>
      <c r="D183" s="147" t="str">
        <f>IF(NOT(ISBLANK(K193)),K193,"")</f>
        <v/>
      </c>
      <c r="E183" s="148" t="str">
        <f>IF(NOT(ISBLANK(N191)),N191,"")</f>
        <v/>
      </c>
      <c r="F183" s="101"/>
      <c r="G183" s="102" t="s">
        <v>17</v>
      </c>
      <c r="H183" s="29"/>
      <c r="I183" s="21"/>
      <c r="J183" s="162" t="s">
        <v>17</v>
      </c>
      <c r="K183" s="103"/>
      <c r="L183" s="103"/>
      <c r="M183" s="103"/>
      <c r="N183" s="103"/>
      <c r="O183" s="103"/>
      <c r="P183" s="103"/>
      <c r="Q183" s="103"/>
      <c r="R183" s="103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</row>
    <row r="184" spans="1:62" ht="12.75" customHeight="1" x14ac:dyDescent="0.2">
      <c r="A184" s="145"/>
      <c r="B184" s="163" t="s">
        <v>29</v>
      </c>
      <c r="C184" s="164">
        <f ca="1">C164</f>
        <v>4</v>
      </c>
      <c r="D184" s="105"/>
      <c r="E184" s="105"/>
      <c r="F184" s="106" t="s">
        <v>18</v>
      </c>
      <c r="G184" s="165" t="str">
        <f>IF(COUNT(S192:BJ192)&gt;1,ROUND(INTERCEPT(S192:BJ192,S191:BJ191),4),"")</f>
        <v/>
      </c>
      <c r="H184" s="21"/>
      <c r="I184" s="29"/>
      <c r="J184" s="107"/>
      <c r="K184" s="107"/>
      <c r="L184" s="107"/>
      <c r="M184" s="107"/>
      <c r="N184" s="107"/>
      <c r="O184" s="107"/>
      <c r="P184" s="107"/>
      <c r="Q184" s="108"/>
      <c r="R184" s="108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J184" s="66"/>
    </row>
    <row r="185" spans="1:62" ht="12.75" customHeight="1" x14ac:dyDescent="0.2">
      <c r="A185" s="145"/>
      <c r="B185" s="84"/>
      <c r="C185" s="152"/>
      <c r="D185" s="111"/>
      <c r="E185" s="112"/>
      <c r="F185" s="113" t="s">
        <v>19</v>
      </c>
      <c r="G185" s="166" t="str">
        <f>IF(COUNT(S192:BJ192)&gt;1,ROUND(SLOPE(S192:BJ192,S191:BJ191),4),"")</f>
        <v/>
      </c>
      <c r="H185" s="21"/>
      <c r="I185" s="21"/>
      <c r="J185" s="107"/>
      <c r="K185" s="107"/>
      <c r="L185" s="107"/>
      <c r="M185" s="107"/>
      <c r="N185" s="107"/>
      <c r="O185" s="107"/>
      <c r="P185" s="107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</row>
    <row r="186" spans="1:62" ht="12.75" customHeight="1" x14ac:dyDescent="0.2">
      <c r="A186" s="145"/>
      <c r="B186" s="39"/>
      <c r="C186" s="40"/>
      <c r="D186" s="114"/>
      <c r="E186" s="114"/>
      <c r="F186" s="115"/>
      <c r="G186" s="116" t="s">
        <v>20</v>
      </c>
      <c r="H186" s="21"/>
      <c r="I186" s="21"/>
      <c r="J186" s="107"/>
      <c r="K186" s="107"/>
      <c r="L186" s="107"/>
      <c r="M186" s="107"/>
      <c r="N186" s="107"/>
      <c r="O186" s="107"/>
      <c r="P186" s="107"/>
      <c r="Q186" s="38"/>
      <c r="R186" s="38"/>
      <c r="S186" s="197"/>
      <c r="T186" s="197"/>
      <c r="U186" s="197"/>
      <c r="V186" s="197"/>
      <c r="W186" s="197"/>
      <c r="X186" s="197"/>
      <c r="Y186" s="197"/>
      <c r="Z186" s="197"/>
      <c r="AA186" s="197"/>
      <c r="AB186" s="197"/>
      <c r="AC186" s="197"/>
      <c r="AD186" s="197"/>
      <c r="AE186" s="197"/>
      <c r="AF186" s="197"/>
      <c r="AG186" s="197"/>
      <c r="AH186" s="197"/>
      <c r="AI186" s="197"/>
      <c r="AJ186" s="197"/>
      <c r="AK186" s="197"/>
      <c r="AL186" s="197"/>
      <c r="AM186" s="197"/>
      <c r="AN186" s="197"/>
      <c r="AO186" s="197"/>
      <c r="AP186" s="197"/>
      <c r="AQ186" s="197"/>
      <c r="AR186" s="197"/>
      <c r="AS186" s="197"/>
      <c r="AT186" s="197"/>
      <c r="AU186" s="197"/>
      <c r="AV186" s="197"/>
      <c r="AW186" s="197"/>
      <c r="AX186" s="197"/>
      <c r="AY186" s="197"/>
      <c r="AZ186" s="197"/>
      <c r="BA186" s="197"/>
      <c r="BB186" s="197"/>
      <c r="BC186" s="197"/>
      <c r="BD186" s="197"/>
      <c r="BE186" s="197"/>
      <c r="BF186" s="197"/>
      <c r="BG186" s="197"/>
      <c r="BH186" s="197"/>
      <c r="BI186" s="197"/>
      <c r="BJ186" s="197"/>
    </row>
    <row r="187" spans="1:62" ht="12.75" customHeight="1" x14ac:dyDescent="0.2">
      <c r="A187" s="145"/>
      <c r="B187" s="167" t="s">
        <v>31</v>
      </c>
      <c r="C187" s="168"/>
      <c r="D187" s="168"/>
      <c r="E187" s="168"/>
      <c r="F187" s="168"/>
      <c r="G187" s="168"/>
      <c r="H187" s="53"/>
      <c r="I187" s="21"/>
      <c r="J187" s="107"/>
      <c r="K187" s="107"/>
      <c r="L187" s="107"/>
      <c r="M187" s="107"/>
      <c r="N187" s="107"/>
      <c r="O187" s="107"/>
      <c r="P187" s="107"/>
      <c r="Q187" s="108"/>
      <c r="R187" s="108"/>
      <c r="S187" s="197"/>
      <c r="T187" s="197"/>
      <c r="U187" s="197"/>
      <c r="V187" s="197"/>
      <c r="W187" s="197"/>
      <c r="X187" s="197"/>
      <c r="Y187" s="197"/>
      <c r="Z187" s="197"/>
      <c r="AA187" s="197"/>
      <c r="AB187" s="197"/>
      <c r="AC187" s="197"/>
      <c r="AD187" s="197"/>
      <c r="AE187" s="197"/>
      <c r="AF187" s="197"/>
      <c r="AG187" s="197"/>
      <c r="AH187" s="197"/>
      <c r="AI187" s="197"/>
      <c r="AJ187" s="197"/>
      <c r="AK187" s="197"/>
      <c r="AL187" s="197"/>
      <c r="AM187" s="197"/>
      <c r="AN187" s="197"/>
      <c r="AO187" s="197"/>
      <c r="AP187" s="197"/>
      <c r="AQ187" s="197"/>
      <c r="AR187" s="197"/>
      <c r="AS187" s="197"/>
      <c r="AT187" s="197"/>
      <c r="AU187" s="197"/>
      <c r="AV187" s="197"/>
      <c r="AW187" s="197"/>
      <c r="AX187" s="197"/>
      <c r="AY187" s="197"/>
      <c r="AZ187" s="197"/>
      <c r="BA187" s="197"/>
      <c r="BB187" s="197"/>
      <c r="BC187" s="197"/>
      <c r="BD187" s="197"/>
      <c r="BE187" s="197"/>
      <c r="BF187" s="197"/>
      <c r="BG187" s="197"/>
      <c r="BH187" s="197"/>
      <c r="BI187" s="197"/>
      <c r="BJ187" s="197"/>
    </row>
    <row r="188" spans="1:62" ht="12.75" customHeight="1" x14ac:dyDescent="0.2">
      <c r="A188" s="145"/>
      <c r="B188" s="52"/>
      <c r="C188" s="52"/>
      <c r="D188" s="52"/>
      <c r="E188" s="52"/>
      <c r="F188" s="52"/>
      <c r="G188" s="52"/>
      <c r="H188" s="52"/>
      <c r="I188" s="53"/>
      <c r="J188" s="117"/>
      <c r="K188" s="117"/>
      <c r="L188" s="117"/>
      <c r="M188" s="117"/>
      <c r="N188" s="117"/>
      <c r="O188" s="117"/>
      <c r="P188" s="117"/>
      <c r="Q188" s="45"/>
      <c r="R188" s="45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</row>
    <row r="189" spans="1:62" ht="12.75" customHeight="1" x14ac:dyDescent="0.2">
      <c r="A189" s="145"/>
      <c r="B189" s="52"/>
      <c r="C189" s="40"/>
      <c r="D189" s="40"/>
      <c r="E189" s="40"/>
      <c r="F189" s="40"/>
      <c r="G189" s="40"/>
      <c r="H189" s="53"/>
      <c r="I189" s="53"/>
      <c r="J189" s="117"/>
      <c r="K189" s="117"/>
      <c r="L189" s="117"/>
      <c r="M189" s="117"/>
      <c r="N189" s="117"/>
      <c r="O189" s="117"/>
      <c r="P189" s="117"/>
      <c r="Q189" s="45"/>
      <c r="R189" s="45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</row>
    <row r="190" spans="1:62" ht="12.75" customHeight="1" x14ac:dyDescent="0.2">
      <c r="A190" s="145"/>
      <c r="B190" s="39"/>
      <c r="C190" s="39"/>
      <c r="D190" s="39"/>
      <c r="E190" s="39"/>
      <c r="F190" s="39"/>
      <c r="G190" s="39"/>
      <c r="H190" s="15"/>
      <c r="I190" s="15"/>
      <c r="J190" s="117"/>
      <c r="K190" s="117"/>
      <c r="L190" s="117"/>
      <c r="M190" s="117"/>
      <c r="N190" s="117"/>
      <c r="O190" s="117"/>
      <c r="P190" s="117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  <c r="AI190" s="118"/>
      <c r="AJ190" s="118"/>
      <c r="AK190" s="118"/>
      <c r="AL190" s="118"/>
      <c r="AM190" s="118"/>
      <c r="AN190" s="118"/>
      <c r="AO190" s="118"/>
      <c r="AP190" s="118"/>
      <c r="AQ190" s="118"/>
      <c r="AR190" s="118"/>
      <c r="AS190" s="118"/>
      <c r="AT190" s="118"/>
      <c r="AU190" s="118"/>
      <c r="AV190" s="118"/>
      <c r="AW190" s="118"/>
      <c r="AX190" s="118"/>
      <c r="AY190" s="118"/>
      <c r="AZ190" s="118"/>
      <c r="BA190" s="118"/>
      <c r="BB190" s="118"/>
      <c r="BC190" s="118"/>
      <c r="BD190" s="118"/>
      <c r="BE190" s="118"/>
      <c r="BF190" s="118"/>
      <c r="BG190" s="118"/>
      <c r="BH190" s="118"/>
      <c r="BI190" s="118"/>
      <c r="BJ190" s="118"/>
    </row>
    <row r="191" spans="1:62" ht="12.75" customHeight="1" x14ac:dyDescent="0.2">
      <c r="A191" s="145"/>
      <c r="B191" s="39"/>
      <c r="C191" s="39"/>
      <c r="D191" s="39"/>
      <c r="E191" s="39"/>
      <c r="F191" s="39"/>
      <c r="G191" s="39"/>
      <c r="H191" s="15"/>
      <c r="I191" s="15"/>
      <c r="J191" s="117"/>
      <c r="K191" s="117"/>
      <c r="L191" s="117"/>
      <c r="M191" s="117"/>
      <c r="N191" s="117"/>
      <c r="O191" s="117"/>
      <c r="P191" s="117"/>
      <c r="Q191" s="119"/>
      <c r="R191" s="11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169"/>
      <c r="AZ191" s="169"/>
      <c r="BA191" s="169"/>
      <c r="BB191" s="169"/>
      <c r="BC191" s="169"/>
      <c r="BD191" s="169"/>
      <c r="BE191" s="169"/>
      <c r="BF191" s="169"/>
      <c r="BG191" s="169"/>
      <c r="BH191" s="169"/>
      <c r="BI191" s="169"/>
      <c r="BJ191" s="169"/>
    </row>
    <row r="192" spans="1:62" ht="12.75" customHeight="1" x14ac:dyDescent="0.2">
      <c r="A192" s="145"/>
      <c r="B192" s="39"/>
      <c r="C192" s="39"/>
      <c r="D192" s="39"/>
      <c r="E192" s="39"/>
      <c r="F192" s="39"/>
      <c r="G192" s="39"/>
      <c r="H192" s="53"/>
      <c r="I192" s="53"/>
      <c r="J192" s="117"/>
      <c r="K192" s="117"/>
      <c r="L192" s="117"/>
      <c r="M192" s="117"/>
      <c r="N192" s="117"/>
      <c r="O192" s="117"/>
      <c r="P192" s="117"/>
      <c r="Q192" s="121"/>
      <c r="R192" s="121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</row>
    <row r="193" spans="1:62" ht="12.75" customHeight="1" x14ac:dyDescent="0.2">
      <c r="A193" s="145"/>
      <c r="B193" s="39"/>
      <c r="C193" s="39"/>
      <c r="D193" s="39"/>
      <c r="E193" s="39"/>
      <c r="F193" s="39"/>
      <c r="G193" s="39"/>
      <c r="H193" s="53"/>
      <c r="I193" s="53"/>
      <c r="J193" s="117"/>
      <c r="K193" s="117"/>
      <c r="L193" s="117"/>
      <c r="M193" s="117"/>
      <c r="N193" s="117"/>
      <c r="O193" s="117"/>
      <c r="P193" s="117"/>
      <c r="Q193" s="199"/>
      <c r="R193" s="60"/>
      <c r="S193" s="58"/>
      <c r="T193" s="58"/>
      <c r="U193" s="58"/>
      <c r="V193" s="58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</row>
    <row r="194" spans="1:62" ht="12.75" customHeight="1" x14ac:dyDescent="0.2">
      <c r="A194" s="145"/>
      <c r="B194" s="125"/>
      <c r="C194" s="125"/>
      <c r="D194" s="125"/>
      <c r="E194" s="125"/>
      <c r="F194" s="125"/>
      <c r="G194" s="125"/>
      <c r="H194" s="53"/>
      <c r="I194" s="53"/>
      <c r="J194" s="126"/>
      <c r="K194" s="126"/>
      <c r="L194" s="126"/>
      <c r="M194" s="126"/>
      <c r="N194" s="126"/>
      <c r="O194" s="126"/>
      <c r="P194" s="126"/>
      <c r="Q194" s="199"/>
      <c r="R194" s="123"/>
      <c r="S194" s="62"/>
      <c r="T194" s="62"/>
      <c r="U194" s="62"/>
      <c r="V194" s="62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</row>
    <row r="195" spans="1:62" ht="12.75" customHeight="1" x14ac:dyDescent="0.2">
      <c r="A195" s="145"/>
      <c r="B195" s="39"/>
      <c r="C195" s="39"/>
      <c r="D195" s="39"/>
      <c r="E195" s="39"/>
      <c r="F195" s="39"/>
      <c r="G195" s="39"/>
      <c r="H195" s="53"/>
      <c r="I195" s="53"/>
      <c r="J195" s="128"/>
      <c r="K195" s="128"/>
      <c r="L195" s="128"/>
      <c r="M195" s="128"/>
      <c r="N195" s="128"/>
      <c r="O195" s="128"/>
      <c r="P195" s="128"/>
      <c r="Q195" s="199"/>
      <c r="R195" s="60"/>
      <c r="S195" s="62"/>
      <c r="T195" s="62"/>
      <c r="U195" s="62"/>
      <c r="V195" s="62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</row>
    <row r="196" spans="1:62" ht="12.75" customHeight="1" x14ac:dyDescent="0.2">
      <c r="A196" s="145"/>
      <c r="B196" s="39"/>
      <c r="C196" s="39"/>
      <c r="D196" s="39"/>
      <c r="E196" s="39"/>
      <c r="F196" s="39"/>
      <c r="G196" s="39"/>
      <c r="H196" s="53"/>
      <c r="I196" s="53"/>
      <c r="J196" s="128"/>
      <c r="K196" s="128"/>
      <c r="L196" s="128"/>
      <c r="M196" s="128"/>
      <c r="N196" s="128"/>
      <c r="O196" s="128"/>
      <c r="P196" s="128"/>
      <c r="Q196" s="199"/>
      <c r="R196" s="60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</row>
    <row r="197" spans="1:62" ht="12.75" customHeight="1" x14ac:dyDescent="0.2">
      <c r="A197" s="145"/>
      <c r="B197" s="39"/>
      <c r="C197" s="39"/>
      <c r="D197" s="39"/>
      <c r="E197" s="39"/>
      <c r="F197" s="39"/>
      <c r="G197" s="39"/>
      <c r="H197" s="53"/>
      <c r="I197" s="53"/>
      <c r="J197" s="128"/>
      <c r="K197" s="128"/>
      <c r="L197" s="128"/>
      <c r="M197" s="128"/>
      <c r="N197" s="128"/>
      <c r="O197" s="128"/>
      <c r="P197" s="128"/>
      <c r="Q197" s="199"/>
    </row>
    <row r="198" spans="1:62" ht="12.75" customHeight="1" x14ac:dyDescent="0.3">
      <c r="A198" s="145"/>
      <c r="B198" s="39"/>
      <c r="C198" s="70" t="s">
        <v>9</v>
      </c>
      <c r="D198" s="70" t="s">
        <v>10</v>
      </c>
      <c r="E198" s="71" t="s">
        <v>11</v>
      </c>
      <c r="F198" s="71" t="s">
        <v>12</v>
      </c>
      <c r="G198" s="53"/>
      <c r="H198" s="53"/>
      <c r="I198" s="53"/>
      <c r="J198" s="128"/>
      <c r="K198" s="128"/>
      <c r="L198" s="128"/>
      <c r="M198" s="128"/>
      <c r="N198" s="128"/>
      <c r="O198" s="128"/>
      <c r="P198" s="128"/>
      <c r="Q198" s="129" t="s">
        <v>7</v>
      </c>
      <c r="R198" s="129" t="s">
        <v>8</v>
      </c>
      <c r="S198" s="130" t="str">
        <f>IF(ISNUMBER(S192),S192-(G185*S191+G184),"")</f>
        <v/>
      </c>
      <c r="T198" s="130" t="str">
        <f>IF(ISNUMBER(T192),T192-(G185*T191+G184),"")</f>
        <v/>
      </c>
      <c r="U198" s="130" t="str">
        <f>IF(ISNUMBER(U192),U192-(G185*U191+G184),"")</f>
        <v/>
      </c>
      <c r="V198" s="130" t="str">
        <f>IF(ISNUMBER(V192),V192-(G185*V191+G184),"")</f>
        <v/>
      </c>
      <c r="W198" s="130" t="str">
        <f>IF(ISNUMBER(W192),W192-(G185*W191+G184),"")</f>
        <v/>
      </c>
      <c r="X198" s="130" t="str">
        <f>IF(ISNUMBER(X192),X192-(G185*X191+G184),"")</f>
        <v/>
      </c>
      <c r="Y198" s="130" t="str">
        <f>IF(ISNUMBER(Y192),Y192-(G185*Y191+G184),"")</f>
        <v/>
      </c>
      <c r="Z198" s="130" t="str">
        <f>IF(ISNUMBER(Z192),Z192-(G185*Z191+G184),"")</f>
        <v/>
      </c>
      <c r="AA198" s="130" t="str">
        <f>IF(ISNUMBER(AA192),AA192-(G185*AA191+G184),"")</f>
        <v/>
      </c>
      <c r="AB198" s="130" t="str">
        <f>IF(ISNUMBER(AB192),AB192-(G185*AB191+G184),"")</f>
        <v/>
      </c>
      <c r="AC198" s="130" t="str">
        <f>IF(ISNUMBER(AC192),AC192-(G185*AC191+G184),"")</f>
        <v/>
      </c>
      <c r="AD198" s="130" t="str">
        <f>IF(ISNUMBER(AD192),AD192-(G185*AD191+G184),"")</f>
        <v/>
      </c>
      <c r="AE198" s="130" t="str">
        <f>IF(ISNUMBER(AE192),AE192-(G185*AE191+G184),"")</f>
        <v/>
      </c>
      <c r="AF198" s="130" t="str">
        <f>IF(ISNUMBER(AF192),AF192-(G185*AF191+G184),"")</f>
        <v/>
      </c>
      <c r="AG198" s="130" t="str">
        <f>IF(ISNUMBER(AG192),AG192-(G185*AG191+G184),"")</f>
        <v/>
      </c>
      <c r="AH198" s="130" t="str">
        <f>IF(ISNUMBER(AH192),AH192-(G185*AH191+G184),"")</f>
        <v/>
      </c>
      <c r="AI198" s="130" t="str">
        <f>IF(ISNUMBER(AI192),AI192-(G185*AI191+G184),"")</f>
        <v/>
      </c>
      <c r="AJ198" s="130" t="str">
        <f>IF(ISNUMBER(AJ192),AJ192-(G185*AJ191+G184),"")</f>
        <v/>
      </c>
      <c r="AK198" s="130" t="str">
        <f>IF(ISNUMBER(AK192),AK192-(G185*AK191+G184),"")</f>
        <v/>
      </c>
      <c r="AL198" s="130" t="str">
        <f>IF(ISNUMBER(AL192),AL192-(G185*AL191+G184),"")</f>
        <v/>
      </c>
      <c r="AM198" s="130" t="str">
        <f>IF(ISNUMBER(AM192),AM192-(G185*AM191+G184),"")</f>
        <v/>
      </c>
      <c r="AN198" s="130" t="str">
        <f>IF(ISNUMBER(AN192),AN192-(G185*AN191+G184),"")</f>
        <v/>
      </c>
      <c r="AO198" s="130" t="str">
        <f>IF(ISNUMBER(AO192),AO192-(G185*AO191+G184),"")</f>
        <v/>
      </c>
      <c r="AP198" s="130" t="str">
        <f>IF(ISNUMBER(AP192),AP192-(G185*AP191+G184),"")</f>
        <v/>
      </c>
      <c r="AQ198" s="130" t="str">
        <f>IF(ISNUMBER(AQ192),AQ192-(G185*AQ191+G184),"")</f>
        <v/>
      </c>
      <c r="AR198" s="130" t="str">
        <f>IF(ISNUMBER(AR192),AR192-(G185*AR191+G184),"")</f>
        <v/>
      </c>
      <c r="AS198" s="130" t="str">
        <f>IF(ISNUMBER(AS192),AS192-(G185*AS191+G184),"")</f>
        <v/>
      </c>
      <c r="AT198" s="130" t="str">
        <f>IF(ISNUMBER(AT192),AT192-(G185*AT191+G184),"")</f>
        <v/>
      </c>
      <c r="AU198" s="130" t="str">
        <f>IF(ISNUMBER(AU192),AU192-(G185*AU191+G184),"")</f>
        <v/>
      </c>
      <c r="AV198" s="130" t="str">
        <f>IF(ISNUMBER(AV192),AV192-(G185*AV191+G184),"")</f>
        <v/>
      </c>
      <c r="AW198" s="130" t="str">
        <f>IF(ISNUMBER(AW192),AW192-(G185*AW191+G184),"")</f>
        <v/>
      </c>
      <c r="AX198" s="130" t="str">
        <f>IF(ISNUMBER(AX192),AX192-(G185*AX191+G184),"")</f>
        <v/>
      </c>
      <c r="AY198" s="130" t="str">
        <f>IF(ISNUMBER(AY192),AY192-(G185*AY191+G184),"")</f>
        <v/>
      </c>
      <c r="AZ198" s="130" t="str">
        <f>IF(ISNUMBER(AZ192),AZ192-(G185*AZ191+G184),"")</f>
        <v/>
      </c>
      <c r="BA198" s="130" t="str">
        <f>IF(ISNUMBER(BA192),BA192-(G185*BA191+G184),"")</f>
        <v/>
      </c>
      <c r="BB198" s="130" t="str">
        <f>IF(ISNUMBER(BB192),BB192-(G185*BB191+G184),"")</f>
        <v/>
      </c>
      <c r="BC198" s="130" t="str">
        <f>IF(ISNUMBER(BC192),BC192-(G185*BC191+G184),"")</f>
        <v/>
      </c>
      <c r="BD198" s="130" t="str">
        <f>IF(ISNUMBER(BD192),BD192-(G185*BD191+G184),"")</f>
        <v/>
      </c>
      <c r="BE198" s="130" t="str">
        <f>IF(ISNUMBER(BE192),BE192-(G185*BE191+G184),"")</f>
        <v/>
      </c>
      <c r="BF198" s="130" t="str">
        <f>IF(ISNUMBER(BF192),BF192-(G185*BF191+G184),"")</f>
        <v/>
      </c>
      <c r="BG198" s="130" t="str">
        <f>IF(ISNUMBER(BG192),BG192-(G185*BG191+G184),"")</f>
        <v/>
      </c>
      <c r="BH198" s="130" t="str">
        <f>IF(ISNUMBER(BH192),BH192-(G185*BH191+G184),"")</f>
        <v/>
      </c>
      <c r="BI198" s="130" t="str">
        <f>IF(ISNUMBER(BI192),BI192-(G185*BI191+G184),"")</f>
        <v/>
      </c>
      <c r="BJ198" s="130" t="str">
        <f>IF(ISNUMBER(BJ192),BJ192-(G185*BJ191+G184),"")</f>
        <v/>
      </c>
    </row>
    <row r="199" spans="1:62" ht="12.75" customHeight="1" x14ac:dyDescent="0.2">
      <c r="A199" s="145"/>
      <c r="B199" s="40" t="s">
        <v>14</v>
      </c>
      <c r="C199" s="40">
        <v>2.5000000000000001E-2</v>
      </c>
      <c r="D199" s="40">
        <v>-2</v>
      </c>
      <c r="E199" s="40">
        <v>250</v>
      </c>
      <c r="F199" s="40">
        <v>0</v>
      </c>
      <c r="G199" s="39"/>
      <c r="H199" s="53"/>
      <c r="I199" s="53"/>
      <c r="J199" s="128"/>
      <c r="K199" s="128"/>
      <c r="L199" s="128"/>
      <c r="M199" s="128"/>
      <c r="N199" s="128"/>
      <c r="O199" s="128"/>
      <c r="P199" s="128"/>
      <c r="Q199" s="129" t="s">
        <v>13</v>
      </c>
      <c r="R199" s="72" t="str">
        <f>IF(SUMPRODUCT(--ISNUMBER(S199:BJ199))&gt;0,AVERAGE(S199:BJ199),"")</f>
        <v/>
      </c>
      <c r="S199" s="73" t="str">
        <f t="shared" ref="S199:BJ199" si="213">IF(ISNUMBER(S192),ABS(S198),"")</f>
        <v/>
      </c>
      <c r="T199" s="73" t="str">
        <f t="shared" si="213"/>
        <v/>
      </c>
      <c r="U199" s="73" t="str">
        <f t="shared" si="213"/>
        <v/>
      </c>
      <c r="V199" s="73" t="str">
        <f t="shared" si="213"/>
        <v/>
      </c>
      <c r="W199" s="73" t="str">
        <f t="shared" si="213"/>
        <v/>
      </c>
      <c r="X199" s="73" t="str">
        <f t="shared" si="213"/>
        <v/>
      </c>
      <c r="Y199" s="73" t="str">
        <f t="shared" si="213"/>
        <v/>
      </c>
      <c r="Z199" s="73" t="str">
        <f t="shared" si="213"/>
        <v/>
      </c>
      <c r="AA199" s="73" t="str">
        <f t="shared" si="213"/>
        <v/>
      </c>
      <c r="AB199" s="73" t="str">
        <f t="shared" si="213"/>
        <v/>
      </c>
      <c r="AC199" s="73" t="str">
        <f t="shared" si="213"/>
        <v/>
      </c>
      <c r="AD199" s="73" t="str">
        <f t="shared" si="213"/>
        <v/>
      </c>
      <c r="AE199" s="73" t="str">
        <f t="shared" si="213"/>
        <v/>
      </c>
      <c r="AF199" s="73" t="str">
        <f t="shared" si="213"/>
        <v/>
      </c>
      <c r="AG199" s="73" t="str">
        <f t="shared" si="213"/>
        <v/>
      </c>
      <c r="AH199" s="73" t="str">
        <f t="shared" si="213"/>
        <v/>
      </c>
      <c r="AI199" s="73" t="str">
        <f t="shared" si="213"/>
        <v/>
      </c>
      <c r="AJ199" s="73" t="str">
        <f t="shared" si="213"/>
        <v/>
      </c>
      <c r="AK199" s="73" t="str">
        <f t="shared" si="213"/>
        <v/>
      </c>
      <c r="AL199" s="73" t="str">
        <f t="shared" si="213"/>
        <v/>
      </c>
      <c r="AM199" s="73" t="str">
        <f t="shared" si="213"/>
        <v/>
      </c>
      <c r="AN199" s="73" t="str">
        <f t="shared" si="213"/>
        <v/>
      </c>
      <c r="AO199" s="73" t="str">
        <f t="shared" si="213"/>
        <v/>
      </c>
      <c r="AP199" s="73" t="str">
        <f t="shared" si="213"/>
        <v/>
      </c>
      <c r="AQ199" s="73" t="str">
        <f t="shared" si="213"/>
        <v/>
      </c>
      <c r="AR199" s="73" t="str">
        <f t="shared" si="213"/>
        <v/>
      </c>
      <c r="AS199" s="73" t="str">
        <f t="shared" si="213"/>
        <v/>
      </c>
      <c r="AT199" s="73" t="str">
        <f t="shared" si="213"/>
        <v/>
      </c>
      <c r="AU199" s="73" t="str">
        <f t="shared" si="213"/>
        <v/>
      </c>
      <c r="AV199" s="73" t="str">
        <f t="shared" si="213"/>
        <v/>
      </c>
      <c r="AW199" s="73" t="str">
        <f t="shared" si="213"/>
        <v/>
      </c>
      <c r="AX199" s="73" t="str">
        <f t="shared" si="213"/>
        <v/>
      </c>
      <c r="AY199" s="73" t="str">
        <f t="shared" si="213"/>
        <v/>
      </c>
      <c r="AZ199" s="73" t="str">
        <f t="shared" si="213"/>
        <v/>
      </c>
      <c r="BA199" s="73" t="str">
        <f t="shared" si="213"/>
        <v/>
      </c>
      <c r="BB199" s="73" t="str">
        <f t="shared" si="213"/>
        <v/>
      </c>
      <c r="BC199" s="73" t="str">
        <f t="shared" si="213"/>
        <v/>
      </c>
      <c r="BD199" s="73" t="str">
        <f t="shared" si="213"/>
        <v/>
      </c>
      <c r="BE199" s="73" t="str">
        <f t="shared" si="213"/>
        <v/>
      </c>
      <c r="BF199" s="73" t="str">
        <f t="shared" si="213"/>
        <v/>
      </c>
      <c r="BG199" s="73" t="str">
        <f t="shared" si="213"/>
        <v/>
      </c>
      <c r="BH199" s="73" t="str">
        <f t="shared" si="213"/>
        <v/>
      </c>
      <c r="BI199" s="73" t="str">
        <f t="shared" si="213"/>
        <v/>
      </c>
      <c r="BJ199" s="73" t="str">
        <f t="shared" si="213"/>
        <v/>
      </c>
    </row>
    <row r="200" spans="1:62" ht="12.75" customHeight="1" x14ac:dyDescent="0.2">
      <c r="A200" s="145"/>
      <c r="B200" s="131" t="s">
        <v>16</v>
      </c>
      <c r="C200" s="170" t="s">
        <v>94</v>
      </c>
      <c r="D200" s="78"/>
      <c r="E200" s="18">
        <f>C199*E199+D199</f>
        <v>4.25</v>
      </c>
      <c r="F200" s="18">
        <f>C199*F199+D199</f>
        <v>-2</v>
      </c>
      <c r="G200" s="79"/>
      <c r="H200" s="53"/>
      <c r="I200" s="53"/>
      <c r="J200" s="128"/>
      <c r="K200" s="128"/>
      <c r="L200" s="128"/>
      <c r="M200" s="128"/>
      <c r="N200" s="128"/>
      <c r="O200" s="128"/>
      <c r="P200" s="128"/>
      <c r="Q200" s="74" t="s">
        <v>15</v>
      </c>
      <c r="R200" s="74" t="s">
        <v>8</v>
      </c>
      <c r="S200" s="75" t="str">
        <f>IF(ISNUMBER(S192),S192-(C199*S191+D199),"")</f>
        <v/>
      </c>
      <c r="T200" s="75" t="str">
        <f>IF(ISNUMBER(T192),T192-(C199*T191+D199),"")</f>
        <v/>
      </c>
      <c r="U200" s="75" t="str">
        <f>IF(ISNUMBER(U192),U192-(C199*U191+D199),"")</f>
        <v/>
      </c>
      <c r="V200" s="75" t="str">
        <f>IF(ISNUMBER(V192),V192-(C199*V191+D199),"")</f>
        <v/>
      </c>
      <c r="W200" s="75" t="str">
        <f>IF(ISNUMBER(W192),W192-(C199*W191+D199),"")</f>
        <v/>
      </c>
      <c r="X200" s="75" t="str">
        <f>IF(ISNUMBER(X192),X192-(C199*X191+D199),"")</f>
        <v/>
      </c>
      <c r="Y200" s="75" t="str">
        <f>IF(ISNUMBER(Y192),Y192-(C199*Y191+D199),"")</f>
        <v/>
      </c>
      <c r="Z200" s="75" t="str">
        <f>IF(ISNUMBER(Z192),Z192-(C199*Z191+D199),"")</f>
        <v/>
      </c>
      <c r="AA200" s="75" t="str">
        <f>IF(ISNUMBER(AA192),AA192-(C199*AA191+D199),"")</f>
        <v/>
      </c>
      <c r="AB200" s="75" t="str">
        <f>IF(ISNUMBER(AB192),AB192-(C199*AB191+D199),"")</f>
        <v/>
      </c>
      <c r="AC200" s="75" t="str">
        <f>IF(ISNUMBER(AC192),AC192-(C199*AC191+D199),"")</f>
        <v/>
      </c>
      <c r="AD200" s="75" t="str">
        <f>IF(ISNUMBER(AD192),AD192-(C199*AD191+D199),"")</f>
        <v/>
      </c>
      <c r="AE200" s="75" t="str">
        <f>IF(ISNUMBER(AE192),AE192-(C199*AE191+D199),"")</f>
        <v/>
      </c>
      <c r="AF200" s="75" t="str">
        <f>IF(ISNUMBER(AF192),AF192-(C199*AF191+D199),"")</f>
        <v/>
      </c>
      <c r="AG200" s="75" t="str">
        <f>IF(ISNUMBER(AG192),AG192-(C199*AG191+D199),"")</f>
        <v/>
      </c>
      <c r="AH200" s="75" t="str">
        <f>IF(ISNUMBER(AH192),AH192-(C199*AH191+D199),"")</f>
        <v/>
      </c>
      <c r="AI200" s="75" t="str">
        <f>IF(ISNUMBER(AI192),AI192-(C199*AI191+D199),"")</f>
        <v/>
      </c>
      <c r="AJ200" s="75" t="str">
        <f>IF(ISNUMBER(AJ192),AJ192-(C199*AJ191+D199),"")</f>
        <v/>
      </c>
      <c r="AK200" s="75" t="str">
        <f>IF(ISNUMBER(AK192),AK192-(C199*AK191+D199),"")</f>
        <v/>
      </c>
      <c r="AL200" s="75" t="str">
        <f>IF(ISNUMBER(AL192),AL192-(C199*AL191+D199),"")</f>
        <v/>
      </c>
      <c r="AM200" s="75" t="str">
        <f>IF(ISNUMBER(AM192),AM192-(C199*AM191+D199),"")</f>
        <v/>
      </c>
      <c r="AN200" s="75" t="str">
        <f>IF(ISNUMBER(AN192),AN192-(C199*AN191+D199),"")</f>
        <v/>
      </c>
      <c r="AO200" s="75" t="str">
        <f>IF(ISNUMBER(AO192),AO192-(C199*AO191+D199),"")</f>
        <v/>
      </c>
      <c r="AP200" s="75" t="str">
        <f>IF(ISNUMBER(AP192),AP192-(C199*AP191+D199),"")</f>
        <v/>
      </c>
      <c r="AQ200" s="75" t="str">
        <f>IF(ISNUMBER(AQ192),AQ192-(C199*AQ191+D199),"")</f>
        <v/>
      </c>
      <c r="AR200" s="75" t="str">
        <f>IF(ISNUMBER(AR192),AR192-(C199*AR191+D199),"")</f>
        <v/>
      </c>
      <c r="AS200" s="75" t="str">
        <f>IF(ISNUMBER(AS192),AS192-(C199*AS191+D199),"")</f>
        <v/>
      </c>
      <c r="AT200" s="75" t="str">
        <f>IF(ISNUMBER(AT192),AT192-(C199*AT191+D199),"")</f>
        <v/>
      </c>
      <c r="AU200" s="75" t="str">
        <f>IF(ISNUMBER(AU192),AU192-(C199*AU191+D199),"")</f>
        <v/>
      </c>
      <c r="AV200" s="75" t="str">
        <f>IF(ISNUMBER(AV192),AV192-(C199*AV191+D199),"")</f>
        <v/>
      </c>
      <c r="AW200" s="75" t="str">
        <f>IF(ISNUMBER(AW192),AW192-(C199*AW191+D199),"")</f>
        <v/>
      </c>
      <c r="AX200" s="75" t="str">
        <f>IF(ISNUMBER(AX192),AX192-(C199*AX191+D199),"")</f>
        <v/>
      </c>
      <c r="AY200" s="75" t="str">
        <f>IF(ISNUMBER(AY192),AY192-(C199*AY191+D199),"")</f>
        <v/>
      </c>
      <c r="AZ200" s="75" t="str">
        <f>IF(ISNUMBER(AZ192),AZ192-(C199*AZ191+D199),"")</f>
        <v/>
      </c>
      <c r="BA200" s="75" t="str">
        <f>IF(ISNUMBER(BA192),BA192-(C199*BA191+D199),"")</f>
        <v/>
      </c>
      <c r="BB200" s="75" t="str">
        <f>IF(ISNUMBER(BB192),BB192-(C199*BB191+D199),"")</f>
        <v/>
      </c>
      <c r="BC200" s="75" t="str">
        <f>IF(ISNUMBER(BC192),BC192-(C199*BC191+D199),"")</f>
        <v/>
      </c>
      <c r="BD200" s="75" t="str">
        <f>IF(ISNUMBER(BD192),BD192-(C199*BD191+D199),"")</f>
        <v/>
      </c>
      <c r="BE200" s="75" t="str">
        <f>IF(ISNUMBER(BE192),BE192-(C199*BE191+D199),"")</f>
        <v/>
      </c>
      <c r="BF200" s="75" t="str">
        <f>IF(ISNUMBER(BF192),BF192-(C199*BF191+D199),"")</f>
        <v/>
      </c>
      <c r="BG200" s="75" t="str">
        <f>IF(ISNUMBER(BG192),BG192-(C199*BG191+D199),"")</f>
        <v/>
      </c>
      <c r="BH200" s="75" t="str">
        <f>IF(ISNUMBER(BH192),BH192-(C199*BH191+D199),"")</f>
        <v/>
      </c>
      <c r="BI200" s="75" t="str">
        <f>IF(ISNUMBER(BI192),BI192-(C199*BI191+D199),"")</f>
        <v/>
      </c>
      <c r="BJ200" s="75" t="str">
        <f>IF(ISNUMBER(BJ192),BJ192-(C199*BJ191+D199),"")</f>
        <v/>
      </c>
    </row>
    <row r="201" spans="1:62" ht="12.75" customHeight="1" x14ac:dyDescent="0.2">
      <c r="A201" s="160"/>
      <c r="B201" s="132"/>
      <c r="C201" s="18"/>
      <c r="D201" s="18"/>
      <c r="E201" s="18"/>
      <c r="F201" s="18"/>
      <c r="G201" s="18"/>
      <c r="H201" s="84"/>
      <c r="I201" s="84"/>
      <c r="J201" s="133"/>
      <c r="K201" s="133"/>
      <c r="L201" s="133"/>
      <c r="M201" s="133"/>
      <c r="N201" s="133"/>
      <c r="O201" s="133"/>
      <c r="P201" s="133"/>
      <c r="Q201" s="134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  <c r="AK201" s="86"/>
      <c r="AL201" s="86"/>
      <c r="AM201" s="86"/>
      <c r="AN201" s="86"/>
      <c r="AO201" s="86"/>
      <c r="AP201" s="86"/>
      <c r="AQ201" s="86"/>
      <c r="AR201" s="86"/>
      <c r="AS201" s="86"/>
      <c r="AT201" s="86"/>
      <c r="AU201" s="86"/>
      <c r="AV201" s="86"/>
      <c r="AW201" s="86"/>
      <c r="AX201" s="86"/>
      <c r="AY201" s="86"/>
      <c r="AZ201" s="86"/>
      <c r="BA201" s="86"/>
      <c r="BB201" s="86"/>
      <c r="BC201" s="86"/>
      <c r="BD201" s="86"/>
      <c r="BE201" s="86"/>
      <c r="BF201" s="86"/>
      <c r="BG201" s="86"/>
      <c r="BH201" s="86"/>
      <c r="BI201" s="86"/>
      <c r="BJ201" s="86"/>
    </row>
    <row r="202" spans="1:62" ht="12.75" customHeight="1" x14ac:dyDescent="0.2">
      <c r="A202" s="143" t="str">
        <f ca="1">INDIRECT("$C$4")&amp;"."&amp;C204&amp;"."&amp;"A"</f>
        <v>1.5.A</v>
      </c>
      <c r="B202" s="2" t="str">
        <f>J203</f>
        <v>Left</v>
      </c>
      <c r="C202" s="3" t="str">
        <f>IF(NOT(ISBLANK($Q211)),$Q211,"")</f>
        <v/>
      </c>
      <c r="D202" s="4" t="s">
        <v>21</v>
      </c>
      <c r="E202" s="5" t="s">
        <v>22</v>
      </c>
      <c r="F202" s="6" t="s">
        <v>0</v>
      </c>
      <c r="G202" s="7" t="str">
        <f ca="1">INDIRECT("$G$1")</f>
        <v>1A</v>
      </c>
      <c r="H202" s="8"/>
      <c r="I202" s="8"/>
      <c r="J202" s="9" t="s">
        <v>23</v>
      </c>
      <c r="K202" s="9"/>
      <c r="L202" s="9"/>
      <c r="M202" s="9"/>
      <c r="N202" s="9"/>
      <c r="O202" s="9"/>
      <c r="P202" s="9"/>
      <c r="Q202" s="10" t="s">
        <v>1</v>
      </c>
      <c r="R202" s="11" t="s">
        <v>24</v>
      </c>
      <c r="S202" s="12" t="s">
        <v>25</v>
      </c>
      <c r="T202" s="12" t="s">
        <v>26</v>
      </c>
      <c r="U202" s="12" t="s">
        <v>27</v>
      </c>
      <c r="V202" s="12" t="s">
        <v>28</v>
      </c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  <c r="AU202" s="144"/>
      <c r="AV202" s="144"/>
      <c r="AW202" s="144"/>
      <c r="AX202" s="144"/>
      <c r="AY202" s="144"/>
      <c r="AZ202" s="144"/>
      <c r="BA202" s="144"/>
      <c r="BB202" s="144"/>
      <c r="BC202" s="144"/>
      <c r="BD202" s="144"/>
      <c r="BE202" s="144"/>
      <c r="BF202" s="144"/>
      <c r="BG202" s="144"/>
      <c r="BH202" s="144"/>
      <c r="BI202" s="144"/>
      <c r="BJ202" s="144"/>
    </row>
    <row r="203" spans="1:62" ht="12.75" customHeight="1" x14ac:dyDescent="0.2">
      <c r="A203" s="145"/>
      <c r="B203" s="100" t="s">
        <v>94</v>
      </c>
      <c r="C203" s="146"/>
      <c r="D203" s="147" t="str">
        <f>IF(NOT(ISBLANK(K213)),K213,"")</f>
        <v/>
      </c>
      <c r="E203" s="148" t="str">
        <f>IF(NOT(ISBLANK(N211)),N211,"")</f>
        <v/>
      </c>
      <c r="F203" s="19"/>
      <c r="G203" s="20" t="s">
        <v>2</v>
      </c>
      <c r="H203" s="21"/>
      <c r="I203" s="21"/>
      <c r="J203" s="149" t="s">
        <v>2</v>
      </c>
      <c r="K203" s="22"/>
      <c r="L203" s="22"/>
      <c r="M203" s="22"/>
      <c r="N203" s="22"/>
      <c r="O203" s="22"/>
      <c r="P203" s="22"/>
      <c r="Q203" s="22"/>
      <c r="R203" s="22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</row>
    <row r="204" spans="1:62" ht="12.75" customHeight="1" x14ac:dyDescent="0.2">
      <c r="A204" s="145"/>
      <c r="B204" s="150" t="s">
        <v>29</v>
      </c>
      <c r="C204" s="151">
        <f ca="1">IF(ROW()=ROW(INDIRECT("$C$44")),1,1+(ROW()-ROW(INDIRECT("$C$44")))/40)</f>
        <v>5</v>
      </c>
      <c r="D204" s="26"/>
      <c r="E204" s="26"/>
      <c r="F204" s="27" t="s">
        <v>30</v>
      </c>
      <c r="G204" s="28" t="str">
        <f>IF(COUNT(S212:BJ212)&gt;1,ROUND(INTERCEPT(S212:BJ212,S211:BJ211),4),"")</f>
        <v/>
      </c>
      <c r="H204" s="29"/>
      <c r="I204" s="29"/>
      <c r="J204" s="107"/>
      <c r="K204" s="107"/>
      <c r="L204" s="107"/>
      <c r="M204" s="107"/>
      <c r="N204" s="107"/>
      <c r="O204" s="107"/>
      <c r="P204" s="107"/>
      <c r="Q204" s="31"/>
      <c r="R204" s="31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  <c r="AT204" s="66"/>
      <c r="AU204" s="66"/>
      <c r="AV204" s="66"/>
      <c r="AW204" s="66"/>
      <c r="AX204" s="66"/>
      <c r="AY204" s="66"/>
      <c r="AZ204" s="66"/>
      <c r="BA204" s="66"/>
      <c r="BB204" s="66"/>
      <c r="BC204" s="66"/>
      <c r="BD204" s="66"/>
      <c r="BE204" s="66"/>
      <c r="BF204" s="66"/>
      <c r="BG204" s="66"/>
      <c r="BH204" s="66"/>
      <c r="BI204" s="66"/>
      <c r="BJ204" s="66"/>
    </row>
    <row r="205" spans="1:62" ht="12.75" customHeight="1" x14ac:dyDescent="0.2">
      <c r="A205" s="145"/>
      <c r="B205" s="18"/>
      <c r="C205" s="152"/>
      <c r="D205" s="34"/>
      <c r="E205" s="35"/>
      <c r="F205" s="36" t="s">
        <v>5</v>
      </c>
      <c r="G205" s="37" t="str">
        <f>IF(COUNT(S212:BJ212)&gt;1,ROUND(SLOPE(S212:BJ212,S211:BJ211),4),"")</f>
        <v/>
      </c>
      <c r="H205" s="21"/>
      <c r="I205" s="21"/>
      <c r="J205" s="107"/>
      <c r="K205" s="107"/>
      <c r="L205" s="107"/>
      <c r="M205" s="107"/>
      <c r="N205" s="107"/>
      <c r="O205" s="107"/>
      <c r="P205" s="107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</row>
    <row r="206" spans="1:62" ht="12.75" customHeight="1" x14ac:dyDescent="0.2">
      <c r="A206" s="145"/>
      <c r="B206" s="39"/>
      <c r="C206" s="40"/>
      <c r="D206" s="41"/>
      <c r="E206" s="42"/>
      <c r="F206" s="42"/>
      <c r="G206" s="43" t="s">
        <v>6</v>
      </c>
      <c r="H206" s="21"/>
      <c r="I206" s="21"/>
      <c r="J206" s="107"/>
      <c r="K206" s="107"/>
      <c r="L206" s="107"/>
      <c r="M206" s="107"/>
      <c r="N206" s="107"/>
      <c r="O206" s="107"/>
      <c r="P206" s="107"/>
      <c r="Q206" s="38"/>
      <c r="R206" s="38"/>
      <c r="S206" s="197"/>
      <c r="T206" s="197"/>
      <c r="U206" s="197"/>
      <c r="V206" s="197"/>
      <c r="W206" s="197"/>
      <c r="X206" s="197"/>
      <c r="Y206" s="197"/>
      <c r="Z206" s="197"/>
      <c r="AA206" s="197"/>
      <c r="AB206" s="197"/>
      <c r="AC206" s="197"/>
      <c r="AD206" s="197"/>
      <c r="AE206" s="197"/>
      <c r="AF206" s="197"/>
      <c r="AG206" s="197"/>
      <c r="AH206" s="197"/>
      <c r="AI206" s="197"/>
      <c r="AJ206" s="197"/>
      <c r="AK206" s="197"/>
      <c r="AL206" s="197"/>
      <c r="AM206" s="197"/>
      <c r="AN206" s="197"/>
      <c r="AO206" s="197"/>
      <c r="AP206" s="197"/>
      <c r="AQ206" s="197"/>
      <c r="AR206" s="197"/>
      <c r="AS206" s="197"/>
      <c r="AT206" s="197"/>
      <c r="AU206" s="197"/>
      <c r="AV206" s="197"/>
      <c r="AW206" s="197"/>
      <c r="AX206" s="197"/>
      <c r="AY206" s="197"/>
      <c r="AZ206" s="197"/>
      <c r="BA206" s="197"/>
      <c r="BB206" s="197"/>
      <c r="BC206" s="197"/>
      <c r="BD206" s="197"/>
      <c r="BE206" s="197"/>
      <c r="BF206" s="197"/>
      <c r="BG206" s="197"/>
      <c r="BH206" s="197"/>
      <c r="BI206" s="197"/>
      <c r="BJ206" s="197"/>
    </row>
    <row r="207" spans="1:62" ht="12.75" customHeight="1" x14ac:dyDescent="0.2">
      <c r="A207" s="145"/>
      <c r="B207" s="153" t="s">
        <v>31</v>
      </c>
      <c r="C207" s="154"/>
      <c r="D207" s="155"/>
      <c r="E207" s="155"/>
      <c r="F207" s="155"/>
      <c r="G207" s="155"/>
      <c r="H207" s="21"/>
      <c r="I207" s="21"/>
      <c r="J207" s="107"/>
      <c r="K207" s="107"/>
      <c r="L207" s="107"/>
      <c r="M207" s="107"/>
      <c r="N207" s="107"/>
      <c r="O207" s="107"/>
      <c r="P207" s="107"/>
      <c r="Q207" s="38"/>
      <c r="R207" s="38"/>
      <c r="S207" s="197"/>
      <c r="T207" s="197"/>
      <c r="U207" s="197"/>
      <c r="V207" s="197"/>
      <c r="W207" s="197"/>
      <c r="X207" s="197"/>
      <c r="Y207" s="197"/>
      <c r="Z207" s="197"/>
      <c r="AA207" s="197"/>
      <c r="AB207" s="197"/>
      <c r="AC207" s="197"/>
      <c r="AD207" s="197"/>
      <c r="AE207" s="197"/>
      <c r="AF207" s="197"/>
      <c r="AG207" s="197"/>
      <c r="AH207" s="197"/>
      <c r="AI207" s="197"/>
      <c r="AJ207" s="197"/>
      <c r="AK207" s="197"/>
      <c r="AL207" s="197"/>
      <c r="AM207" s="197"/>
      <c r="AN207" s="197"/>
      <c r="AO207" s="197"/>
      <c r="AP207" s="197"/>
      <c r="AQ207" s="197"/>
      <c r="AR207" s="197"/>
      <c r="AS207" s="197"/>
      <c r="AT207" s="197"/>
      <c r="AU207" s="197"/>
      <c r="AV207" s="197"/>
      <c r="AW207" s="197"/>
      <c r="AX207" s="197"/>
      <c r="AY207" s="197"/>
      <c r="AZ207" s="197"/>
      <c r="BA207" s="197"/>
      <c r="BB207" s="197"/>
      <c r="BC207" s="197"/>
      <c r="BD207" s="197"/>
      <c r="BE207" s="197"/>
      <c r="BF207" s="197"/>
      <c r="BG207" s="197"/>
      <c r="BH207" s="197"/>
      <c r="BI207" s="197"/>
      <c r="BJ207" s="197"/>
    </row>
    <row r="208" spans="1:62" ht="12.75" customHeight="1" x14ac:dyDescent="0.2">
      <c r="A208" s="145"/>
      <c r="B208" s="39"/>
      <c r="C208" s="39"/>
      <c r="D208" s="39"/>
      <c r="E208" s="39"/>
      <c r="F208" s="39"/>
      <c r="G208" s="39"/>
      <c r="H208" s="15"/>
      <c r="I208" s="15"/>
      <c r="J208" s="117"/>
      <c r="K208" s="117"/>
      <c r="L208" s="117"/>
      <c r="M208" s="117"/>
      <c r="N208" s="117"/>
      <c r="O208" s="117"/>
      <c r="P208" s="117"/>
      <c r="Q208" s="45"/>
      <c r="R208" s="45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</row>
    <row r="209" spans="1:62" ht="12.75" customHeight="1" x14ac:dyDescent="0.2">
      <c r="A209" s="145"/>
      <c r="B209" s="39"/>
      <c r="C209" s="49"/>
      <c r="D209" s="49"/>
      <c r="E209" s="49"/>
      <c r="F209" s="49"/>
      <c r="G209" s="49"/>
      <c r="H209" s="15"/>
      <c r="I209" s="15"/>
      <c r="J209" s="117"/>
      <c r="K209" s="117"/>
      <c r="L209" s="117"/>
      <c r="M209" s="117"/>
      <c r="N209" s="117"/>
      <c r="O209" s="117"/>
      <c r="P209" s="117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</row>
    <row r="210" spans="1:62" ht="12.75" customHeight="1" x14ac:dyDescent="0.2">
      <c r="A210" s="145"/>
      <c r="B210" s="40"/>
      <c r="C210" s="52"/>
      <c r="D210" s="52"/>
      <c r="E210" s="52"/>
      <c r="F210" s="40"/>
      <c r="G210" s="40"/>
      <c r="H210" s="53"/>
      <c r="I210" s="53"/>
      <c r="J210" s="117"/>
      <c r="K210" s="117"/>
      <c r="L210" s="117"/>
      <c r="M210" s="117"/>
      <c r="N210" s="117"/>
      <c r="O210" s="117"/>
      <c r="P210" s="117"/>
      <c r="Q210" s="156"/>
      <c r="R210" s="156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  <c r="AI210" s="118"/>
      <c r="AJ210" s="118"/>
      <c r="AK210" s="118"/>
      <c r="AL210" s="118"/>
      <c r="AM210" s="118"/>
      <c r="AN210" s="118"/>
      <c r="AO210" s="118"/>
      <c r="AP210" s="118"/>
      <c r="AQ210" s="118"/>
      <c r="AR210" s="118"/>
      <c r="AS210" s="118"/>
      <c r="AT210" s="118"/>
      <c r="AU210" s="118"/>
      <c r="AV210" s="118"/>
      <c r="AW210" s="118"/>
      <c r="AX210" s="118"/>
      <c r="AY210" s="118"/>
      <c r="AZ210" s="118"/>
      <c r="BA210" s="118"/>
      <c r="BB210" s="118"/>
      <c r="BC210" s="118"/>
      <c r="BD210" s="118"/>
      <c r="BE210" s="118"/>
      <c r="BF210" s="118"/>
      <c r="BG210" s="118"/>
      <c r="BH210" s="118"/>
      <c r="BI210" s="118"/>
      <c r="BJ210" s="118"/>
    </row>
    <row r="211" spans="1:62" ht="12.75" customHeight="1" x14ac:dyDescent="0.2">
      <c r="A211" s="145"/>
      <c r="B211" s="40"/>
      <c r="C211" s="52"/>
      <c r="D211" s="56"/>
      <c r="E211" s="56"/>
      <c r="F211" s="40"/>
      <c r="G211" s="40"/>
      <c r="H211" s="53"/>
      <c r="I211" s="53"/>
      <c r="J211" s="117"/>
      <c r="K211" s="117"/>
      <c r="L211" s="117"/>
      <c r="M211" s="117"/>
      <c r="N211" s="117"/>
      <c r="O211" s="117"/>
      <c r="P211" s="117"/>
      <c r="Q211" s="157"/>
      <c r="R211" s="157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  <c r="AU211" s="158"/>
      <c r="AV211" s="158"/>
      <c r="AW211" s="158"/>
      <c r="AX211" s="158"/>
      <c r="AY211" s="158"/>
      <c r="AZ211" s="158"/>
      <c r="BA211" s="158"/>
      <c r="BB211" s="158"/>
      <c r="BC211" s="158"/>
      <c r="BD211" s="158"/>
      <c r="BE211" s="158"/>
      <c r="BF211" s="158"/>
      <c r="BG211" s="158"/>
      <c r="BH211" s="158"/>
      <c r="BI211" s="158"/>
      <c r="BJ211" s="158"/>
    </row>
    <row r="212" spans="1:62" ht="12.75" customHeight="1" x14ac:dyDescent="0.2">
      <c r="A212" s="145"/>
      <c r="B212" s="39"/>
      <c r="C212" s="39"/>
      <c r="D212" s="39"/>
      <c r="E212" s="39"/>
      <c r="F212" s="39"/>
      <c r="G212" s="39"/>
      <c r="H212" s="21"/>
      <c r="I212" s="21"/>
      <c r="J212" s="117"/>
      <c r="K212" s="117"/>
      <c r="L212" s="117"/>
      <c r="M212" s="117"/>
      <c r="N212" s="117"/>
      <c r="O212" s="117"/>
      <c r="P212" s="117"/>
      <c r="Q212" s="54"/>
      <c r="R212" s="54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159"/>
      <c r="AD212" s="159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</row>
    <row r="213" spans="1:62" ht="12.75" customHeight="1" x14ac:dyDescent="0.2">
      <c r="A213" s="145"/>
      <c r="B213" s="39"/>
      <c r="C213" s="39"/>
      <c r="D213" s="39"/>
      <c r="E213" s="39"/>
      <c r="F213" s="39"/>
      <c r="G213" s="39"/>
      <c r="H213" s="21"/>
      <c r="I213" s="21"/>
      <c r="J213" s="117"/>
      <c r="K213" s="117"/>
      <c r="L213" s="117"/>
      <c r="M213" s="117"/>
      <c r="N213" s="117"/>
      <c r="O213" s="117"/>
      <c r="P213" s="117"/>
      <c r="Q213" s="199"/>
      <c r="R213" s="57"/>
      <c r="S213" s="58"/>
      <c r="T213" s="58"/>
      <c r="U213" s="58"/>
      <c r="V213" s="58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</row>
    <row r="214" spans="1:62" ht="12.75" customHeight="1" x14ac:dyDescent="0.2">
      <c r="A214" s="145"/>
      <c r="B214" s="39"/>
      <c r="C214" s="39"/>
      <c r="D214" s="39"/>
      <c r="E214" s="39"/>
      <c r="F214" s="39"/>
      <c r="G214" s="39"/>
      <c r="H214" s="21"/>
      <c r="I214" s="21"/>
      <c r="J214" s="126"/>
      <c r="K214" s="126"/>
      <c r="L214" s="126"/>
      <c r="M214" s="126"/>
      <c r="N214" s="126"/>
      <c r="O214" s="126"/>
      <c r="P214" s="126"/>
      <c r="Q214" s="199"/>
      <c r="R214" s="61"/>
      <c r="S214" s="62"/>
      <c r="T214" s="62"/>
      <c r="U214" s="62"/>
      <c r="V214" s="62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</row>
    <row r="215" spans="1:62" ht="12.75" customHeight="1" x14ac:dyDescent="0.2">
      <c r="A215" s="145"/>
      <c r="B215" s="39"/>
      <c r="C215" s="39"/>
      <c r="D215" s="39"/>
      <c r="E215" s="39"/>
      <c r="F215" s="39"/>
      <c r="G215" s="39"/>
      <c r="H215" s="21"/>
      <c r="I215" s="21"/>
      <c r="J215" s="128"/>
      <c r="K215" s="128"/>
      <c r="L215" s="128"/>
      <c r="M215" s="128"/>
      <c r="N215" s="128"/>
      <c r="O215" s="128"/>
      <c r="P215" s="128"/>
      <c r="Q215" s="199"/>
      <c r="R215" s="61"/>
      <c r="S215" s="64"/>
      <c r="T215" s="64"/>
      <c r="U215" s="62"/>
      <c r="V215" s="62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</row>
    <row r="216" spans="1:62" ht="12.75" customHeight="1" x14ac:dyDescent="0.2">
      <c r="A216" s="145"/>
      <c r="B216" s="39"/>
      <c r="C216" s="39"/>
      <c r="D216" s="39"/>
      <c r="E216" s="39"/>
      <c r="F216" s="39"/>
      <c r="G216" s="39"/>
      <c r="H216" s="21"/>
      <c r="I216" s="21"/>
      <c r="J216" s="128"/>
      <c r="K216" s="128"/>
      <c r="L216" s="128"/>
      <c r="M216" s="128"/>
      <c r="N216" s="128"/>
      <c r="O216" s="128"/>
      <c r="P216" s="128"/>
      <c r="Q216" s="199"/>
      <c r="R216" s="61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</row>
    <row r="217" spans="1:62" ht="12.75" customHeight="1" x14ac:dyDescent="0.2">
      <c r="A217" s="145"/>
      <c r="B217" s="39"/>
      <c r="C217" s="39"/>
      <c r="D217" s="39"/>
      <c r="E217" s="39"/>
      <c r="F217" s="39"/>
      <c r="G217" s="39"/>
      <c r="H217" s="21"/>
      <c r="I217" s="21"/>
      <c r="J217" s="128"/>
      <c r="K217" s="128"/>
      <c r="L217" s="128"/>
      <c r="M217" s="128"/>
      <c r="N217" s="128"/>
      <c r="O217" s="128"/>
      <c r="P217" s="128"/>
      <c r="Q217" s="199"/>
    </row>
    <row r="218" spans="1:62" ht="12.75" customHeight="1" x14ac:dyDescent="0.3">
      <c r="A218" s="145"/>
      <c r="B218" s="39"/>
      <c r="C218" s="70" t="s">
        <v>9</v>
      </c>
      <c r="D218" s="70" t="s">
        <v>10</v>
      </c>
      <c r="E218" s="71" t="s">
        <v>11</v>
      </c>
      <c r="F218" s="71" t="s">
        <v>12</v>
      </c>
      <c r="G218" s="43"/>
      <c r="H218" s="21"/>
      <c r="I218" s="21"/>
      <c r="J218" s="128"/>
      <c r="K218" s="128"/>
      <c r="L218" s="128"/>
      <c r="M218" s="128"/>
      <c r="N218" s="128"/>
      <c r="O218" s="128"/>
      <c r="P218" s="128"/>
      <c r="Q218" s="67" t="s">
        <v>7</v>
      </c>
      <c r="R218" s="68" t="s">
        <v>8</v>
      </c>
      <c r="S218" s="69" t="str">
        <f>IF(ISNUMBER(S212),S212-(G205*S211+G204),"")</f>
        <v/>
      </c>
      <c r="T218" s="69" t="str">
        <f>IF(ISNUMBER(T212),T212-(G205*T211+G204),"")</f>
        <v/>
      </c>
      <c r="U218" s="69" t="str">
        <f>IF(ISNUMBER(U212),U212-(G205*U211+G204),"")</f>
        <v/>
      </c>
      <c r="V218" s="69" t="str">
        <f>IF(ISNUMBER(V212),V212-(G205*V211+G204),"")</f>
        <v/>
      </c>
      <c r="W218" s="69" t="str">
        <f>IF(ISNUMBER(W212),W212-(G205*W211+G204),"")</f>
        <v/>
      </c>
      <c r="X218" s="69" t="str">
        <f>IF(ISNUMBER(X212),X212-(G205*X211+G204),"")</f>
        <v/>
      </c>
      <c r="Y218" s="69" t="str">
        <f>IF(ISNUMBER(Y212),Y212-(G205*Y211+G204),"")</f>
        <v/>
      </c>
      <c r="Z218" s="69" t="str">
        <f>IF(ISNUMBER(Z212),Z212-(G205*Z211+G204),"")</f>
        <v/>
      </c>
      <c r="AA218" s="69" t="str">
        <f>IF(ISNUMBER(AA212),AA212-(G205*AA211+G204),"")</f>
        <v/>
      </c>
      <c r="AB218" s="69" t="str">
        <f>IF(ISNUMBER(AB212),AB212-(G205*AB211+G204),"")</f>
        <v/>
      </c>
      <c r="AC218" s="69" t="str">
        <f>IF(ISNUMBER(AC212),AC212-(G205*AC211+G204),"")</f>
        <v/>
      </c>
      <c r="AD218" s="69" t="str">
        <f>IF(ISNUMBER(AD212),AD212-(G205*AD211+G204),"")</f>
        <v/>
      </c>
      <c r="AE218" s="69" t="str">
        <f>IF(ISNUMBER(AE212),AE212-(G205*AE211+G204),"")</f>
        <v/>
      </c>
      <c r="AF218" s="69" t="str">
        <f>IF(ISNUMBER(AF212),AF212-(G205*AF211+G204),"")</f>
        <v/>
      </c>
      <c r="AG218" s="69" t="str">
        <f>IF(ISNUMBER(AG212),AG212-(G205*AG211+G204),"")</f>
        <v/>
      </c>
      <c r="AH218" s="69" t="str">
        <f>IF(ISNUMBER(AH212),AH212-(G205*AH211+G204),"")</f>
        <v/>
      </c>
      <c r="AI218" s="69" t="str">
        <f>IF(ISNUMBER(AI212),AI212-(G205*AI211+G204),"")</f>
        <v/>
      </c>
      <c r="AJ218" s="69" t="str">
        <f>IF(ISNUMBER(AJ212),AJ212-(G205*AJ211+G204),"")</f>
        <v/>
      </c>
      <c r="AK218" s="69" t="str">
        <f>IF(ISNUMBER(AK212),AK212-(G205*AK211+G204),"")</f>
        <v/>
      </c>
      <c r="AL218" s="69" t="str">
        <f>IF(ISNUMBER(AL212),AL212-(G205*AL211+G204),"")</f>
        <v/>
      </c>
      <c r="AM218" s="69" t="str">
        <f>IF(ISNUMBER(AM212),AM212-(G205*AM211+G204),"")</f>
        <v/>
      </c>
      <c r="AN218" s="69" t="str">
        <f>IF(ISNUMBER(AN212),AN212-(G205*AN211+G204),"")</f>
        <v/>
      </c>
      <c r="AO218" s="69" t="str">
        <f>IF(ISNUMBER(AO212),AO212-(G205*AO211+G204),"")</f>
        <v/>
      </c>
      <c r="AP218" s="69" t="str">
        <f>IF(ISNUMBER(AP212),AP212-(G205*AP211+G204),"")</f>
        <v/>
      </c>
      <c r="AQ218" s="69" t="str">
        <f>IF(ISNUMBER(AQ212),AQ212-(G205*AQ211+G204),"")</f>
        <v/>
      </c>
      <c r="AR218" s="69" t="str">
        <f>IF(ISNUMBER(AR212),AR212-(G205*AR211+G204),"")</f>
        <v/>
      </c>
      <c r="AS218" s="69" t="str">
        <f>IF(ISNUMBER(AS212),AS212-(G205*AS211+G204),"")</f>
        <v/>
      </c>
      <c r="AT218" s="69" t="str">
        <f>IF(ISNUMBER(AT212),AT212-(G205*AT211+G204),"")</f>
        <v/>
      </c>
      <c r="AU218" s="69" t="str">
        <f>IF(ISNUMBER(AU212),AU212-(G205*AU211+G204),"")</f>
        <v/>
      </c>
      <c r="AV218" s="69" t="str">
        <f>IF(ISNUMBER(AV212),AV212-(G205*AV211+G204),"")</f>
        <v/>
      </c>
      <c r="AW218" s="69" t="str">
        <f>IF(ISNUMBER(AW212),AW212-(G205*AW211+G204),"")</f>
        <v/>
      </c>
      <c r="AX218" s="69" t="str">
        <f>IF(ISNUMBER(AX212),AX212-(G205*AX211+G204),"")</f>
        <v/>
      </c>
      <c r="AY218" s="69" t="str">
        <f>IF(ISNUMBER(AY212),AY212-(G205*AY211+G204),"")</f>
        <v/>
      </c>
      <c r="AZ218" s="69" t="str">
        <f>IF(ISNUMBER(AZ212),AZ212-(G205*AZ211+G204),"")</f>
        <v/>
      </c>
      <c r="BA218" s="69" t="str">
        <f>IF(ISNUMBER(BA212),BA212-(G205*BA211+G204),"")</f>
        <v/>
      </c>
      <c r="BB218" s="69" t="str">
        <f>IF(ISNUMBER(BB212),BB212-(G205*BB211+G204),"")</f>
        <v/>
      </c>
      <c r="BC218" s="69" t="str">
        <f>IF(ISNUMBER(BC212),BC212-(G205*BC211+G204),"")</f>
        <v/>
      </c>
      <c r="BD218" s="69" t="str">
        <f>IF(ISNUMBER(BD212),BD212-(G205*BD211+G204),"")</f>
        <v/>
      </c>
      <c r="BE218" s="69" t="str">
        <f>IF(ISNUMBER(BE212),BE212-(G205*BE211+G204),"")</f>
        <v/>
      </c>
      <c r="BF218" s="69" t="str">
        <f>IF(ISNUMBER(BF212),BF212-(G205*BF211+G204),"")</f>
        <v/>
      </c>
      <c r="BG218" s="69" t="str">
        <f>IF(ISNUMBER(BG212),BG212-(G205*BG211+G204),"")</f>
        <v/>
      </c>
      <c r="BH218" s="69" t="str">
        <f>IF(ISNUMBER(BH212),BH212-(G205*BH211+G204),"")</f>
        <v/>
      </c>
      <c r="BI218" s="69" t="str">
        <f>IF(ISNUMBER(BI212),BI212-(G205*BI211+G204),"")</f>
        <v/>
      </c>
      <c r="BJ218" s="69" t="str">
        <f>IF(ISNUMBER(BJ212),BJ212-(G205*BJ211+G204),"")</f>
        <v/>
      </c>
    </row>
    <row r="219" spans="1:62" ht="12.75" customHeight="1" x14ac:dyDescent="0.2">
      <c r="A219" s="145"/>
      <c r="B219" s="40" t="s">
        <v>14</v>
      </c>
      <c r="C219" s="40">
        <v>2.5000000000000001E-2</v>
      </c>
      <c r="D219" s="40">
        <v>-2</v>
      </c>
      <c r="E219" s="40">
        <v>250</v>
      </c>
      <c r="F219" s="40">
        <v>0</v>
      </c>
      <c r="G219" s="39"/>
      <c r="H219" s="21"/>
      <c r="I219" s="21"/>
      <c r="J219" s="128"/>
      <c r="K219" s="128"/>
      <c r="L219" s="128"/>
      <c r="M219" s="128"/>
      <c r="N219" s="128"/>
      <c r="O219" s="128"/>
      <c r="P219" s="128"/>
      <c r="Q219" s="67" t="s">
        <v>13</v>
      </c>
      <c r="R219" s="72" t="str">
        <f>IF(SUMPRODUCT(--ISNUMBER(S219:BJ219))&gt;0,AVERAGE(S219:BJ219),"")</f>
        <v/>
      </c>
      <c r="S219" s="73" t="str">
        <f t="shared" ref="S219:BJ219" si="214">IF(ISNUMBER(S212),ABS(S218),"")</f>
        <v/>
      </c>
      <c r="T219" s="73" t="str">
        <f t="shared" si="214"/>
        <v/>
      </c>
      <c r="U219" s="73" t="str">
        <f t="shared" si="214"/>
        <v/>
      </c>
      <c r="V219" s="73" t="str">
        <f t="shared" si="214"/>
        <v/>
      </c>
      <c r="W219" s="73" t="str">
        <f t="shared" si="214"/>
        <v/>
      </c>
      <c r="X219" s="73" t="str">
        <f t="shared" si="214"/>
        <v/>
      </c>
      <c r="Y219" s="73" t="str">
        <f t="shared" si="214"/>
        <v/>
      </c>
      <c r="Z219" s="73" t="str">
        <f t="shared" si="214"/>
        <v/>
      </c>
      <c r="AA219" s="73" t="str">
        <f t="shared" si="214"/>
        <v/>
      </c>
      <c r="AB219" s="73" t="str">
        <f t="shared" si="214"/>
        <v/>
      </c>
      <c r="AC219" s="73" t="str">
        <f t="shared" si="214"/>
        <v/>
      </c>
      <c r="AD219" s="73" t="str">
        <f t="shared" si="214"/>
        <v/>
      </c>
      <c r="AE219" s="73" t="str">
        <f t="shared" si="214"/>
        <v/>
      </c>
      <c r="AF219" s="73" t="str">
        <f t="shared" si="214"/>
        <v/>
      </c>
      <c r="AG219" s="73" t="str">
        <f t="shared" si="214"/>
        <v/>
      </c>
      <c r="AH219" s="73" t="str">
        <f t="shared" si="214"/>
        <v/>
      </c>
      <c r="AI219" s="73" t="str">
        <f t="shared" si="214"/>
        <v/>
      </c>
      <c r="AJ219" s="73" t="str">
        <f t="shared" si="214"/>
        <v/>
      </c>
      <c r="AK219" s="73" t="str">
        <f t="shared" si="214"/>
        <v/>
      </c>
      <c r="AL219" s="73" t="str">
        <f t="shared" si="214"/>
        <v/>
      </c>
      <c r="AM219" s="73" t="str">
        <f t="shared" si="214"/>
        <v/>
      </c>
      <c r="AN219" s="73" t="str">
        <f t="shared" si="214"/>
        <v/>
      </c>
      <c r="AO219" s="73" t="str">
        <f t="shared" si="214"/>
        <v/>
      </c>
      <c r="AP219" s="73" t="str">
        <f t="shared" si="214"/>
        <v/>
      </c>
      <c r="AQ219" s="73" t="str">
        <f t="shared" si="214"/>
        <v/>
      </c>
      <c r="AR219" s="73" t="str">
        <f t="shared" si="214"/>
        <v/>
      </c>
      <c r="AS219" s="73" t="str">
        <f t="shared" si="214"/>
        <v/>
      </c>
      <c r="AT219" s="73" t="str">
        <f t="shared" si="214"/>
        <v/>
      </c>
      <c r="AU219" s="73" t="str">
        <f t="shared" si="214"/>
        <v/>
      </c>
      <c r="AV219" s="73" t="str">
        <f t="shared" si="214"/>
        <v/>
      </c>
      <c r="AW219" s="73" t="str">
        <f t="shared" si="214"/>
        <v/>
      </c>
      <c r="AX219" s="73" t="str">
        <f t="shared" si="214"/>
        <v/>
      </c>
      <c r="AY219" s="73" t="str">
        <f t="shared" si="214"/>
        <v/>
      </c>
      <c r="AZ219" s="73" t="str">
        <f t="shared" si="214"/>
        <v/>
      </c>
      <c r="BA219" s="73" t="str">
        <f t="shared" si="214"/>
        <v/>
      </c>
      <c r="BB219" s="73" t="str">
        <f t="shared" si="214"/>
        <v/>
      </c>
      <c r="BC219" s="73" t="str">
        <f t="shared" si="214"/>
        <v/>
      </c>
      <c r="BD219" s="73" t="str">
        <f t="shared" si="214"/>
        <v/>
      </c>
      <c r="BE219" s="73" t="str">
        <f t="shared" si="214"/>
        <v/>
      </c>
      <c r="BF219" s="73" t="str">
        <f t="shared" si="214"/>
        <v/>
      </c>
      <c r="BG219" s="73" t="str">
        <f t="shared" si="214"/>
        <v/>
      </c>
      <c r="BH219" s="73" t="str">
        <f t="shared" si="214"/>
        <v/>
      </c>
      <c r="BI219" s="73" t="str">
        <f t="shared" si="214"/>
        <v/>
      </c>
      <c r="BJ219" s="73" t="str">
        <f t="shared" si="214"/>
        <v/>
      </c>
    </row>
    <row r="220" spans="1:62" ht="12.75" customHeight="1" x14ac:dyDescent="0.2">
      <c r="A220" s="145"/>
      <c r="B220" s="77" t="s">
        <v>16</v>
      </c>
      <c r="C220" s="170" t="s">
        <v>94</v>
      </c>
      <c r="D220" s="78"/>
      <c r="E220" s="18">
        <f>C219*E219+D219</f>
        <v>4.25</v>
      </c>
      <c r="F220" s="18">
        <f>C219*F219+D219</f>
        <v>-2</v>
      </c>
      <c r="G220" s="78"/>
      <c r="H220" s="21"/>
      <c r="I220" s="21"/>
      <c r="J220" s="128"/>
      <c r="K220" s="128"/>
      <c r="L220" s="128"/>
      <c r="M220" s="128"/>
      <c r="N220" s="128"/>
      <c r="O220" s="128"/>
      <c r="P220" s="128"/>
      <c r="Q220" s="74" t="s">
        <v>15</v>
      </c>
      <c r="R220" s="74" t="s">
        <v>8</v>
      </c>
      <c r="S220" s="75" t="str">
        <f>IF(ISNUMBER(S212),S212-(C219*S211+D219),"")</f>
        <v/>
      </c>
      <c r="T220" s="75" t="str">
        <f>IF(ISNUMBER(T212),T212-(C219*T211+D219),"")</f>
        <v/>
      </c>
      <c r="U220" s="75" t="str">
        <f>IF(ISNUMBER(U212),U212-(C219*U211+D219),"")</f>
        <v/>
      </c>
      <c r="V220" s="75" t="str">
        <f>IF(ISNUMBER(V212),V212-(C219*V211+D219),"")</f>
        <v/>
      </c>
      <c r="W220" s="75" t="str">
        <f>IF(ISNUMBER(W212),W212-(C219*W211+D219),"")</f>
        <v/>
      </c>
      <c r="X220" s="75" t="str">
        <f>IF(ISNUMBER(X212),X212-(C219*X211+D219),"")</f>
        <v/>
      </c>
      <c r="Y220" s="75" t="str">
        <f>IF(ISNUMBER(Y212),Y212-(C219*Y211+D219),"")</f>
        <v/>
      </c>
      <c r="Z220" s="75" t="str">
        <f>IF(ISNUMBER(Z212),Z212-(C219*Z211+D219),"")</f>
        <v/>
      </c>
      <c r="AA220" s="75" t="str">
        <f>IF(ISNUMBER(AA212),AA212-(C219*AA211+D219),"")</f>
        <v/>
      </c>
      <c r="AB220" s="75" t="str">
        <f>IF(ISNUMBER(AB212),AB212-(C219*AB211+D219),"")</f>
        <v/>
      </c>
      <c r="AC220" s="75" t="str">
        <f>IF(ISNUMBER(AC212),AC212-(C219*AC211+D219),"")</f>
        <v/>
      </c>
      <c r="AD220" s="75" t="str">
        <f>IF(ISNUMBER(AD212),AD212-(C219*AD211+D219),"")</f>
        <v/>
      </c>
      <c r="AE220" s="75" t="str">
        <f>IF(ISNUMBER(AE212),AE212-(C219*AE211+D219),"")</f>
        <v/>
      </c>
      <c r="AF220" s="75" t="str">
        <f>IF(ISNUMBER(AF212),AF212-(C219*AF211+D219),"")</f>
        <v/>
      </c>
      <c r="AG220" s="75" t="str">
        <f>IF(ISNUMBER(AG212),AG212-(C219*AG211+D219),"")</f>
        <v/>
      </c>
      <c r="AH220" s="75" t="str">
        <f>IF(ISNUMBER(AH212),AH212-(C219*AH211+D219),"")</f>
        <v/>
      </c>
      <c r="AI220" s="75" t="str">
        <f>IF(ISNUMBER(AI212),AI212-(C219*AI211+D219),"")</f>
        <v/>
      </c>
      <c r="AJ220" s="75" t="str">
        <f>IF(ISNUMBER(AJ212),AJ212-(C219*AJ211+D219),"")</f>
        <v/>
      </c>
      <c r="AK220" s="75" t="str">
        <f>IF(ISNUMBER(AK212),AK212-(C219*AK211+D219),"")</f>
        <v/>
      </c>
      <c r="AL220" s="75" t="str">
        <f>IF(ISNUMBER(AL212),AL212-(C219*AL211+D219),"")</f>
        <v/>
      </c>
      <c r="AM220" s="75" t="str">
        <f>IF(ISNUMBER(AM212),AM212-(C219*AM211+D219),"")</f>
        <v/>
      </c>
      <c r="AN220" s="75" t="str">
        <f>IF(ISNUMBER(AN212),AN212-(C219*AN211+D219),"")</f>
        <v/>
      </c>
      <c r="AO220" s="75" t="str">
        <f>IF(ISNUMBER(AO212),AO212-(C219*AO211+D219),"")</f>
        <v/>
      </c>
      <c r="AP220" s="75" t="str">
        <f>IF(ISNUMBER(AP212),AP212-(C219*AP211+D219),"")</f>
        <v/>
      </c>
      <c r="AQ220" s="75" t="str">
        <f>IF(ISNUMBER(AQ212),AQ212-(C219*AQ211+D219),"")</f>
        <v/>
      </c>
      <c r="AR220" s="75" t="str">
        <f>IF(ISNUMBER(AR212),AR212-(C219*AR211+D219),"")</f>
        <v/>
      </c>
      <c r="AS220" s="75" t="str">
        <f>IF(ISNUMBER(AS212),AS212-(C219*AS211+D219),"")</f>
        <v/>
      </c>
      <c r="AT220" s="75" t="str">
        <f>IF(ISNUMBER(AT212),AT212-(C219*AT211+D219),"")</f>
        <v/>
      </c>
      <c r="AU220" s="75" t="str">
        <f>IF(ISNUMBER(AU212),AU212-(C219*AU211+D219),"")</f>
        <v/>
      </c>
      <c r="AV220" s="75" t="str">
        <f>IF(ISNUMBER(AV212),AV212-(C219*AV211+D219),"")</f>
        <v/>
      </c>
      <c r="AW220" s="75" t="str">
        <f>IF(ISNUMBER(AW212),AW212-(C219*AW211+D219),"")</f>
        <v/>
      </c>
      <c r="AX220" s="75" t="str">
        <f>IF(ISNUMBER(AX212),AX212-(C219*AX211+D219),"")</f>
        <v/>
      </c>
      <c r="AY220" s="75" t="str">
        <f>IF(ISNUMBER(AY212),AY212-(C219*AY211+D219),"")</f>
        <v/>
      </c>
      <c r="AZ220" s="75" t="str">
        <f>IF(ISNUMBER(AZ212),AZ212-(C219*AZ211+D219),"")</f>
        <v/>
      </c>
      <c r="BA220" s="75" t="str">
        <f>IF(ISNUMBER(BA212),BA212-(C219*BA211+D219),"")</f>
        <v/>
      </c>
      <c r="BB220" s="75" t="str">
        <f>IF(ISNUMBER(BB212),BB212-(C219*BB211+D219),"")</f>
        <v/>
      </c>
      <c r="BC220" s="75" t="str">
        <f>IF(ISNUMBER(BC212),BC212-(C219*BC211+D219),"")</f>
        <v/>
      </c>
      <c r="BD220" s="75" t="str">
        <f>IF(ISNUMBER(BD212),BD212-(C219*BD211+D219),"")</f>
        <v/>
      </c>
      <c r="BE220" s="75" t="str">
        <f>IF(ISNUMBER(BE212),BE212-(C219*BE211+D219),"")</f>
        <v/>
      </c>
      <c r="BF220" s="75" t="str">
        <f>IF(ISNUMBER(BF212),BF212-(C219*BF211+D219),"")</f>
        <v/>
      </c>
      <c r="BG220" s="75" t="str">
        <f>IF(ISNUMBER(BG212),BG212-(C219*BG211+D219),"")</f>
        <v/>
      </c>
      <c r="BH220" s="75" t="str">
        <f>IF(ISNUMBER(BH212),BH212-(C219*BH211+D219),"")</f>
        <v/>
      </c>
      <c r="BI220" s="75" t="str">
        <f>IF(ISNUMBER(BI212),BI212-(C219*BI211+D219),"")</f>
        <v/>
      </c>
      <c r="BJ220" s="75" t="str">
        <f>IF(ISNUMBER(BJ212),BJ212-(C219*BJ211+D219),"")</f>
        <v/>
      </c>
    </row>
    <row r="221" spans="1:62" ht="12.75" customHeight="1" x14ac:dyDescent="0.2">
      <c r="A221" s="160"/>
      <c r="B221" s="18"/>
      <c r="C221" s="18"/>
      <c r="D221" s="18"/>
      <c r="E221" s="18"/>
      <c r="F221" s="18"/>
      <c r="G221" s="18"/>
      <c r="H221" s="81"/>
      <c r="I221" s="81"/>
      <c r="J221" s="133"/>
      <c r="K221" s="133"/>
      <c r="L221" s="133"/>
      <c r="M221" s="133"/>
      <c r="N221" s="133"/>
      <c r="O221" s="133"/>
      <c r="P221" s="133"/>
      <c r="Q221" s="83"/>
      <c r="R221" s="84"/>
      <c r="S221" s="85"/>
      <c r="T221" s="85"/>
      <c r="U221" s="85"/>
      <c r="V221" s="85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  <c r="AK221" s="86"/>
      <c r="AL221" s="86"/>
      <c r="AM221" s="86"/>
      <c r="AN221" s="86"/>
      <c r="AO221" s="86"/>
      <c r="AP221" s="86"/>
      <c r="AQ221" s="86"/>
      <c r="AR221" s="86"/>
      <c r="AS221" s="86"/>
      <c r="AT221" s="86"/>
      <c r="AU221" s="86"/>
      <c r="AV221" s="86"/>
      <c r="AW221" s="86"/>
      <c r="AX221" s="86"/>
      <c r="AY221" s="86"/>
      <c r="AZ221" s="86"/>
      <c r="BA221" s="86"/>
      <c r="BB221" s="86"/>
      <c r="BC221" s="86"/>
      <c r="BD221" s="86"/>
      <c r="BE221" s="86"/>
      <c r="BF221" s="86"/>
      <c r="BG221" s="86"/>
      <c r="BH221" s="86"/>
      <c r="BI221" s="86"/>
      <c r="BJ221" s="86"/>
    </row>
    <row r="222" spans="1:62" ht="12.75" customHeight="1" x14ac:dyDescent="0.2">
      <c r="A222" s="161" t="str">
        <f ca="1">INDIRECT("$C$4")&amp;"."&amp;C224&amp;"."&amp;"B"</f>
        <v>1.5.B</v>
      </c>
      <c r="B222" s="89" t="str">
        <f>J223</f>
        <v>Right</v>
      </c>
      <c r="C222" s="90" t="str">
        <f>IF(NOT(ISBLANK($Q231)),$Q231,"")</f>
        <v/>
      </c>
      <c r="D222" s="91" t="s">
        <v>21</v>
      </c>
      <c r="E222" s="92" t="s">
        <v>22</v>
      </c>
      <c r="F222" s="93" t="s">
        <v>0</v>
      </c>
      <c r="G222" s="94" t="str">
        <f ca="1">INDIRECT("$G$21")</f>
        <v>1B</v>
      </c>
      <c r="H222" s="53"/>
      <c r="I222" s="53"/>
      <c r="J222" s="65" t="s">
        <v>23</v>
      </c>
      <c r="K222" s="65"/>
      <c r="L222" s="65"/>
      <c r="M222" s="65"/>
      <c r="N222" s="65"/>
      <c r="O222" s="65"/>
      <c r="P222" s="65"/>
      <c r="Q222" s="95" t="s">
        <v>1</v>
      </c>
      <c r="R222" s="96" t="s">
        <v>24</v>
      </c>
      <c r="S222" s="97" t="s">
        <v>25</v>
      </c>
      <c r="T222" s="97" t="s">
        <v>26</v>
      </c>
      <c r="U222" s="97" t="s">
        <v>27</v>
      </c>
      <c r="V222" s="97" t="s">
        <v>28</v>
      </c>
      <c r="W222" s="98"/>
      <c r="X222" s="98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99"/>
      <c r="AP222" s="99"/>
      <c r="AQ222" s="99"/>
      <c r="AR222" s="99"/>
      <c r="AS222" s="99"/>
      <c r="AT222" s="99"/>
      <c r="AU222" s="99"/>
      <c r="AV222" s="99"/>
      <c r="AW222" s="99"/>
      <c r="AX222" s="99"/>
      <c r="AY222" s="99"/>
      <c r="AZ222" s="99"/>
      <c r="BA222" s="99"/>
      <c r="BB222" s="99"/>
      <c r="BC222" s="99"/>
      <c r="BD222" s="99"/>
      <c r="BE222" s="99"/>
      <c r="BF222" s="99"/>
      <c r="BG222" s="99"/>
      <c r="BH222" s="99"/>
      <c r="BI222" s="99"/>
      <c r="BJ222" s="99"/>
    </row>
    <row r="223" spans="1:62" ht="12.75" customHeight="1" x14ac:dyDescent="0.2">
      <c r="A223" s="145"/>
      <c r="B223" s="100" t="s">
        <v>94</v>
      </c>
      <c r="C223" s="18"/>
      <c r="D223" s="147" t="str">
        <f>IF(NOT(ISBLANK(K233)),K233,"")</f>
        <v/>
      </c>
      <c r="E223" s="148" t="str">
        <f>IF(NOT(ISBLANK(N231)),N231,"")</f>
        <v/>
      </c>
      <c r="F223" s="101"/>
      <c r="G223" s="102" t="s">
        <v>17</v>
      </c>
      <c r="H223" s="29"/>
      <c r="I223" s="21"/>
      <c r="J223" s="162" t="s">
        <v>17</v>
      </c>
      <c r="K223" s="103"/>
      <c r="L223" s="103"/>
      <c r="M223" s="103"/>
      <c r="N223" s="103"/>
      <c r="O223" s="103"/>
      <c r="P223" s="103"/>
      <c r="Q223" s="103"/>
      <c r="R223" s="103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</row>
    <row r="224" spans="1:62" ht="12.75" customHeight="1" x14ac:dyDescent="0.2">
      <c r="A224" s="145"/>
      <c r="B224" s="163" t="s">
        <v>29</v>
      </c>
      <c r="C224" s="164">
        <f ca="1">C204</f>
        <v>5</v>
      </c>
      <c r="D224" s="105"/>
      <c r="E224" s="105"/>
      <c r="F224" s="106" t="s">
        <v>18</v>
      </c>
      <c r="G224" s="165" t="str">
        <f>IF(COUNT(S232:BJ232)&gt;1,ROUND(INTERCEPT(S232:BJ232,S231:BJ231),4),"")</f>
        <v/>
      </c>
      <c r="H224" s="21"/>
      <c r="I224" s="29"/>
      <c r="J224" s="107"/>
      <c r="K224" s="107"/>
      <c r="L224" s="107"/>
      <c r="M224" s="107"/>
      <c r="N224" s="107"/>
      <c r="O224" s="107"/>
      <c r="P224" s="107"/>
      <c r="Q224" s="108"/>
      <c r="R224" s="108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6"/>
      <c r="BB224" s="66"/>
      <c r="BC224" s="66"/>
      <c r="BD224" s="66"/>
      <c r="BE224" s="66"/>
      <c r="BF224" s="66"/>
      <c r="BG224" s="66"/>
      <c r="BH224" s="66"/>
      <c r="BI224" s="66"/>
      <c r="BJ224" s="66"/>
    </row>
    <row r="225" spans="1:62" ht="12.75" customHeight="1" x14ac:dyDescent="0.2">
      <c r="A225" s="145"/>
      <c r="B225" s="84"/>
      <c r="C225" s="152"/>
      <c r="D225" s="111"/>
      <c r="E225" s="112"/>
      <c r="F225" s="113" t="s">
        <v>19</v>
      </c>
      <c r="G225" s="166" t="str">
        <f>IF(COUNT(S232:BJ232)&gt;1,ROUND(SLOPE(S232:BJ232,S231:BJ231),4),"")</f>
        <v/>
      </c>
      <c r="H225" s="21"/>
      <c r="I225" s="21"/>
      <c r="J225" s="107"/>
      <c r="K225" s="107"/>
      <c r="L225" s="107"/>
      <c r="M225" s="107"/>
      <c r="N225" s="107"/>
      <c r="O225" s="107"/>
      <c r="P225" s="107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</row>
    <row r="226" spans="1:62" ht="12.75" customHeight="1" x14ac:dyDescent="0.2">
      <c r="A226" s="145"/>
      <c r="B226" s="39"/>
      <c r="C226" s="40"/>
      <c r="D226" s="114"/>
      <c r="E226" s="114"/>
      <c r="F226" s="115"/>
      <c r="G226" s="116" t="s">
        <v>20</v>
      </c>
      <c r="H226" s="21"/>
      <c r="I226" s="21"/>
      <c r="J226" s="107"/>
      <c r="K226" s="107"/>
      <c r="L226" s="107"/>
      <c r="M226" s="107"/>
      <c r="N226" s="107"/>
      <c r="O226" s="107"/>
      <c r="P226" s="107"/>
      <c r="Q226" s="38"/>
      <c r="R226" s="38"/>
      <c r="S226" s="197"/>
      <c r="T226" s="197"/>
      <c r="U226" s="197"/>
      <c r="V226" s="197"/>
      <c r="W226" s="197"/>
      <c r="X226" s="197"/>
      <c r="Y226" s="197"/>
      <c r="Z226" s="197"/>
      <c r="AA226" s="197"/>
      <c r="AB226" s="197"/>
      <c r="AC226" s="197"/>
      <c r="AD226" s="197"/>
      <c r="AE226" s="197"/>
      <c r="AF226" s="197"/>
      <c r="AG226" s="197"/>
      <c r="AH226" s="197"/>
      <c r="AI226" s="197"/>
      <c r="AJ226" s="197"/>
      <c r="AK226" s="197"/>
      <c r="AL226" s="197"/>
      <c r="AM226" s="197"/>
      <c r="AN226" s="197"/>
      <c r="AO226" s="197"/>
      <c r="AP226" s="197"/>
      <c r="AQ226" s="197"/>
      <c r="AR226" s="197"/>
      <c r="AS226" s="197"/>
      <c r="AT226" s="197"/>
      <c r="AU226" s="197"/>
      <c r="AV226" s="197"/>
      <c r="AW226" s="197"/>
      <c r="AX226" s="197"/>
      <c r="AY226" s="197"/>
      <c r="AZ226" s="197"/>
      <c r="BA226" s="197"/>
      <c r="BB226" s="197"/>
      <c r="BC226" s="197"/>
      <c r="BD226" s="197"/>
      <c r="BE226" s="197"/>
      <c r="BF226" s="197"/>
      <c r="BG226" s="197"/>
      <c r="BH226" s="197"/>
      <c r="BI226" s="197"/>
      <c r="BJ226" s="197"/>
    </row>
    <row r="227" spans="1:62" ht="12.75" customHeight="1" x14ac:dyDescent="0.2">
      <c r="A227" s="145"/>
      <c r="B227" s="167" t="s">
        <v>31</v>
      </c>
      <c r="C227" s="168"/>
      <c r="D227" s="168"/>
      <c r="E227" s="168"/>
      <c r="F227" s="168"/>
      <c r="G227" s="168"/>
      <c r="H227" s="53"/>
      <c r="I227" s="21"/>
      <c r="J227" s="107"/>
      <c r="K227" s="107"/>
      <c r="L227" s="107"/>
      <c r="M227" s="107"/>
      <c r="N227" s="107"/>
      <c r="O227" s="107"/>
      <c r="P227" s="107"/>
      <c r="Q227" s="108"/>
      <c r="R227" s="108"/>
      <c r="S227" s="197"/>
      <c r="T227" s="197"/>
      <c r="U227" s="197"/>
      <c r="V227" s="197"/>
      <c r="W227" s="197"/>
      <c r="X227" s="197"/>
      <c r="Y227" s="197"/>
      <c r="Z227" s="197"/>
      <c r="AA227" s="197"/>
      <c r="AB227" s="197"/>
      <c r="AC227" s="197"/>
      <c r="AD227" s="197"/>
      <c r="AE227" s="197"/>
      <c r="AF227" s="197"/>
      <c r="AG227" s="197"/>
      <c r="AH227" s="197"/>
      <c r="AI227" s="197"/>
      <c r="AJ227" s="197"/>
      <c r="AK227" s="197"/>
      <c r="AL227" s="197"/>
      <c r="AM227" s="197"/>
      <c r="AN227" s="197"/>
      <c r="AO227" s="197"/>
      <c r="AP227" s="197"/>
      <c r="AQ227" s="197"/>
      <c r="AR227" s="197"/>
      <c r="AS227" s="197"/>
      <c r="AT227" s="197"/>
      <c r="AU227" s="197"/>
      <c r="AV227" s="197"/>
      <c r="AW227" s="197"/>
      <c r="AX227" s="197"/>
      <c r="AY227" s="197"/>
      <c r="AZ227" s="197"/>
      <c r="BA227" s="197"/>
      <c r="BB227" s="197"/>
      <c r="BC227" s="197"/>
      <c r="BD227" s="197"/>
      <c r="BE227" s="197"/>
      <c r="BF227" s="197"/>
      <c r="BG227" s="197"/>
      <c r="BH227" s="197"/>
      <c r="BI227" s="197"/>
      <c r="BJ227" s="197"/>
    </row>
    <row r="228" spans="1:62" ht="12.75" customHeight="1" x14ac:dyDescent="0.2">
      <c r="A228" s="145"/>
      <c r="B228" s="52"/>
      <c r="C228" s="52"/>
      <c r="D228" s="52"/>
      <c r="E228" s="52"/>
      <c r="F228" s="52"/>
      <c r="G228" s="52"/>
      <c r="H228" s="52"/>
      <c r="I228" s="53"/>
      <c r="J228" s="117"/>
      <c r="K228" s="117"/>
      <c r="L228" s="117"/>
      <c r="M228" s="117"/>
      <c r="N228" s="117"/>
      <c r="O228" s="117"/>
      <c r="P228" s="117"/>
      <c r="Q228" s="45"/>
      <c r="R228" s="45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</row>
    <row r="229" spans="1:62" ht="12.75" customHeight="1" x14ac:dyDescent="0.2">
      <c r="A229" s="145"/>
      <c r="B229" s="52"/>
      <c r="C229" s="40"/>
      <c r="D229" s="40"/>
      <c r="E229" s="40"/>
      <c r="F229" s="40"/>
      <c r="G229" s="40"/>
      <c r="H229" s="53"/>
      <c r="I229" s="53"/>
      <c r="J229" s="117"/>
      <c r="K229" s="117"/>
      <c r="L229" s="117"/>
      <c r="M229" s="117"/>
      <c r="N229" s="117"/>
      <c r="O229" s="117"/>
      <c r="P229" s="117"/>
      <c r="Q229" s="45"/>
      <c r="R229" s="45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</row>
    <row r="230" spans="1:62" ht="12.75" customHeight="1" x14ac:dyDescent="0.2">
      <c r="A230" s="145"/>
      <c r="B230" s="39"/>
      <c r="C230" s="39"/>
      <c r="D230" s="39"/>
      <c r="E230" s="39"/>
      <c r="F230" s="39"/>
      <c r="G230" s="39"/>
      <c r="H230" s="15"/>
      <c r="I230" s="15"/>
      <c r="J230" s="117"/>
      <c r="K230" s="117"/>
      <c r="L230" s="117"/>
      <c r="M230" s="117"/>
      <c r="N230" s="117"/>
      <c r="O230" s="117"/>
      <c r="P230" s="117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  <c r="AI230" s="118"/>
      <c r="AJ230" s="118"/>
      <c r="AK230" s="118"/>
      <c r="AL230" s="118"/>
      <c r="AM230" s="118"/>
      <c r="AN230" s="118"/>
      <c r="AO230" s="118"/>
      <c r="AP230" s="118"/>
      <c r="AQ230" s="118"/>
      <c r="AR230" s="118"/>
      <c r="AS230" s="118"/>
      <c r="AT230" s="118"/>
      <c r="AU230" s="118"/>
      <c r="AV230" s="118"/>
      <c r="AW230" s="118"/>
      <c r="AX230" s="118"/>
      <c r="AY230" s="118"/>
      <c r="AZ230" s="118"/>
      <c r="BA230" s="118"/>
      <c r="BB230" s="118"/>
      <c r="BC230" s="118"/>
      <c r="BD230" s="118"/>
      <c r="BE230" s="118"/>
      <c r="BF230" s="118"/>
      <c r="BG230" s="118"/>
      <c r="BH230" s="118"/>
      <c r="BI230" s="118"/>
      <c r="BJ230" s="118"/>
    </row>
    <row r="231" spans="1:62" ht="12.75" customHeight="1" x14ac:dyDescent="0.2">
      <c r="A231" s="145"/>
      <c r="B231" s="39"/>
      <c r="C231" s="39"/>
      <c r="D231" s="39"/>
      <c r="E231" s="39"/>
      <c r="F231" s="39"/>
      <c r="G231" s="39"/>
      <c r="H231" s="15"/>
      <c r="I231" s="15"/>
      <c r="J231" s="117"/>
      <c r="K231" s="117"/>
      <c r="L231" s="117"/>
      <c r="M231" s="117"/>
      <c r="N231" s="117"/>
      <c r="O231" s="117"/>
      <c r="P231" s="117"/>
      <c r="Q231" s="119"/>
      <c r="R231" s="119"/>
      <c r="S231" s="169"/>
      <c r="T231" s="169"/>
      <c r="U231" s="169"/>
      <c r="V231" s="169"/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</row>
    <row r="232" spans="1:62" ht="12.75" customHeight="1" x14ac:dyDescent="0.2">
      <c r="A232" s="145"/>
      <c r="B232" s="39"/>
      <c r="C232" s="39"/>
      <c r="D232" s="39"/>
      <c r="E232" s="39"/>
      <c r="F232" s="39"/>
      <c r="G232" s="39"/>
      <c r="H232" s="53"/>
      <c r="I232" s="53"/>
      <c r="J232" s="117"/>
      <c r="K232" s="117"/>
      <c r="L232" s="117"/>
      <c r="M232" s="117"/>
      <c r="N232" s="117"/>
      <c r="O232" s="117"/>
      <c r="P232" s="117"/>
      <c r="Q232" s="121"/>
      <c r="R232" s="121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</row>
    <row r="233" spans="1:62" ht="12.75" customHeight="1" x14ac:dyDescent="0.2">
      <c r="A233" s="145"/>
      <c r="B233" s="39"/>
      <c r="C233" s="39"/>
      <c r="D233" s="39"/>
      <c r="E233" s="39"/>
      <c r="F233" s="39"/>
      <c r="G233" s="39"/>
      <c r="H233" s="53"/>
      <c r="I233" s="53"/>
      <c r="J233" s="117"/>
      <c r="K233" s="117"/>
      <c r="L233" s="117"/>
      <c r="M233" s="117"/>
      <c r="N233" s="117"/>
      <c r="O233" s="117"/>
      <c r="P233" s="117"/>
      <c r="Q233" s="199"/>
      <c r="R233" s="60"/>
      <c r="S233" s="58"/>
      <c r="T233" s="58"/>
      <c r="U233" s="58"/>
      <c r="V233" s="58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/>
      <c r="BJ233" s="60"/>
    </row>
    <row r="234" spans="1:62" ht="12.75" customHeight="1" x14ac:dyDescent="0.2">
      <c r="A234" s="145"/>
      <c r="B234" s="125"/>
      <c r="C234" s="125"/>
      <c r="D234" s="125"/>
      <c r="E234" s="125"/>
      <c r="F234" s="125"/>
      <c r="G234" s="125"/>
      <c r="H234" s="53"/>
      <c r="I234" s="53"/>
      <c r="J234" s="126"/>
      <c r="K234" s="126"/>
      <c r="L234" s="126"/>
      <c r="M234" s="126"/>
      <c r="N234" s="126"/>
      <c r="O234" s="126"/>
      <c r="P234" s="126"/>
      <c r="Q234" s="199"/>
      <c r="R234" s="123"/>
      <c r="S234" s="62"/>
      <c r="T234" s="62"/>
      <c r="U234" s="62"/>
      <c r="V234" s="62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  <c r="BC234" s="127"/>
      <c r="BD234" s="127"/>
      <c r="BE234" s="127"/>
      <c r="BF234" s="127"/>
      <c r="BG234" s="127"/>
      <c r="BH234" s="127"/>
      <c r="BI234" s="127"/>
      <c r="BJ234" s="127"/>
    </row>
    <row r="235" spans="1:62" ht="12.75" customHeight="1" x14ac:dyDescent="0.2">
      <c r="A235" s="145"/>
      <c r="B235" s="39"/>
      <c r="C235" s="39"/>
      <c r="D235" s="39"/>
      <c r="E235" s="39"/>
      <c r="F235" s="39"/>
      <c r="G235" s="39"/>
      <c r="H235" s="53"/>
      <c r="I235" s="53"/>
      <c r="J235" s="128"/>
      <c r="K235" s="128"/>
      <c r="L235" s="128"/>
      <c r="M235" s="128"/>
      <c r="N235" s="128"/>
      <c r="O235" s="128"/>
      <c r="P235" s="128"/>
      <c r="Q235" s="199"/>
      <c r="R235" s="60"/>
      <c r="S235" s="62"/>
      <c r="T235" s="62"/>
      <c r="U235" s="62"/>
      <c r="V235" s="62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  <c r="BH235" s="60"/>
      <c r="BI235" s="60"/>
      <c r="BJ235" s="60"/>
    </row>
    <row r="236" spans="1:62" ht="12.75" customHeight="1" x14ac:dyDescent="0.2">
      <c r="A236" s="145"/>
      <c r="B236" s="39"/>
      <c r="C236" s="39"/>
      <c r="D236" s="39"/>
      <c r="E236" s="39"/>
      <c r="F236" s="39"/>
      <c r="G236" s="39"/>
      <c r="H236" s="53"/>
      <c r="I236" s="53"/>
      <c r="J236" s="128"/>
      <c r="K236" s="128"/>
      <c r="L236" s="128"/>
      <c r="M236" s="128"/>
      <c r="N236" s="128"/>
      <c r="O236" s="128"/>
      <c r="P236" s="128"/>
      <c r="Q236" s="199"/>
      <c r="R236" s="60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</row>
    <row r="237" spans="1:62" ht="12.75" customHeight="1" x14ac:dyDescent="0.2">
      <c r="A237" s="145"/>
      <c r="B237" s="39"/>
      <c r="C237" s="39"/>
      <c r="D237" s="39"/>
      <c r="E237" s="39"/>
      <c r="F237" s="39"/>
      <c r="G237" s="39"/>
      <c r="H237" s="53"/>
      <c r="I237" s="53"/>
      <c r="J237" s="128"/>
      <c r="K237" s="128"/>
      <c r="L237" s="128"/>
      <c r="M237" s="128"/>
      <c r="N237" s="128"/>
      <c r="O237" s="128"/>
      <c r="P237" s="128"/>
      <c r="Q237" s="199"/>
    </row>
    <row r="238" spans="1:62" ht="12.75" customHeight="1" x14ac:dyDescent="0.3">
      <c r="A238" s="145"/>
      <c r="B238" s="39"/>
      <c r="C238" s="70" t="s">
        <v>9</v>
      </c>
      <c r="D238" s="70" t="s">
        <v>10</v>
      </c>
      <c r="E238" s="71" t="s">
        <v>11</v>
      </c>
      <c r="F238" s="71" t="s">
        <v>12</v>
      </c>
      <c r="G238" s="53"/>
      <c r="H238" s="53"/>
      <c r="I238" s="53"/>
      <c r="J238" s="128"/>
      <c r="K238" s="128"/>
      <c r="L238" s="128"/>
      <c r="M238" s="128"/>
      <c r="N238" s="128"/>
      <c r="O238" s="128"/>
      <c r="P238" s="128"/>
      <c r="Q238" s="129" t="s">
        <v>7</v>
      </c>
      <c r="R238" s="129" t="s">
        <v>8</v>
      </c>
      <c r="S238" s="130" t="str">
        <f>IF(ISNUMBER(S232),S232-(G225*S231+G224),"")</f>
        <v/>
      </c>
      <c r="T238" s="130" t="str">
        <f>IF(ISNUMBER(T232),T232-(G225*T231+G224),"")</f>
        <v/>
      </c>
      <c r="U238" s="130" t="str">
        <f>IF(ISNUMBER(U232),U232-(G225*U231+G224),"")</f>
        <v/>
      </c>
      <c r="V238" s="130" t="str">
        <f>IF(ISNUMBER(V232),V232-(G225*V231+G224),"")</f>
        <v/>
      </c>
      <c r="W238" s="130" t="str">
        <f>IF(ISNUMBER(W232),W232-(G225*W231+G224),"")</f>
        <v/>
      </c>
      <c r="X238" s="130" t="str">
        <f>IF(ISNUMBER(X232),X232-(G225*X231+G224),"")</f>
        <v/>
      </c>
      <c r="Y238" s="130" t="str">
        <f>IF(ISNUMBER(Y232),Y232-(G225*Y231+G224),"")</f>
        <v/>
      </c>
      <c r="Z238" s="130" t="str">
        <f>IF(ISNUMBER(Z232),Z232-(G225*Z231+G224),"")</f>
        <v/>
      </c>
      <c r="AA238" s="130" t="str">
        <f>IF(ISNUMBER(AA232),AA232-(G225*AA231+G224),"")</f>
        <v/>
      </c>
      <c r="AB238" s="130" t="str">
        <f>IF(ISNUMBER(AB232),AB232-(G225*AB231+G224),"")</f>
        <v/>
      </c>
      <c r="AC238" s="130" t="str">
        <f>IF(ISNUMBER(AC232),AC232-(G225*AC231+G224),"")</f>
        <v/>
      </c>
      <c r="AD238" s="130" t="str">
        <f>IF(ISNUMBER(AD232),AD232-(G225*AD231+G224),"")</f>
        <v/>
      </c>
      <c r="AE238" s="130" t="str">
        <f>IF(ISNUMBER(AE232),AE232-(G225*AE231+G224),"")</f>
        <v/>
      </c>
      <c r="AF238" s="130" t="str">
        <f>IF(ISNUMBER(AF232),AF232-(G225*AF231+G224),"")</f>
        <v/>
      </c>
      <c r="AG238" s="130" t="str">
        <f>IF(ISNUMBER(AG232),AG232-(G225*AG231+G224),"")</f>
        <v/>
      </c>
      <c r="AH238" s="130" t="str">
        <f>IF(ISNUMBER(AH232),AH232-(G225*AH231+G224),"")</f>
        <v/>
      </c>
      <c r="AI238" s="130" t="str">
        <f>IF(ISNUMBER(AI232),AI232-(G225*AI231+G224),"")</f>
        <v/>
      </c>
      <c r="AJ238" s="130" t="str">
        <f>IF(ISNUMBER(AJ232),AJ232-(G225*AJ231+G224),"")</f>
        <v/>
      </c>
      <c r="AK238" s="130" t="str">
        <f>IF(ISNUMBER(AK232),AK232-(G225*AK231+G224),"")</f>
        <v/>
      </c>
      <c r="AL238" s="130" t="str">
        <f>IF(ISNUMBER(AL232),AL232-(G225*AL231+G224),"")</f>
        <v/>
      </c>
      <c r="AM238" s="130" t="str">
        <f>IF(ISNUMBER(AM232),AM232-(G225*AM231+G224),"")</f>
        <v/>
      </c>
      <c r="AN238" s="130" t="str">
        <f>IF(ISNUMBER(AN232),AN232-(G225*AN231+G224),"")</f>
        <v/>
      </c>
      <c r="AO238" s="130" t="str">
        <f>IF(ISNUMBER(AO232),AO232-(G225*AO231+G224),"")</f>
        <v/>
      </c>
      <c r="AP238" s="130" t="str">
        <f>IF(ISNUMBER(AP232),AP232-(G225*AP231+G224),"")</f>
        <v/>
      </c>
      <c r="AQ238" s="130" t="str">
        <f>IF(ISNUMBER(AQ232),AQ232-(G225*AQ231+G224),"")</f>
        <v/>
      </c>
      <c r="AR238" s="130" t="str">
        <f>IF(ISNUMBER(AR232),AR232-(G225*AR231+G224),"")</f>
        <v/>
      </c>
      <c r="AS238" s="130" t="str">
        <f>IF(ISNUMBER(AS232),AS232-(G225*AS231+G224),"")</f>
        <v/>
      </c>
      <c r="AT238" s="130" t="str">
        <f>IF(ISNUMBER(AT232),AT232-(G225*AT231+G224),"")</f>
        <v/>
      </c>
      <c r="AU238" s="130" t="str">
        <f>IF(ISNUMBER(AU232),AU232-(G225*AU231+G224),"")</f>
        <v/>
      </c>
      <c r="AV238" s="130" t="str">
        <f>IF(ISNUMBER(AV232),AV232-(G225*AV231+G224),"")</f>
        <v/>
      </c>
      <c r="AW238" s="130" t="str">
        <f>IF(ISNUMBER(AW232),AW232-(G225*AW231+G224),"")</f>
        <v/>
      </c>
      <c r="AX238" s="130" t="str">
        <f>IF(ISNUMBER(AX232),AX232-(G225*AX231+G224),"")</f>
        <v/>
      </c>
      <c r="AY238" s="130" t="str">
        <f>IF(ISNUMBER(AY232),AY232-(G225*AY231+G224),"")</f>
        <v/>
      </c>
      <c r="AZ238" s="130" t="str">
        <f>IF(ISNUMBER(AZ232),AZ232-(G225*AZ231+G224),"")</f>
        <v/>
      </c>
      <c r="BA238" s="130" t="str">
        <f>IF(ISNUMBER(BA232),BA232-(G225*BA231+G224),"")</f>
        <v/>
      </c>
      <c r="BB238" s="130" t="str">
        <f>IF(ISNUMBER(BB232),BB232-(G225*BB231+G224),"")</f>
        <v/>
      </c>
      <c r="BC238" s="130" t="str">
        <f>IF(ISNUMBER(BC232),BC232-(G225*BC231+G224),"")</f>
        <v/>
      </c>
      <c r="BD238" s="130" t="str">
        <f>IF(ISNUMBER(BD232),BD232-(G225*BD231+G224),"")</f>
        <v/>
      </c>
      <c r="BE238" s="130" t="str">
        <f>IF(ISNUMBER(BE232),BE232-(G225*BE231+G224),"")</f>
        <v/>
      </c>
      <c r="BF238" s="130" t="str">
        <f>IF(ISNUMBER(BF232),BF232-(G225*BF231+G224),"")</f>
        <v/>
      </c>
      <c r="BG238" s="130" t="str">
        <f>IF(ISNUMBER(BG232),BG232-(G225*BG231+G224),"")</f>
        <v/>
      </c>
      <c r="BH238" s="130" t="str">
        <f>IF(ISNUMBER(BH232),BH232-(G225*BH231+G224),"")</f>
        <v/>
      </c>
      <c r="BI238" s="130" t="str">
        <f>IF(ISNUMBER(BI232),BI232-(G225*BI231+G224),"")</f>
        <v/>
      </c>
      <c r="BJ238" s="130" t="str">
        <f>IF(ISNUMBER(BJ232),BJ232-(G225*BJ231+G224),"")</f>
        <v/>
      </c>
    </row>
    <row r="239" spans="1:62" ht="12.75" customHeight="1" x14ac:dyDescent="0.2">
      <c r="A239" s="145"/>
      <c r="B239" s="40" t="s">
        <v>14</v>
      </c>
      <c r="C239" s="40">
        <v>2.5000000000000001E-2</v>
      </c>
      <c r="D239" s="40">
        <v>-2</v>
      </c>
      <c r="E239" s="40">
        <v>250</v>
      </c>
      <c r="F239" s="40">
        <v>0</v>
      </c>
      <c r="G239" s="39"/>
      <c r="H239" s="53"/>
      <c r="I239" s="53"/>
      <c r="J239" s="128"/>
      <c r="K239" s="128"/>
      <c r="L239" s="128"/>
      <c r="M239" s="128"/>
      <c r="N239" s="128"/>
      <c r="O239" s="128"/>
      <c r="P239" s="128"/>
      <c r="Q239" s="129" t="s">
        <v>13</v>
      </c>
      <c r="R239" s="72" t="str">
        <f>IF(SUMPRODUCT(--ISNUMBER(S239:BJ239))&gt;0,AVERAGE(S239:BJ239),"")</f>
        <v/>
      </c>
      <c r="S239" s="73" t="str">
        <f t="shared" ref="S239:BJ239" si="215">IF(ISNUMBER(S232),ABS(S238),"")</f>
        <v/>
      </c>
      <c r="T239" s="73" t="str">
        <f t="shared" si="215"/>
        <v/>
      </c>
      <c r="U239" s="73" t="str">
        <f t="shared" si="215"/>
        <v/>
      </c>
      <c r="V239" s="73" t="str">
        <f t="shared" si="215"/>
        <v/>
      </c>
      <c r="W239" s="73" t="str">
        <f t="shared" si="215"/>
        <v/>
      </c>
      <c r="X239" s="73" t="str">
        <f t="shared" si="215"/>
        <v/>
      </c>
      <c r="Y239" s="73" t="str">
        <f t="shared" si="215"/>
        <v/>
      </c>
      <c r="Z239" s="73" t="str">
        <f t="shared" si="215"/>
        <v/>
      </c>
      <c r="AA239" s="73" t="str">
        <f t="shared" si="215"/>
        <v/>
      </c>
      <c r="AB239" s="73" t="str">
        <f t="shared" si="215"/>
        <v/>
      </c>
      <c r="AC239" s="73" t="str">
        <f t="shared" si="215"/>
        <v/>
      </c>
      <c r="AD239" s="73" t="str">
        <f t="shared" si="215"/>
        <v/>
      </c>
      <c r="AE239" s="73" t="str">
        <f t="shared" si="215"/>
        <v/>
      </c>
      <c r="AF239" s="73" t="str">
        <f t="shared" si="215"/>
        <v/>
      </c>
      <c r="AG239" s="73" t="str">
        <f t="shared" si="215"/>
        <v/>
      </c>
      <c r="AH239" s="73" t="str">
        <f t="shared" si="215"/>
        <v/>
      </c>
      <c r="AI239" s="73" t="str">
        <f t="shared" si="215"/>
        <v/>
      </c>
      <c r="AJ239" s="73" t="str">
        <f t="shared" si="215"/>
        <v/>
      </c>
      <c r="AK239" s="73" t="str">
        <f t="shared" si="215"/>
        <v/>
      </c>
      <c r="AL239" s="73" t="str">
        <f t="shared" si="215"/>
        <v/>
      </c>
      <c r="AM239" s="73" t="str">
        <f t="shared" si="215"/>
        <v/>
      </c>
      <c r="AN239" s="73" t="str">
        <f t="shared" si="215"/>
        <v/>
      </c>
      <c r="AO239" s="73" t="str">
        <f t="shared" si="215"/>
        <v/>
      </c>
      <c r="AP239" s="73" t="str">
        <f t="shared" si="215"/>
        <v/>
      </c>
      <c r="AQ239" s="73" t="str">
        <f t="shared" si="215"/>
        <v/>
      </c>
      <c r="AR239" s="73" t="str">
        <f t="shared" si="215"/>
        <v/>
      </c>
      <c r="AS239" s="73" t="str">
        <f t="shared" si="215"/>
        <v/>
      </c>
      <c r="AT239" s="73" t="str">
        <f t="shared" si="215"/>
        <v/>
      </c>
      <c r="AU239" s="73" t="str">
        <f t="shared" si="215"/>
        <v/>
      </c>
      <c r="AV239" s="73" t="str">
        <f t="shared" si="215"/>
        <v/>
      </c>
      <c r="AW239" s="73" t="str">
        <f t="shared" si="215"/>
        <v/>
      </c>
      <c r="AX239" s="73" t="str">
        <f t="shared" si="215"/>
        <v/>
      </c>
      <c r="AY239" s="73" t="str">
        <f t="shared" si="215"/>
        <v/>
      </c>
      <c r="AZ239" s="73" t="str">
        <f t="shared" si="215"/>
        <v/>
      </c>
      <c r="BA239" s="73" t="str">
        <f t="shared" si="215"/>
        <v/>
      </c>
      <c r="BB239" s="73" t="str">
        <f t="shared" si="215"/>
        <v/>
      </c>
      <c r="BC239" s="73" t="str">
        <f t="shared" si="215"/>
        <v/>
      </c>
      <c r="BD239" s="73" t="str">
        <f t="shared" si="215"/>
        <v/>
      </c>
      <c r="BE239" s="73" t="str">
        <f t="shared" si="215"/>
        <v/>
      </c>
      <c r="BF239" s="73" t="str">
        <f t="shared" si="215"/>
        <v/>
      </c>
      <c r="BG239" s="73" t="str">
        <f t="shared" si="215"/>
        <v/>
      </c>
      <c r="BH239" s="73" t="str">
        <f t="shared" si="215"/>
        <v/>
      </c>
      <c r="BI239" s="73" t="str">
        <f t="shared" si="215"/>
        <v/>
      </c>
      <c r="BJ239" s="73" t="str">
        <f t="shared" si="215"/>
        <v/>
      </c>
    </row>
    <row r="240" spans="1:62" ht="12.75" customHeight="1" x14ac:dyDescent="0.2">
      <c r="A240" s="145"/>
      <c r="B240" s="131" t="s">
        <v>16</v>
      </c>
      <c r="C240" s="170" t="s">
        <v>94</v>
      </c>
      <c r="D240" s="78"/>
      <c r="E240" s="18">
        <f>C239*E239+D239</f>
        <v>4.25</v>
      </c>
      <c r="F240" s="18">
        <f>C239*F239+D239</f>
        <v>-2</v>
      </c>
      <c r="G240" s="79"/>
      <c r="H240" s="53"/>
      <c r="I240" s="53"/>
      <c r="J240" s="128"/>
      <c r="K240" s="128"/>
      <c r="L240" s="128"/>
      <c r="M240" s="128"/>
      <c r="N240" s="128"/>
      <c r="O240" s="128"/>
      <c r="P240" s="128"/>
      <c r="Q240" s="74" t="s">
        <v>15</v>
      </c>
      <c r="R240" s="74" t="s">
        <v>8</v>
      </c>
      <c r="S240" s="75" t="str">
        <f>IF(ISNUMBER(S232),S232-(C239*S231+D239),"")</f>
        <v/>
      </c>
      <c r="T240" s="75" t="str">
        <f>IF(ISNUMBER(T232),T232-(C239*T231+D239),"")</f>
        <v/>
      </c>
      <c r="U240" s="75" t="str">
        <f>IF(ISNUMBER(U232),U232-(C239*U231+D239),"")</f>
        <v/>
      </c>
      <c r="V240" s="75" t="str">
        <f>IF(ISNUMBER(V232),V232-(C239*V231+D239),"")</f>
        <v/>
      </c>
      <c r="W240" s="75" t="str">
        <f>IF(ISNUMBER(W232),W232-(C239*W231+D239),"")</f>
        <v/>
      </c>
      <c r="X240" s="75" t="str">
        <f>IF(ISNUMBER(X232),X232-(C239*X231+D239),"")</f>
        <v/>
      </c>
      <c r="Y240" s="75" t="str">
        <f>IF(ISNUMBER(Y232),Y232-(C239*Y231+D239),"")</f>
        <v/>
      </c>
      <c r="Z240" s="75" t="str">
        <f>IF(ISNUMBER(Z232),Z232-(C239*Z231+D239),"")</f>
        <v/>
      </c>
      <c r="AA240" s="75" t="str">
        <f>IF(ISNUMBER(AA232),AA232-(C239*AA231+D239),"")</f>
        <v/>
      </c>
      <c r="AB240" s="75" t="str">
        <f>IF(ISNUMBER(AB232),AB232-(C239*AB231+D239),"")</f>
        <v/>
      </c>
      <c r="AC240" s="75" t="str">
        <f>IF(ISNUMBER(AC232),AC232-(C239*AC231+D239),"")</f>
        <v/>
      </c>
      <c r="AD240" s="75" t="str">
        <f>IF(ISNUMBER(AD232),AD232-(C239*AD231+D239),"")</f>
        <v/>
      </c>
      <c r="AE240" s="75" t="str">
        <f>IF(ISNUMBER(AE232),AE232-(C239*AE231+D239),"")</f>
        <v/>
      </c>
      <c r="AF240" s="75" t="str">
        <f>IF(ISNUMBER(AF232),AF232-(C239*AF231+D239),"")</f>
        <v/>
      </c>
      <c r="AG240" s="75" t="str">
        <f>IF(ISNUMBER(AG232),AG232-(C239*AG231+D239),"")</f>
        <v/>
      </c>
      <c r="AH240" s="75" t="str">
        <f>IF(ISNUMBER(AH232),AH232-(C239*AH231+D239),"")</f>
        <v/>
      </c>
      <c r="AI240" s="75" t="str">
        <f>IF(ISNUMBER(AI232),AI232-(C239*AI231+D239),"")</f>
        <v/>
      </c>
      <c r="AJ240" s="75" t="str">
        <f>IF(ISNUMBER(AJ232),AJ232-(C239*AJ231+D239),"")</f>
        <v/>
      </c>
      <c r="AK240" s="75" t="str">
        <f>IF(ISNUMBER(AK232),AK232-(C239*AK231+D239),"")</f>
        <v/>
      </c>
      <c r="AL240" s="75" t="str">
        <f>IF(ISNUMBER(AL232),AL232-(C239*AL231+D239),"")</f>
        <v/>
      </c>
      <c r="AM240" s="75" t="str">
        <f>IF(ISNUMBER(AM232),AM232-(C239*AM231+D239),"")</f>
        <v/>
      </c>
      <c r="AN240" s="75" t="str">
        <f>IF(ISNUMBER(AN232),AN232-(C239*AN231+D239),"")</f>
        <v/>
      </c>
      <c r="AO240" s="75" t="str">
        <f>IF(ISNUMBER(AO232),AO232-(C239*AO231+D239),"")</f>
        <v/>
      </c>
      <c r="AP240" s="75" t="str">
        <f>IF(ISNUMBER(AP232),AP232-(C239*AP231+D239),"")</f>
        <v/>
      </c>
      <c r="AQ240" s="75" t="str">
        <f>IF(ISNUMBER(AQ232),AQ232-(C239*AQ231+D239),"")</f>
        <v/>
      </c>
      <c r="AR240" s="75" t="str">
        <f>IF(ISNUMBER(AR232),AR232-(C239*AR231+D239),"")</f>
        <v/>
      </c>
      <c r="AS240" s="75" t="str">
        <f>IF(ISNUMBER(AS232),AS232-(C239*AS231+D239),"")</f>
        <v/>
      </c>
      <c r="AT240" s="75" t="str">
        <f>IF(ISNUMBER(AT232),AT232-(C239*AT231+D239),"")</f>
        <v/>
      </c>
      <c r="AU240" s="75" t="str">
        <f>IF(ISNUMBER(AU232),AU232-(C239*AU231+D239),"")</f>
        <v/>
      </c>
      <c r="AV240" s="75" t="str">
        <f>IF(ISNUMBER(AV232),AV232-(C239*AV231+D239),"")</f>
        <v/>
      </c>
      <c r="AW240" s="75" t="str">
        <f>IF(ISNUMBER(AW232),AW232-(C239*AW231+D239),"")</f>
        <v/>
      </c>
      <c r="AX240" s="75" t="str">
        <f>IF(ISNUMBER(AX232),AX232-(C239*AX231+D239),"")</f>
        <v/>
      </c>
      <c r="AY240" s="75" t="str">
        <f>IF(ISNUMBER(AY232),AY232-(C239*AY231+D239),"")</f>
        <v/>
      </c>
      <c r="AZ240" s="75" t="str">
        <f>IF(ISNUMBER(AZ232),AZ232-(C239*AZ231+D239),"")</f>
        <v/>
      </c>
      <c r="BA240" s="75" t="str">
        <f>IF(ISNUMBER(BA232),BA232-(C239*BA231+D239),"")</f>
        <v/>
      </c>
      <c r="BB240" s="75" t="str">
        <f>IF(ISNUMBER(BB232),BB232-(C239*BB231+D239),"")</f>
        <v/>
      </c>
      <c r="BC240" s="75" t="str">
        <f>IF(ISNUMBER(BC232),BC232-(C239*BC231+D239),"")</f>
        <v/>
      </c>
      <c r="BD240" s="75" t="str">
        <f>IF(ISNUMBER(BD232),BD232-(C239*BD231+D239),"")</f>
        <v/>
      </c>
      <c r="BE240" s="75" t="str">
        <f>IF(ISNUMBER(BE232),BE232-(C239*BE231+D239),"")</f>
        <v/>
      </c>
      <c r="BF240" s="75" t="str">
        <f>IF(ISNUMBER(BF232),BF232-(C239*BF231+D239),"")</f>
        <v/>
      </c>
      <c r="BG240" s="75" t="str">
        <f>IF(ISNUMBER(BG232),BG232-(C239*BG231+D239),"")</f>
        <v/>
      </c>
      <c r="BH240" s="75" t="str">
        <f>IF(ISNUMBER(BH232),BH232-(C239*BH231+D239),"")</f>
        <v/>
      </c>
      <c r="BI240" s="75" t="str">
        <f>IF(ISNUMBER(BI232),BI232-(C239*BI231+D239),"")</f>
        <v/>
      </c>
      <c r="BJ240" s="75" t="str">
        <f>IF(ISNUMBER(BJ232),BJ232-(C239*BJ231+D239),"")</f>
        <v/>
      </c>
    </row>
    <row r="241" spans="1:62" ht="12.75" customHeight="1" x14ac:dyDescent="0.2">
      <c r="A241" s="160"/>
      <c r="B241" s="132"/>
      <c r="C241" s="18"/>
      <c r="D241" s="18"/>
      <c r="E241" s="18"/>
      <c r="F241" s="18"/>
      <c r="G241" s="18"/>
      <c r="H241" s="84"/>
      <c r="I241" s="84"/>
      <c r="J241" s="133"/>
      <c r="K241" s="133"/>
      <c r="L241" s="133"/>
      <c r="M241" s="133"/>
      <c r="N241" s="133"/>
      <c r="O241" s="133"/>
      <c r="P241" s="133"/>
      <c r="Q241" s="134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  <c r="AK241" s="86"/>
      <c r="AL241" s="86"/>
      <c r="AM241" s="86"/>
      <c r="AN241" s="86"/>
      <c r="AO241" s="86"/>
      <c r="AP241" s="86"/>
      <c r="AQ241" s="86"/>
      <c r="AR241" s="86"/>
      <c r="AS241" s="86"/>
      <c r="AT241" s="86"/>
      <c r="AU241" s="86"/>
      <c r="AV241" s="86"/>
      <c r="AW241" s="86"/>
      <c r="AX241" s="86"/>
      <c r="AY241" s="86"/>
      <c r="AZ241" s="86"/>
      <c r="BA241" s="86"/>
      <c r="BB241" s="86"/>
      <c r="BC241" s="86"/>
      <c r="BD241" s="86"/>
      <c r="BE241" s="86"/>
      <c r="BF241" s="86"/>
      <c r="BG241" s="86"/>
      <c r="BH241" s="86"/>
      <c r="BI241" s="86"/>
      <c r="BJ241" s="86"/>
    </row>
    <row r="242" spans="1:62" ht="12.75" customHeight="1" x14ac:dyDescent="0.2">
      <c r="A242" s="143" t="str">
        <f ca="1">INDIRECT("$C$4")&amp;"."&amp;C244&amp;"."&amp;"A"</f>
        <v>1.6.A</v>
      </c>
      <c r="B242" s="2" t="str">
        <f>J243</f>
        <v>Left</v>
      </c>
      <c r="C242" s="3" t="str">
        <f>IF(NOT(ISBLANK($Q251)),$Q251,"")</f>
        <v/>
      </c>
      <c r="D242" s="4" t="s">
        <v>21</v>
      </c>
      <c r="E242" s="5" t="s">
        <v>22</v>
      </c>
      <c r="F242" s="6" t="s">
        <v>0</v>
      </c>
      <c r="G242" s="7" t="str">
        <f ca="1">INDIRECT("$G$1")</f>
        <v>1A</v>
      </c>
      <c r="H242" s="8"/>
      <c r="I242" s="8"/>
      <c r="J242" s="9" t="s">
        <v>23</v>
      </c>
      <c r="K242" s="9"/>
      <c r="L242" s="9"/>
      <c r="M242" s="9"/>
      <c r="N242" s="9"/>
      <c r="O242" s="9"/>
      <c r="P242" s="9"/>
      <c r="Q242" s="10" t="s">
        <v>1</v>
      </c>
      <c r="R242" s="11" t="s">
        <v>24</v>
      </c>
      <c r="S242" s="12" t="s">
        <v>25</v>
      </c>
      <c r="T242" s="12" t="s">
        <v>26</v>
      </c>
      <c r="U242" s="12" t="s">
        <v>27</v>
      </c>
      <c r="V242" s="12" t="s">
        <v>28</v>
      </c>
      <c r="W242" s="144"/>
      <c r="X242" s="144"/>
      <c r="Y242" s="144"/>
      <c r="Z242" s="144"/>
      <c r="AA242" s="144"/>
      <c r="AB242" s="144"/>
      <c r="AC242" s="144"/>
      <c r="AD242" s="144"/>
      <c r="AE242" s="144"/>
      <c r="AF242" s="144"/>
      <c r="AG242" s="144"/>
      <c r="AH242" s="144"/>
      <c r="AI242" s="144"/>
      <c r="AJ242" s="144"/>
      <c r="AK242" s="144"/>
      <c r="AL242" s="144"/>
      <c r="AM242" s="144"/>
      <c r="AN242" s="144"/>
      <c r="AO242" s="144"/>
      <c r="AP242" s="144"/>
      <c r="AQ242" s="144"/>
      <c r="AR242" s="144"/>
      <c r="AS242" s="144"/>
      <c r="AT242" s="144"/>
      <c r="AU242" s="144"/>
      <c r="AV242" s="144"/>
      <c r="AW242" s="144"/>
      <c r="AX242" s="144"/>
      <c r="AY242" s="144"/>
      <c r="AZ242" s="144"/>
      <c r="BA242" s="144"/>
      <c r="BB242" s="144"/>
      <c r="BC242" s="144"/>
      <c r="BD242" s="144"/>
      <c r="BE242" s="144"/>
      <c r="BF242" s="144"/>
      <c r="BG242" s="144"/>
      <c r="BH242" s="144"/>
      <c r="BI242" s="144"/>
      <c r="BJ242" s="144"/>
    </row>
    <row r="243" spans="1:62" ht="12.75" customHeight="1" x14ac:dyDescent="0.2">
      <c r="A243" s="145"/>
      <c r="B243" s="100" t="s">
        <v>94</v>
      </c>
      <c r="C243" s="146"/>
      <c r="D243" s="147" t="str">
        <f>IF(NOT(ISBLANK(K253)),K253,"")</f>
        <v/>
      </c>
      <c r="E243" s="148" t="str">
        <f>IF(NOT(ISBLANK(N251)),N251,"")</f>
        <v/>
      </c>
      <c r="F243" s="19"/>
      <c r="G243" s="20" t="s">
        <v>2</v>
      </c>
      <c r="H243" s="21"/>
      <c r="I243" s="21"/>
      <c r="J243" s="149" t="s">
        <v>2</v>
      </c>
      <c r="K243" s="22"/>
      <c r="L243" s="22"/>
      <c r="M243" s="22"/>
      <c r="N243" s="22"/>
      <c r="O243" s="22"/>
      <c r="P243" s="22"/>
      <c r="Q243" s="22"/>
      <c r="R243" s="22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</row>
    <row r="244" spans="1:62" ht="12.75" customHeight="1" x14ac:dyDescent="0.2">
      <c r="A244" s="145"/>
      <c r="B244" s="150" t="s">
        <v>29</v>
      </c>
      <c r="C244" s="151">
        <f ca="1">IF(ROW()=ROW(INDIRECT("$C$44")),1,1+(ROW()-ROW(INDIRECT("$C$44")))/40)</f>
        <v>6</v>
      </c>
      <c r="D244" s="26"/>
      <c r="E244" s="26"/>
      <c r="F244" s="27" t="s">
        <v>30</v>
      </c>
      <c r="G244" s="28" t="str">
        <f>IF(COUNT(S252:BJ252)&gt;1,ROUND(INTERCEPT(S252:BJ252,S251:BJ251),4),"")</f>
        <v/>
      </c>
      <c r="H244" s="29"/>
      <c r="I244" s="29"/>
      <c r="J244" s="107"/>
      <c r="K244" s="107"/>
      <c r="L244" s="107"/>
      <c r="M244" s="107"/>
      <c r="N244" s="107"/>
      <c r="O244" s="107"/>
      <c r="P244" s="107"/>
      <c r="Q244" s="31"/>
      <c r="R244" s="31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6"/>
      <c r="BB244" s="66"/>
      <c r="BC244" s="66"/>
      <c r="BD244" s="66"/>
      <c r="BE244" s="66"/>
      <c r="BF244" s="66"/>
      <c r="BG244" s="66"/>
      <c r="BH244" s="66"/>
      <c r="BI244" s="66"/>
      <c r="BJ244" s="66"/>
    </row>
    <row r="245" spans="1:62" ht="12.75" customHeight="1" x14ac:dyDescent="0.2">
      <c r="A245" s="145"/>
      <c r="B245" s="18"/>
      <c r="C245" s="152"/>
      <c r="D245" s="34"/>
      <c r="E245" s="35"/>
      <c r="F245" s="36" t="s">
        <v>5</v>
      </c>
      <c r="G245" s="37" t="str">
        <f>IF(COUNT(S252:BJ252)&gt;1,ROUND(SLOPE(S252:BJ252,S251:BJ251),4),"")</f>
        <v/>
      </c>
      <c r="H245" s="21"/>
      <c r="I245" s="21"/>
      <c r="J245" s="107"/>
      <c r="K245" s="107"/>
      <c r="L245" s="107"/>
      <c r="M245" s="107"/>
      <c r="N245" s="107"/>
      <c r="O245" s="107"/>
      <c r="P245" s="107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</row>
    <row r="246" spans="1:62" ht="12.75" customHeight="1" x14ac:dyDescent="0.2">
      <c r="A246" s="145"/>
      <c r="B246" s="39"/>
      <c r="C246" s="40"/>
      <c r="D246" s="41"/>
      <c r="E246" s="42"/>
      <c r="F246" s="42"/>
      <c r="G246" s="43" t="s">
        <v>6</v>
      </c>
      <c r="H246" s="21"/>
      <c r="I246" s="21"/>
      <c r="J246" s="107"/>
      <c r="K246" s="107"/>
      <c r="L246" s="107"/>
      <c r="M246" s="107"/>
      <c r="N246" s="107"/>
      <c r="O246" s="107"/>
      <c r="P246" s="107"/>
      <c r="Q246" s="38"/>
      <c r="R246" s="38"/>
      <c r="S246" s="197"/>
      <c r="T246" s="197"/>
      <c r="U246" s="197"/>
      <c r="V246" s="197"/>
      <c r="W246" s="197"/>
      <c r="X246" s="197"/>
      <c r="Y246" s="197"/>
      <c r="Z246" s="197"/>
      <c r="AA246" s="197"/>
      <c r="AB246" s="197"/>
      <c r="AC246" s="197"/>
      <c r="AD246" s="197"/>
      <c r="AE246" s="197"/>
      <c r="AF246" s="197"/>
      <c r="AG246" s="197"/>
      <c r="AH246" s="197"/>
      <c r="AI246" s="197"/>
      <c r="AJ246" s="197"/>
      <c r="AK246" s="197"/>
      <c r="AL246" s="197"/>
      <c r="AM246" s="197"/>
      <c r="AN246" s="197"/>
      <c r="AO246" s="197"/>
      <c r="AP246" s="197"/>
      <c r="AQ246" s="197"/>
      <c r="AR246" s="197"/>
      <c r="AS246" s="197"/>
      <c r="AT246" s="197"/>
      <c r="AU246" s="197"/>
      <c r="AV246" s="197"/>
      <c r="AW246" s="197"/>
      <c r="AX246" s="197"/>
      <c r="AY246" s="197"/>
      <c r="AZ246" s="197"/>
      <c r="BA246" s="197"/>
      <c r="BB246" s="197"/>
      <c r="BC246" s="197"/>
      <c r="BD246" s="197"/>
      <c r="BE246" s="197"/>
      <c r="BF246" s="197"/>
      <c r="BG246" s="197"/>
      <c r="BH246" s="197"/>
      <c r="BI246" s="197"/>
      <c r="BJ246" s="197"/>
    </row>
    <row r="247" spans="1:62" ht="12.75" customHeight="1" x14ac:dyDescent="0.2">
      <c r="A247" s="145"/>
      <c r="B247" s="153" t="s">
        <v>31</v>
      </c>
      <c r="C247" s="154"/>
      <c r="D247" s="155"/>
      <c r="E247" s="155"/>
      <c r="F247" s="155"/>
      <c r="G247" s="155"/>
      <c r="H247" s="21"/>
      <c r="I247" s="21"/>
      <c r="J247" s="107"/>
      <c r="K247" s="107"/>
      <c r="L247" s="107"/>
      <c r="M247" s="107"/>
      <c r="N247" s="107"/>
      <c r="O247" s="107"/>
      <c r="P247" s="107"/>
      <c r="Q247" s="38"/>
      <c r="R247" s="38"/>
      <c r="S247" s="197"/>
      <c r="T247" s="197"/>
      <c r="U247" s="197"/>
      <c r="V247" s="197"/>
      <c r="W247" s="197"/>
      <c r="X247" s="197"/>
      <c r="Y247" s="197"/>
      <c r="Z247" s="197"/>
      <c r="AA247" s="197"/>
      <c r="AB247" s="197"/>
      <c r="AC247" s="197"/>
      <c r="AD247" s="197"/>
      <c r="AE247" s="197"/>
      <c r="AF247" s="197"/>
      <c r="AG247" s="197"/>
      <c r="AH247" s="197"/>
      <c r="AI247" s="197"/>
      <c r="AJ247" s="197"/>
      <c r="AK247" s="197"/>
      <c r="AL247" s="197"/>
      <c r="AM247" s="197"/>
      <c r="AN247" s="197"/>
      <c r="AO247" s="197"/>
      <c r="AP247" s="197"/>
      <c r="AQ247" s="197"/>
      <c r="AR247" s="197"/>
      <c r="AS247" s="197"/>
      <c r="AT247" s="197"/>
      <c r="AU247" s="197"/>
      <c r="AV247" s="197"/>
      <c r="AW247" s="197"/>
      <c r="AX247" s="197"/>
      <c r="AY247" s="197"/>
      <c r="AZ247" s="197"/>
      <c r="BA247" s="197"/>
      <c r="BB247" s="197"/>
      <c r="BC247" s="197"/>
      <c r="BD247" s="197"/>
      <c r="BE247" s="197"/>
      <c r="BF247" s="197"/>
      <c r="BG247" s="197"/>
      <c r="BH247" s="197"/>
      <c r="BI247" s="197"/>
      <c r="BJ247" s="197"/>
    </row>
    <row r="248" spans="1:62" ht="12.75" customHeight="1" x14ac:dyDescent="0.2">
      <c r="A248" s="145"/>
      <c r="B248" s="39"/>
      <c r="C248" s="39"/>
      <c r="D248" s="39"/>
      <c r="E248" s="39"/>
      <c r="F248" s="39"/>
      <c r="G248" s="39"/>
      <c r="H248" s="15"/>
      <c r="I248" s="15"/>
      <c r="J248" s="117"/>
      <c r="K248" s="117"/>
      <c r="L248" s="117"/>
      <c r="M248" s="117"/>
      <c r="N248" s="117"/>
      <c r="O248" s="117"/>
      <c r="P248" s="117"/>
      <c r="Q248" s="45"/>
      <c r="R248" s="45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</row>
    <row r="249" spans="1:62" ht="12.75" customHeight="1" x14ac:dyDescent="0.2">
      <c r="A249" s="145"/>
      <c r="B249" s="39"/>
      <c r="C249" s="49"/>
      <c r="D249" s="49"/>
      <c r="E249" s="49"/>
      <c r="F249" s="49"/>
      <c r="G249" s="49"/>
      <c r="H249" s="15"/>
      <c r="I249" s="15"/>
      <c r="J249" s="117"/>
      <c r="K249" s="117"/>
      <c r="L249" s="117"/>
      <c r="M249" s="117"/>
      <c r="N249" s="117"/>
      <c r="O249" s="117"/>
      <c r="P249" s="117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</row>
    <row r="250" spans="1:62" ht="12.75" customHeight="1" x14ac:dyDescent="0.2">
      <c r="A250" s="145"/>
      <c r="B250" s="40"/>
      <c r="C250" s="52"/>
      <c r="D250" s="52"/>
      <c r="E250" s="52"/>
      <c r="F250" s="40"/>
      <c r="G250" s="40"/>
      <c r="H250" s="53"/>
      <c r="I250" s="53"/>
      <c r="J250" s="117"/>
      <c r="K250" s="117"/>
      <c r="L250" s="117"/>
      <c r="M250" s="117"/>
      <c r="N250" s="117"/>
      <c r="O250" s="117"/>
      <c r="P250" s="117"/>
      <c r="Q250" s="156"/>
      <c r="R250" s="156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  <c r="BA250" s="118"/>
      <c r="BB250" s="118"/>
      <c r="BC250" s="118"/>
      <c r="BD250" s="118"/>
      <c r="BE250" s="118"/>
      <c r="BF250" s="118"/>
      <c r="BG250" s="118"/>
      <c r="BH250" s="118"/>
      <c r="BI250" s="118"/>
      <c r="BJ250" s="118"/>
    </row>
    <row r="251" spans="1:62" ht="12.75" customHeight="1" x14ac:dyDescent="0.2">
      <c r="A251" s="145"/>
      <c r="B251" s="40"/>
      <c r="C251" s="52"/>
      <c r="D251" s="56"/>
      <c r="E251" s="56"/>
      <c r="F251" s="40"/>
      <c r="G251" s="40"/>
      <c r="H251" s="53"/>
      <c r="I251" s="53"/>
      <c r="J251" s="117"/>
      <c r="K251" s="117"/>
      <c r="L251" s="117"/>
      <c r="M251" s="117"/>
      <c r="N251" s="117"/>
      <c r="O251" s="117"/>
      <c r="P251" s="117"/>
      <c r="Q251" s="157"/>
      <c r="R251" s="157"/>
      <c r="S251" s="158"/>
      <c r="T251" s="158"/>
      <c r="U251" s="158"/>
      <c r="V251" s="158"/>
      <c r="W251" s="158"/>
      <c r="X251" s="158"/>
      <c r="Y251" s="158"/>
      <c r="Z251" s="158"/>
      <c r="AA251" s="158"/>
      <c r="AB251" s="158"/>
      <c r="AC251" s="158"/>
      <c r="AD251" s="158"/>
      <c r="AE251" s="158"/>
      <c r="AF251" s="158"/>
      <c r="AG251" s="158"/>
      <c r="AH251" s="158"/>
      <c r="AI251" s="158"/>
      <c r="AJ251" s="158"/>
      <c r="AK251" s="158"/>
      <c r="AL251" s="158"/>
      <c r="AM251" s="158"/>
      <c r="AN251" s="158"/>
      <c r="AO251" s="158"/>
      <c r="AP251" s="158"/>
      <c r="AQ251" s="158"/>
      <c r="AR251" s="158"/>
      <c r="AS251" s="158"/>
      <c r="AT251" s="158"/>
      <c r="AU251" s="158"/>
      <c r="AV251" s="158"/>
      <c r="AW251" s="158"/>
      <c r="AX251" s="158"/>
      <c r="AY251" s="158"/>
      <c r="AZ251" s="158"/>
      <c r="BA251" s="158"/>
      <c r="BB251" s="158"/>
      <c r="BC251" s="158"/>
      <c r="BD251" s="158"/>
      <c r="BE251" s="158"/>
      <c r="BF251" s="158"/>
      <c r="BG251" s="158"/>
      <c r="BH251" s="158"/>
      <c r="BI251" s="158"/>
      <c r="BJ251" s="158"/>
    </row>
    <row r="252" spans="1:62" ht="12.75" customHeight="1" x14ac:dyDescent="0.2">
      <c r="A252" s="145"/>
      <c r="B252" s="39"/>
      <c r="C252" s="39"/>
      <c r="D252" s="39"/>
      <c r="E252" s="39"/>
      <c r="F252" s="39"/>
      <c r="G252" s="39"/>
      <c r="H252" s="21"/>
      <c r="I252" s="21"/>
      <c r="J252" s="117"/>
      <c r="K252" s="117"/>
      <c r="L252" s="117"/>
      <c r="M252" s="117"/>
      <c r="N252" s="117"/>
      <c r="O252" s="117"/>
      <c r="P252" s="117"/>
      <c r="Q252" s="54"/>
      <c r="R252" s="54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159"/>
      <c r="AD252" s="159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</row>
    <row r="253" spans="1:62" ht="12.75" customHeight="1" x14ac:dyDescent="0.2">
      <c r="A253" s="145"/>
      <c r="B253" s="39"/>
      <c r="C253" s="39"/>
      <c r="D253" s="39"/>
      <c r="E253" s="39"/>
      <c r="F253" s="39"/>
      <c r="G253" s="39"/>
      <c r="H253" s="21"/>
      <c r="I253" s="21"/>
      <c r="J253" s="117"/>
      <c r="K253" s="117"/>
      <c r="L253" s="117"/>
      <c r="M253" s="117"/>
      <c r="N253" s="117"/>
      <c r="O253" s="117"/>
      <c r="P253" s="117"/>
      <c r="Q253" s="199"/>
      <c r="R253" s="57"/>
      <c r="S253" s="58"/>
      <c r="T253" s="58"/>
      <c r="U253" s="58"/>
      <c r="V253" s="58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</row>
    <row r="254" spans="1:62" ht="12.75" customHeight="1" x14ac:dyDescent="0.2">
      <c r="A254" s="145"/>
      <c r="B254" s="39"/>
      <c r="C254" s="39"/>
      <c r="D254" s="39"/>
      <c r="E254" s="39"/>
      <c r="F254" s="39"/>
      <c r="G254" s="39"/>
      <c r="H254" s="21"/>
      <c r="I254" s="21"/>
      <c r="J254" s="126"/>
      <c r="K254" s="126"/>
      <c r="L254" s="126"/>
      <c r="M254" s="126"/>
      <c r="N254" s="126"/>
      <c r="O254" s="126"/>
      <c r="P254" s="126"/>
      <c r="Q254" s="199"/>
      <c r="R254" s="61"/>
      <c r="S254" s="62"/>
      <c r="T254" s="62"/>
      <c r="U254" s="62"/>
      <c r="V254" s="62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</row>
    <row r="255" spans="1:62" ht="12.75" customHeight="1" x14ac:dyDescent="0.2">
      <c r="A255" s="145"/>
      <c r="B255" s="39"/>
      <c r="C255" s="39"/>
      <c r="D255" s="39"/>
      <c r="E255" s="39"/>
      <c r="F255" s="39"/>
      <c r="G255" s="39"/>
      <c r="H255" s="21"/>
      <c r="I255" s="21"/>
      <c r="J255" s="128"/>
      <c r="K255" s="128"/>
      <c r="L255" s="128"/>
      <c r="M255" s="128"/>
      <c r="N255" s="128"/>
      <c r="O255" s="128"/>
      <c r="P255" s="128"/>
      <c r="Q255" s="199"/>
      <c r="R255" s="61"/>
      <c r="S255" s="64"/>
      <c r="T255" s="64"/>
      <c r="U255" s="62"/>
      <c r="V255" s="62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</row>
    <row r="256" spans="1:62" ht="12.75" customHeight="1" x14ac:dyDescent="0.2">
      <c r="A256" s="145"/>
      <c r="B256" s="39"/>
      <c r="C256" s="39"/>
      <c r="D256" s="39"/>
      <c r="E256" s="39"/>
      <c r="F256" s="39"/>
      <c r="G256" s="39"/>
      <c r="H256" s="21"/>
      <c r="I256" s="21"/>
      <c r="J256" s="128"/>
      <c r="K256" s="128"/>
      <c r="L256" s="128"/>
      <c r="M256" s="128"/>
      <c r="N256" s="128"/>
      <c r="O256" s="128"/>
      <c r="P256" s="128"/>
      <c r="Q256" s="199"/>
      <c r="R256" s="61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</row>
    <row r="257" spans="1:62" ht="12.75" customHeight="1" x14ac:dyDescent="0.2">
      <c r="A257" s="145"/>
      <c r="B257" s="39"/>
      <c r="C257" s="39"/>
      <c r="D257" s="39"/>
      <c r="E257" s="39"/>
      <c r="F257" s="39"/>
      <c r="G257" s="39"/>
      <c r="H257" s="21"/>
      <c r="I257" s="21"/>
      <c r="J257" s="128"/>
      <c r="K257" s="128"/>
      <c r="L257" s="128"/>
      <c r="M257" s="128"/>
      <c r="N257" s="128"/>
      <c r="O257" s="128"/>
      <c r="P257" s="128"/>
      <c r="Q257" s="199"/>
    </row>
    <row r="258" spans="1:62" ht="12.75" customHeight="1" x14ac:dyDescent="0.3">
      <c r="A258" s="145"/>
      <c r="B258" s="39"/>
      <c r="C258" s="70" t="s">
        <v>9</v>
      </c>
      <c r="D258" s="70" t="s">
        <v>10</v>
      </c>
      <c r="E258" s="71" t="s">
        <v>11</v>
      </c>
      <c r="F258" s="71" t="s">
        <v>12</v>
      </c>
      <c r="G258" s="43"/>
      <c r="H258" s="21"/>
      <c r="I258" s="21"/>
      <c r="J258" s="128"/>
      <c r="K258" s="128"/>
      <c r="L258" s="128"/>
      <c r="M258" s="128"/>
      <c r="N258" s="128"/>
      <c r="O258" s="128"/>
      <c r="P258" s="128"/>
      <c r="Q258" s="67" t="s">
        <v>7</v>
      </c>
      <c r="R258" s="68" t="s">
        <v>8</v>
      </c>
      <c r="S258" s="69" t="str">
        <f>IF(ISNUMBER(S252),S252-(G245*S251+G244),"")</f>
        <v/>
      </c>
      <c r="T258" s="69" t="str">
        <f>IF(ISNUMBER(T252),T252-(G245*T251+G244),"")</f>
        <v/>
      </c>
      <c r="U258" s="69" t="str">
        <f>IF(ISNUMBER(U252),U252-(G245*U251+G244),"")</f>
        <v/>
      </c>
      <c r="V258" s="69" t="str">
        <f>IF(ISNUMBER(V252),V252-(G245*V251+G244),"")</f>
        <v/>
      </c>
      <c r="W258" s="69" t="str">
        <f>IF(ISNUMBER(W252),W252-(G245*W251+G244),"")</f>
        <v/>
      </c>
      <c r="X258" s="69" t="str">
        <f>IF(ISNUMBER(X252),X252-(G245*X251+G244),"")</f>
        <v/>
      </c>
      <c r="Y258" s="69" t="str">
        <f>IF(ISNUMBER(Y252),Y252-(G245*Y251+G244),"")</f>
        <v/>
      </c>
      <c r="Z258" s="69" t="str">
        <f>IF(ISNUMBER(Z252),Z252-(G245*Z251+G244),"")</f>
        <v/>
      </c>
      <c r="AA258" s="69" t="str">
        <f>IF(ISNUMBER(AA252),AA252-(G245*AA251+G244),"")</f>
        <v/>
      </c>
      <c r="AB258" s="69" t="str">
        <f>IF(ISNUMBER(AB252),AB252-(G245*AB251+G244),"")</f>
        <v/>
      </c>
      <c r="AC258" s="69" t="str">
        <f>IF(ISNUMBER(AC252),AC252-(G245*AC251+G244),"")</f>
        <v/>
      </c>
      <c r="AD258" s="69" t="str">
        <f>IF(ISNUMBER(AD252),AD252-(G245*AD251+G244),"")</f>
        <v/>
      </c>
      <c r="AE258" s="69" t="str">
        <f>IF(ISNUMBER(AE252),AE252-(G245*AE251+G244),"")</f>
        <v/>
      </c>
      <c r="AF258" s="69" t="str">
        <f>IF(ISNUMBER(AF252),AF252-(G245*AF251+G244),"")</f>
        <v/>
      </c>
      <c r="AG258" s="69" t="str">
        <f>IF(ISNUMBER(AG252),AG252-(G245*AG251+G244),"")</f>
        <v/>
      </c>
      <c r="AH258" s="69" t="str">
        <f>IF(ISNUMBER(AH252),AH252-(G245*AH251+G244),"")</f>
        <v/>
      </c>
      <c r="AI258" s="69" t="str">
        <f>IF(ISNUMBER(AI252),AI252-(G245*AI251+G244),"")</f>
        <v/>
      </c>
      <c r="AJ258" s="69" t="str">
        <f>IF(ISNUMBER(AJ252),AJ252-(G245*AJ251+G244),"")</f>
        <v/>
      </c>
      <c r="AK258" s="69" t="str">
        <f>IF(ISNUMBER(AK252),AK252-(G245*AK251+G244),"")</f>
        <v/>
      </c>
      <c r="AL258" s="69" t="str">
        <f>IF(ISNUMBER(AL252),AL252-(G245*AL251+G244),"")</f>
        <v/>
      </c>
      <c r="AM258" s="69" t="str">
        <f>IF(ISNUMBER(AM252),AM252-(G245*AM251+G244),"")</f>
        <v/>
      </c>
      <c r="AN258" s="69" t="str">
        <f>IF(ISNUMBER(AN252),AN252-(G245*AN251+G244),"")</f>
        <v/>
      </c>
      <c r="AO258" s="69" t="str">
        <f>IF(ISNUMBER(AO252),AO252-(G245*AO251+G244),"")</f>
        <v/>
      </c>
      <c r="AP258" s="69" t="str">
        <f>IF(ISNUMBER(AP252),AP252-(G245*AP251+G244),"")</f>
        <v/>
      </c>
      <c r="AQ258" s="69" t="str">
        <f>IF(ISNUMBER(AQ252),AQ252-(G245*AQ251+G244),"")</f>
        <v/>
      </c>
      <c r="AR258" s="69" t="str">
        <f>IF(ISNUMBER(AR252),AR252-(G245*AR251+G244),"")</f>
        <v/>
      </c>
      <c r="AS258" s="69" t="str">
        <f>IF(ISNUMBER(AS252),AS252-(G245*AS251+G244),"")</f>
        <v/>
      </c>
      <c r="AT258" s="69" t="str">
        <f>IF(ISNUMBER(AT252),AT252-(G245*AT251+G244),"")</f>
        <v/>
      </c>
      <c r="AU258" s="69" t="str">
        <f>IF(ISNUMBER(AU252),AU252-(G245*AU251+G244),"")</f>
        <v/>
      </c>
      <c r="AV258" s="69" t="str">
        <f>IF(ISNUMBER(AV252),AV252-(G245*AV251+G244),"")</f>
        <v/>
      </c>
      <c r="AW258" s="69" t="str">
        <f>IF(ISNUMBER(AW252),AW252-(G245*AW251+G244),"")</f>
        <v/>
      </c>
      <c r="AX258" s="69" t="str">
        <f>IF(ISNUMBER(AX252),AX252-(G245*AX251+G244),"")</f>
        <v/>
      </c>
      <c r="AY258" s="69" t="str">
        <f>IF(ISNUMBER(AY252),AY252-(G245*AY251+G244),"")</f>
        <v/>
      </c>
      <c r="AZ258" s="69" t="str">
        <f>IF(ISNUMBER(AZ252),AZ252-(G245*AZ251+G244),"")</f>
        <v/>
      </c>
      <c r="BA258" s="69" t="str">
        <f>IF(ISNUMBER(BA252),BA252-(G245*BA251+G244),"")</f>
        <v/>
      </c>
      <c r="BB258" s="69" t="str">
        <f>IF(ISNUMBER(BB252),BB252-(G245*BB251+G244),"")</f>
        <v/>
      </c>
      <c r="BC258" s="69" t="str">
        <f>IF(ISNUMBER(BC252),BC252-(G245*BC251+G244),"")</f>
        <v/>
      </c>
      <c r="BD258" s="69" t="str">
        <f>IF(ISNUMBER(BD252),BD252-(G245*BD251+G244),"")</f>
        <v/>
      </c>
      <c r="BE258" s="69" t="str">
        <f>IF(ISNUMBER(BE252),BE252-(G245*BE251+G244),"")</f>
        <v/>
      </c>
      <c r="BF258" s="69" t="str">
        <f>IF(ISNUMBER(BF252),BF252-(G245*BF251+G244),"")</f>
        <v/>
      </c>
      <c r="BG258" s="69" t="str">
        <f>IF(ISNUMBER(BG252),BG252-(G245*BG251+G244),"")</f>
        <v/>
      </c>
      <c r="BH258" s="69" t="str">
        <f>IF(ISNUMBER(BH252),BH252-(G245*BH251+G244),"")</f>
        <v/>
      </c>
      <c r="BI258" s="69" t="str">
        <f>IF(ISNUMBER(BI252),BI252-(G245*BI251+G244),"")</f>
        <v/>
      </c>
      <c r="BJ258" s="69" t="str">
        <f>IF(ISNUMBER(BJ252),BJ252-(G245*BJ251+G244),"")</f>
        <v/>
      </c>
    </row>
    <row r="259" spans="1:62" ht="12.75" customHeight="1" x14ac:dyDescent="0.2">
      <c r="A259" s="145"/>
      <c r="B259" s="40" t="s">
        <v>14</v>
      </c>
      <c r="C259" s="40">
        <v>2.5000000000000001E-2</v>
      </c>
      <c r="D259" s="40">
        <v>-2</v>
      </c>
      <c r="E259" s="40">
        <v>250</v>
      </c>
      <c r="F259" s="40">
        <v>0</v>
      </c>
      <c r="G259" s="39"/>
      <c r="H259" s="21"/>
      <c r="I259" s="21"/>
      <c r="J259" s="128"/>
      <c r="K259" s="128"/>
      <c r="L259" s="128"/>
      <c r="M259" s="128"/>
      <c r="N259" s="128"/>
      <c r="O259" s="128"/>
      <c r="P259" s="128"/>
      <c r="Q259" s="67" t="s">
        <v>13</v>
      </c>
      <c r="R259" s="72" t="str">
        <f>IF(SUMPRODUCT(--ISNUMBER(S259:BJ259))&gt;0,AVERAGE(S259:BJ259),"")</f>
        <v/>
      </c>
      <c r="S259" s="73" t="str">
        <f t="shared" ref="S259:BJ259" si="216">IF(ISNUMBER(S252),ABS(S258),"")</f>
        <v/>
      </c>
      <c r="T259" s="73" t="str">
        <f t="shared" si="216"/>
        <v/>
      </c>
      <c r="U259" s="73" t="str">
        <f t="shared" si="216"/>
        <v/>
      </c>
      <c r="V259" s="73" t="str">
        <f t="shared" si="216"/>
        <v/>
      </c>
      <c r="W259" s="73" t="str">
        <f t="shared" si="216"/>
        <v/>
      </c>
      <c r="X259" s="73" t="str">
        <f t="shared" si="216"/>
        <v/>
      </c>
      <c r="Y259" s="73" t="str">
        <f t="shared" si="216"/>
        <v/>
      </c>
      <c r="Z259" s="73" t="str">
        <f t="shared" si="216"/>
        <v/>
      </c>
      <c r="AA259" s="73" t="str">
        <f t="shared" si="216"/>
        <v/>
      </c>
      <c r="AB259" s="73" t="str">
        <f t="shared" si="216"/>
        <v/>
      </c>
      <c r="AC259" s="73" t="str">
        <f t="shared" si="216"/>
        <v/>
      </c>
      <c r="AD259" s="73" t="str">
        <f t="shared" si="216"/>
        <v/>
      </c>
      <c r="AE259" s="73" t="str">
        <f t="shared" si="216"/>
        <v/>
      </c>
      <c r="AF259" s="73" t="str">
        <f t="shared" si="216"/>
        <v/>
      </c>
      <c r="AG259" s="73" t="str">
        <f t="shared" si="216"/>
        <v/>
      </c>
      <c r="AH259" s="73" t="str">
        <f t="shared" si="216"/>
        <v/>
      </c>
      <c r="AI259" s="73" t="str">
        <f t="shared" si="216"/>
        <v/>
      </c>
      <c r="AJ259" s="73" t="str">
        <f t="shared" si="216"/>
        <v/>
      </c>
      <c r="AK259" s="73" t="str">
        <f t="shared" si="216"/>
        <v/>
      </c>
      <c r="AL259" s="73" t="str">
        <f t="shared" si="216"/>
        <v/>
      </c>
      <c r="AM259" s="73" t="str">
        <f t="shared" si="216"/>
        <v/>
      </c>
      <c r="AN259" s="73" t="str">
        <f t="shared" si="216"/>
        <v/>
      </c>
      <c r="AO259" s="73" t="str">
        <f t="shared" si="216"/>
        <v/>
      </c>
      <c r="AP259" s="73" t="str">
        <f t="shared" si="216"/>
        <v/>
      </c>
      <c r="AQ259" s="73" t="str">
        <f t="shared" si="216"/>
        <v/>
      </c>
      <c r="AR259" s="73" t="str">
        <f t="shared" si="216"/>
        <v/>
      </c>
      <c r="AS259" s="73" t="str">
        <f t="shared" si="216"/>
        <v/>
      </c>
      <c r="AT259" s="73" t="str">
        <f t="shared" si="216"/>
        <v/>
      </c>
      <c r="AU259" s="73" t="str">
        <f t="shared" si="216"/>
        <v/>
      </c>
      <c r="AV259" s="73" t="str">
        <f t="shared" si="216"/>
        <v/>
      </c>
      <c r="AW259" s="73" t="str">
        <f t="shared" si="216"/>
        <v/>
      </c>
      <c r="AX259" s="73" t="str">
        <f t="shared" si="216"/>
        <v/>
      </c>
      <c r="AY259" s="73" t="str">
        <f t="shared" si="216"/>
        <v/>
      </c>
      <c r="AZ259" s="73" t="str">
        <f t="shared" si="216"/>
        <v/>
      </c>
      <c r="BA259" s="73" t="str">
        <f t="shared" si="216"/>
        <v/>
      </c>
      <c r="BB259" s="73" t="str">
        <f t="shared" si="216"/>
        <v/>
      </c>
      <c r="BC259" s="73" t="str">
        <f t="shared" si="216"/>
        <v/>
      </c>
      <c r="BD259" s="73" t="str">
        <f t="shared" si="216"/>
        <v/>
      </c>
      <c r="BE259" s="73" t="str">
        <f t="shared" si="216"/>
        <v/>
      </c>
      <c r="BF259" s="73" t="str">
        <f t="shared" si="216"/>
        <v/>
      </c>
      <c r="BG259" s="73" t="str">
        <f t="shared" si="216"/>
        <v/>
      </c>
      <c r="BH259" s="73" t="str">
        <f t="shared" si="216"/>
        <v/>
      </c>
      <c r="BI259" s="73" t="str">
        <f t="shared" si="216"/>
        <v/>
      </c>
      <c r="BJ259" s="73" t="str">
        <f t="shared" si="216"/>
        <v/>
      </c>
    </row>
    <row r="260" spans="1:62" ht="12.75" customHeight="1" x14ac:dyDescent="0.2">
      <c r="A260" s="145"/>
      <c r="B260" s="77" t="s">
        <v>16</v>
      </c>
      <c r="C260" s="170" t="s">
        <v>94</v>
      </c>
      <c r="D260" s="78"/>
      <c r="E260" s="18">
        <f>C259*E259+D259</f>
        <v>4.25</v>
      </c>
      <c r="F260" s="18">
        <f>C259*F259+D259</f>
        <v>-2</v>
      </c>
      <c r="G260" s="78"/>
      <c r="H260" s="21"/>
      <c r="I260" s="21"/>
      <c r="J260" s="128"/>
      <c r="K260" s="128"/>
      <c r="L260" s="128"/>
      <c r="M260" s="128"/>
      <c r="N260" s="128"/>
      <c r="O260" s="128"/>
      <c r="P260" s="128"/>
      <c r="Q260" s="74" t="s">
        <v>15</v>
      </c>
      <c r="R260" s="74" t="s">
        <v>8</v>
      </c>
      <c r="S260" s="75" t="str">
        <f>IF(ISNUMBER(S252),S252-(C259*S251+D259),"")</f>
        <v/>
      </c>
      <c r="T260" s="75" t="str">
        <f>IF(ISNUMBER(T252),T252-(C259*T251+D259),"")</f>
        <v/>
      </c>
      <c r="U260" s="75" t="str">
        <f>IF(ISNUMBER(U252),U252-(C259*U251+D259),"")</f>
        <v/>
      </c>
      <c r="V260" s="75" t="str">
        <f>IF(ISNUMBER(V252),V252-(C259*V251+D259),"")</f>
        <v/>
      </c>
      <c r="W260" s="75" t="str">
        <f>IF(ISNUMBER(W252),W252-(C259*W251+D259),"")</f>
        <v/>
      </c>
      <c r="X260" s="75" t="str">
        <f>IF(ISNUMBER(X252),X252-(C259*X251+D259),"")</f>
        <v/>
      </c>
      <c r="Y260" s="75" t="str">
        <f>IF(ISNUMBER(Y252),Y252-(C259*Y251+D259),"")</f>
        <v/>
      </c>
      <c r="Z260" s="75" t="str">
        <f>IF(ISNUMBER(Z252),Z252-(C259*Z251+D259),"")</f>
        <v/>
      </c>
      <c r="AA260" s="75" t="str">
        <f>IF(ISNUMBER(AA252),AA252-(C259*AA251+D259),"")</f>
        <v/>
      </c>
      <c r="AB260" s="75" t="str">
        <f>IF(ISNUMBER(AB252),AB252-(C259*AB251+D259),"")</f>
        <v/>
      </c>
      <c r="AC260" s="75" t="str">
        <f>IF(ISNUMBER(AC252),AC252-(C259*AC251+D259),"")</f>
        <v/>
      </c>
      <c r="AD260" s="75" t="str">
        <f>IF(ISNUMBER(AD252),AD252-(C259*AD251+D259),"")</f>
        <v/>
      </c>
      <c r="AE260" s="75" t="str">
        <f>IF(ISNUMBER(AE252),AE252-(C259*AE251+D259),"")</f>
        <v/>
      </c>
      <c r="AF260" s="75" t="str">
        <f>IF(ISNUMBER(AF252),AF252-(C259*AF251+D259),"")</f>
        <v/>
      </c>
      <c r="AG260" s="75" t="str">
        <f>IF(ISNUMBER(AG252),AG252-(C259*AG251+D259),"")</f>
        <v/>
      </c>
      <c r="AH260" s="75" t="str">
        <f>IF(ISNUMBER(AH252),AH252-(C259*AH251+D259),"")</f>
        <v/>
      </c>
      <c r="AI260" s="75" t="str">
        <f>IF(ISNUMBER(AI252),AI252-(C259*AI251+D259),"")</f>
        <v/>
      </c>
      <c r="AJ260" s="75" t="str">
        <f>IF(ISNUMBER(AJ252),AJ252-(C259*AJ251+D259),"")</f>
        <v/>
      </c>
      <c r="AK260" s="75" t="str">
        <f>IF(ISNUMBER(AK252),AK252-(C259*AK251+D259),"")</f>
        <v/>
      </c>
      <c r="AL260" s="75" t="str">
        <f>IF(ISNUMBER(AL252),AL252-(C259*AL251+D259),"")</f>
        <v/>
      </c>
      <c r="AM260" s="75" t="str">
        <f>IF(ISNUMBER(AM252),AM252-(C259*AM251+D259),"")</f>
        <v/>
      </c>
      <c r="AN260" s="75" t="str">
        <f>IF(ISNUMBER(AN252),AN252-(C259*AN251+D259),"")</f>
        <v/>
      </c>
      <c r="AO260" s="75" t="str">
        <f>IF(ISNUMBER(AO252),AO252-(C259*AO251+D259),"")</f>
        <v/>
      </c>
      <c r="AP260" s="75" t="str">
        <f>IF(ISNUMBER(AP252),AP252-(C259*AP251+D259),"")</f>
        <v/>
      </c>
      <c r="AQ260" s="75" t="str">
        <f>IF(ISNUMBER(AQ252),AQ252-(C259*AQ251+D259),"")</f>
        <v/>
      </c>
      <c r="AR260" s="75" t="str">
        <f>IF(ISNUMBER(AR252),AR252-(C259*AR251+D259),"")</f>
        <v/>
      </c>
      <c r="AS260" s="75" t="str">
        <f>IF(ISNUMBER(AS252),AS252-(C259*AS251+D259),"")</f>
        <v/>
      </c>
      <c r="AT260" s="75" t="str">
        <f>IF(ISNUMBER(AT252),AT252-(C259*AT251+D259),"")</f>
        <v/>
      </c>
      <c r="AU260" s="75" t="str">
        <f>IF(ISNUMBER(AU252),AU252-(C259*AU251+D259),"")</f>
        <v/>
      </c>
      <c r="AV260" s="75" t="str">
        <f>IF(ISNUMBER(AV252),AV252-(C259*AV251+D259),"")</f>
        <v/>
      </c>
      <c r="AW260" s="75" t="str">
        <f>IF(ISNUMBER(AW252),AW252-(C259*AW251+D259),"")</f>
        <v/>
      </c>
      <c r="AX260" s="75" t="str">
        <f>IF(ISNUMBER(AX252),AX252-(C259*AX251+D259),"")</f>
        <v/>
      </c>
      <c r="AY260" s="75" t="str">
        <f>IF(ISNUMBER(AY252),AY252-(C259*AY251+D259),"")</f>
        <v/>
      </c>
      <c r="AZ260" s="75" t="str">
        <f>IF(ISNUMBER(AZ252),AZ252-(C259*AZ251+D259),"")</f>
        <v/>
      </c>
      <c r="BA260" s="75" t="str">
        <f>IF(ISNUMBER(BA252),BA252-(C259*BA251+D259),"")</f>
        <v/>
      </c>
      <c r="BB260" s="75" t="str">
        <f>IF(ISNUMBER(BB252),BB252-(C259*BB251+D259),"")</f>
        <v/>
      </c>
      <c r="BC260" s="75" t="str">
        <f>IF(ISNUMBER(BC252),BC252-(C259*BC251+D259),"")</f>
        <v/>
      </c>
      <c r="BD260" s="75" t="str">
        <f>IF(ISNUMBER(BD252),BD252-(C259*BD251+D259),"")</f>
        <v/>
      </c>
      <c r="BE260" s="75" t="str">
        <f>IF(ISNUMBER(BE252),BE252-(C259*BE251+D259),"")</f>
        <v/>
      </c>
      <c r="BF260" s="75" t="str">
        <f>IF(ISNUMBER(BF252),BF252-(C259*BF251+D259),"")</f>
        <v/>
      </c>
      <c r="BG260" s="75" t="str">
        <f>IF(ISNUMBER(BG252),BG252-(C259*BG251+D259),"")</f>
        <v/>
      </c>
      <c r="BH260" s="75" t="str">
        <f>IF(ISNUMBER(BH252),BH252-(C259*BH251+D259),"")</f>
        <v/>
      </c>
      <c r="BI260" s="75" t="str">
        <f>IF(ISNUMBER(BI252),BI252-(C259*BI251+D259),"")</f>
        <v/>
      </c>
      <c r="BJ260" s="75" t="str">
        <f>IF(ISNUMBER(BJ252),BJ252-(C259*BJ251+D259),"")</f>
        <v/>
      </c>
    </row>
    <row r="261" spans="1:62" ht="12.75" customHeight="1" x14ac:dyDescent="0.2">
      <c r="A261" s="160"/>
      <c r="B261" s="18"/>
      <c r="C261" s="18"/>
      <c r="D261" s="18"/>
      <c r="E261" s="18"/>
      <c r="F261" s="18"/>
      <c r="G261" s="18"/>
      <c r="H261" s="81"/>
      <c r="I261" s="81"/>
      <c r="J261" s="133"/>
      <c r="K261" s="133"/>
      <c r="L261" s="133"/>
      <c r="M261" s="133"/>
      <c r="N261" s="133"/>
      <c r="O261" s="133"/>
      <c r="P261" s="133"/>
      <c r="Q261" s="83"/>
      <c r="R261" s="84"/>
      <c r="S261" s="85"/>
      <c r="T261" s="85"/>
      <c r="U261" s="85"/>
      <c r="V261" s="85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  <c r="AK261" s="86"/>
      <c r="AL261" s="86"/>
      <c r="AM261" s="86"/>
      <c r="AN261" s="86"/>
      <c r="AO261" s="86"/>
      <c r="AP261" s="86"/>
      <c r="AQ261" s="86"/>
      <c r="AR261" s="86"/>
      <c r="AS261" s="86"/>
      <c r="AT261" s="86"/>
      <c r="AU261" s="86"/>
      <c r="AV261" s="86"/>
      <c r="AW261" s="86"/>
      <c r="AX261" s="86"/>
      <c r="AY261" s="86"/>
      <c r="AZ261" s="86"/>
      <c r="BA261" s="86"/>
      <c r="BB261" s="86"/>
      <c r="BC261" s="86"/>
      <c r="BD261" s="86"/>
      <c r="BE261" s="86"/>
      <c r="BF261" s="86"/>
      <c r="BG261" s="86"/>
      <c r="BH261" s="86"/>
      <c r="BI261" s="86"/>
      <c r="BJ261" s="86"/>
    </row>
    <row r="262" spans="1:62" ht="12.75" customHeight="1" x14ac:dyDescent="0.2">
      <c r="A262" s="161" t="str">
        <f ca="1">INDIRECT("$C$4")&amp;"."&amp;C264&amp;"."&amp;"B"</f>
        <v>1.6.B</v>
      </c>
      <c r="B262" s="89" t="str">
        <f>J263</f>
        <v>Right</v>
      </c>
      <c r="C262" s="90" t="str">
        <f>IF(NOT(ISBLANK($Q271)),$Q271,"")</f>
        <v/>
      </c>
      <c r="D262" s="91" t="s">
        <v>21</v>
      </c>
      <c r="E262" s="92" t="s">
        <v>22</v>
      </c>
      <c r="F262" s="93" t="s">
        <v>0</v>
      </c>
      <c r="G262" s="94" t="str">
        <f ca="1">INDIRECT("$G$21")</f>
        <v>1B</v>
      </c>
      <c r="H262" s="53"/>
      <c r="I262" s="53"/>
      <c r="J262" s="65" t="s">
        <v>23</v>
      </c>
      <c r="K262" s="65"/>
      <c r="L262" s="65"/>
      <c r="M262" s="65"/>
      <c r="N262" s="65"/>
      <c r="O262" s="65"/>
      <c r="P262" s="65"/>
      <c r="Q262" s="95" t="s">
        <v>1</v>
      </c>
      <c r="R262" s="96" t="s">
        <v>24</v>
      </c>
      <c r="S262" s="97" t="s">
        <v>25</v>
      </c>
      <c r="T262" s="97" t="s">
        <v>26</v>
      </c>
      <c r="U262" s="97" t="s">
        <v>27</v>
      </c>
      <c r="V262" s="97" t="s">
        <v>28</v>
      </c>
      <c r="W262" s="98"/>
      <c r="X262" s="98"/>
      <c r="Y262" s="99"/>
      <c r="Z262" s="99"/>
      <c r="AA262" s="99"/>
      <c r="AB262" s="99"/>
      <c r="AC262" s="99"/>
      <c r="AD262" s="99"/>
      <c r="AE262" s="99"/>
      <c r="AF262" s="99"/>
      <c r="AG262" s="99"/>
      <c r="AH262" s="99"/>
      <c r="AI262" s="99"/>
      <c r="AJ262" s="99"/>
      <c r="AK262" s="99"/>
      <c r="AL262" s="99"/>
      <c r="AM262" s="99"/>
      <c r="AN262" s="99"/>
      <c r="AO262" s="99"/>
      <c r="AP262" s="99"/>
      <c r="AQ262" s="99"/>
      <c r="AR262" s="99"/>
      <c r="AS262" s="99"/>
      <c r="AT262" s="99"/>
      <c r="AU262" s="99"/>
      <c r="AV262" s="99"/>
      <c r="AW262" s="99"/>
      <c r="AX262" s="99"/>
      <c r="AY262" s="99"/>
      <c r="AZ262" s="99"/>
      <c r="BA262" s="99"/>
      <c r="BB262" s="99"/>
      <c r="BC262" s="99"/>
      <c r="BD262" s="99"/>
      <c r="BE262" s="99"/>
      <c r="BF262" s="99"/>
      <c r="BG262" s="99"/>
      <c r="BH262" s="99"/>
      <c r="BI262" s="99"/>
      <c r="BJ262" s="99"/>
    </row>
    <row r="263" spans="1:62" ht="12.75" customHeight="1" x14ac:dyDescent="0.2">
      <c r="A263" s="145"/>
      <c r="B263" s="100" t="s">
        <v>94</v>
      </c>
      <c r="C263" s="18"/>
      <c r="D263" s="147" t="str">
        <f>IF(NOT(ISBLANK(K273)),K273,"")</f>
        <v/>
      </c>
      <c r="E263" s="148" t="str">
        <f>IF(NOT(ISBLANK(N271)),N271,"")</f>
        <v/>
      </c>
      <c r="F263" s="101"/>
      <c r="G263" s="102" t="s">
        <v>17</v>
      </c>
      <c r="H263" s="29"/>
      <c r="I263" s="21"/>
      <c r="J263" s="200" t="s">
        <v>17</v>
      </c>
      <c r="K263" s="103"/>
      <c r="L263" s="103"/>
      <c r="M263" s="103"/>
      <c r="N263" s="103"/>
      <c r="O263" s="103"/>
      <c r="P263" s="103"/>
      <c r="Q263" s="103"/>
      <c r="R263" s="103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</row>
    <row r="264" spans="1:62" ht="12.75" customHeight="1" x14ac:dyDescent="0.2">
      <c r="A264" s="145"/>
      <c r="B264" s="163" t="s">
        <v>29</v>
      </c>
      <c r="C264" s="164">
        <f ca="1">C244</f>
        <v>6</v>
      </c>
      <c r="D264" s="105"/>
      <c r="E264" s="105"/>
      <c r="F264" s="106" t="s">
        <v>18</v>
      </c>
      <c r="G264" s="165" t="str">
        <f>IF(COUNT(S272:BJ272)&gt;1,ROUND(INTERCEPT(S272:BJ272,S271:BJ271),4),"")</f>
        <v/>
      </c>
      <c r="H264" s="21"/>
      <c r="I264" s="29"/>
      <c r="J264" s="107"/>
      <c r="K264" s="107"/>
      <c r="L264" s="107"/>
      <c r="M264" s="107"/>
      <c r="N264" s="107"/>
      <c r="O264" s="107"/>
      <c r="P264" s="107"/>
      <c r="Q264" s="108"/>
      <c r="R264" s="108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  <c r="AV264" s="66"/>
      <c r="AW264" s="66"/>
      <c r="AX264" s="66"/>
      <c r="AY264" s="66"/>
      <c r="AZ264" s="66"/>
      <c r="BA264" s="66"/>
      <c r="BB264" s="66"/>
      <c r="BC264" s="66"/>
      <c r="BD264" s="66"/>
      <c r="BE264" s="66"/>
      <c r="BF264" s="66"/>
      <c r="BG264" s="66"/>
      <c r="BH264" s="66"/>
      <c r="BI264" s="66"/>
      <c r="BJ264" s="66"/>
    </row>
    <row r="265" spans="1:62" ht="12.75" customHeight="1" x14ac:dyDescent="0.2">
      <c r="A265" s="145"/>
      <c r="B265" s="84"/>
      <c r="C265" s="152"/>
      <c r="D265" s="111"/>
      <c r="E265" s="112"/>
      <c r="F265" s="113" t="s">
        <v>19</v>
      </c>
      <c r="G265" s="166" t="str">
        <f>IF(COUNT(S272:BJ272)&gt;1,ROUND(SLOPE(S272:BJ272,S271:BJ271),4),"")</f>
        <v/>
      </c>
      <c r="H265" s="21"/>
      <c r="I265" s="21"/>
      <c r="J265" s="107"/>
      <c r="K265" s="107"/>
      <c r="L265" s="107"/>
      <c r="M265" s="107"/>
      <c r="N265" s="107"/>
      <c r="O265" s="107"/>
      <c r="P265" s="107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</row>
    <row r="266" spans="1:62" ht="12.75" customHeight="1" x14ac:dyDescent="0.2">
      <c r="A266" s="145"/>
      <c r="B266" s="39"/>
      <c r="C266" s="40"/>
      <c r="D266" s="114"/>
      <c r="E266" s="114"/>
      <c r="F266" s="115"/>
      <c r="G266" s="116" t="s">
        <v>20</v>
      </c>
      <c r="H266" s="21"/>
      <c r="I266" s="21"/>
      <c r="J266" s="107"/>
      <c r="K266" s="107"/>
      <c r="L266" s="107"/>
      <c r="M266" s="107"/>
      <c r="N266" s="107"/>
      <c r="O266" s="107"/>
      <c r="P266" s="107"/>
      <c r="Q266" s="38"/>
      <c r="R266" s="38"/>
      <c r="S266" s="197"/>
      <c r="T266" s="197"/>
      <c r="U266" s="197"/>
      <c r="V266" s="197"/>
      <c r="W266" s="197"/>
      <c r="X266" s="197"/>
      <c r="Y266" s="197"/>
      <c r="Z266" s="197"/>
      <c r="AA266" s="197"/>
      <c r="AB266" s="197"/>
      <c r="AC266" s="197"/>
      <c r="AD266" s="197"/>
      <c r="AE266" s="197"/>
      <c r="AF266" s="197"/>
      <c r="AG266" s="197"/>
      <c r="AH266" s="197"/>
      <c r="AI266" s="197"/>
      <c r="AJ266" s="197"/>
      <c r="AK266" s="197"/>
      <c r="AL266" s="197"/>
      <c r="AM266" s="197"/>
      <c r="AN266" s="197"/>
      <c r="AO266" s="197"/>
      <c r="AP266" s="197"/>
      <c r="AQ266" s="197"/>
      <c r="AR266" s="197"/>
      <c r="AS266" s="197"/>
      <c r="AT266" s="197"/>
      <c r="AU266" s="197"/>
      <c r="AV266" s="197"/>
      <c r="AW266" s="197"/>
      <c r="AX266" s="197"/>
      <c r="AY266" s="197"/>
      <c r="AZ266" s="197"/>
      <c r="BA266" s="197"/>
      <c r="BB266" s="197"/>
      <c r="BC266" s="197"/>
      <c r="BD266" s="197"/>
      <c r="BE266" s="197"/>
      <c r="BF266" s="197"/>
      <c r="BG266" s="197"/>
      <c r="BH266" s="197"/>
      <c r="BI266" s="197"/>
      <c r="BJ266" s="197"/>
    </row>
    <row r="267" spans="1:62" ht="12.75" customHeight="1" x14ac:dyDescent="0.2">
      <c r="A267" s="145"/>
      <c r="B267" s="167" t="s">
        <v>31</v>
      </c>
      <c r="C267" s="168"/>
      <c r="D267" s="168"/>
      <c r="E267" s="168"/>
      <c r="F267" s="168"/>
      <c r="G267" s="168"/>
      <c r="H267" s="53"/>
      <c r="I267" s="21"/>
      <c r="J267" s="107"/>
      <c r="K267" s="107"/>
      <c r="L267" s="107"/>
      <c r="M267" s="107"/>
      <c r="N267" s="107"/>
      <c r="O267" s="107"/>
      <c r="P267" s="107"/>
      <c r="Q267" s="108"/>
      <c r="R267" s="108"/>
      <c r="S267" s="197"/>
      <c r="T267" s="197"/>
      <c r="U267" s="197"/>
      <c r="V267" s="197"/>
      <c r="W267" s="197"/>
      <c r="X267" s="197"/>
      <c r="Y267" s="197"/>
      <c r="Z267" s="197"/>
      <c r="AA267" s="197"/>
      <c r="AB267" s="197"/>
      <c r="AC267" s="197"/>
      <c r="AD267" s="197"/>
      <c r="AE267" s="197"/>
      <c r="AF267" s="197"/>
      <c r="AG267" s="197"/>
      <c r="AH267" s="197"/>
      <c r="AI267" s="197"/>
      <c r="AJ267" s="197"/>
      <c r="AK267" s="197"/>
      <c r="AL267" s="197"/>
      <c r="AM267" s="197"/>
      <c r="AN267" s="197"/>
      <c r="AO267" s="197"/>
      <c r="AP267" s="197"/>
      <c r="AQ267" s="197"/>
      <c r="AR267" s="197"/>
      <c r="AS267" s="197"/>
      <c r="AT267" s="197"/>
      <c r="AU267" s="197"/>
      <c r="AV267" s="197"/>
      <c r="AW267" s="197"/>
      <c r="AX267" s="197"/>
      <c r="AY267" s="197"/>
      <c r="AZ267" s="197"/>
      <c r="BA267" s="197"/>
      <c r="BB267" s="197"/>
      <c r="BC267" s="197"/>
      <c r="BD267" s="197"/>
      <c r="BE267" s="197"/>
      <c r="BF267" s="197"/>
      <c r="BG267" s="197"/>
      <c r="BH267" s="197"/>
      <c r="BI267" s="197"/>
      <c r="BJ267" s="197"/>
    </row>
    <row r="268" spans="1:62" ht="12.75" customHeight="1" x14ac:dyDescent="0.2">
      <c r="A268" s="145"/>
      <c r="B268" s="52"/>
      <c r="C268" s="52"/>
      <c r="D268" s="52"/>
      <c r="E268" s="52"/>
      <c r="F268" s="52"/>
      <c r="G268" s="52"/>
      <c r="H268" s="52"/>
      <c r="I268" s="53"/>
      <c r="J268" s="117"/>
      <c r="K268" s="117"/>
      <c r="L268" s="117"/>
      <c r="M268" s="117"/>
      <c r="N268" s="117"/>
      <c r="O268" s="117"/>
      <c r="P268" s="117"/>
      <c r="Q268" s="45"/>
      <c r="R268" s="45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</row>
    <row r="269" spans="1:62" ht="12.75" customHeight="1" x14ac:dyDescent="0.2">
      <c r="A269" s="145"/>
      <c r="B269" s="52"/>
      <c r="C269" s="40"/>
      <c r="D269" s="40"/>
      <c r="E269" s="40"/>
      <c r="F269" s="40"/>
      <c r="G269" s="40"/>
      <c r="H269" s="53"/>
      <c r="I269" s="53"/>
      <c r="J269" s="117"/>
      <c r="K269" s="117"/>
      <c r="L269" s="117"/>
      <c r="M269" s="117"/>
      <c r="N269" s="117"/>
      <c r="O269" s="117"/>
      <c r="P269" s="117"/>
      <c r="Q269" s="45"/>
      <c r="R269" s="45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</row>
    <row r="270" spans="1:62" ht="12.75" customHeight="1" x14ac:dyDescent="0.2">
      <c r="A270" s="145"/>
      <c r="B270" s="39"/>
      <c r="C270" s="39"/>
      <c r="D270" s="39"/>
      <c r="E270" s="39"/>
      <c r="F270" s="39"/>
      <c r="G270" s="39"/>
      <c r="H270" s="15"/>
      <c r="I270" s="15"/>
      <c r="J270" s="117"/>
      <c r="K270" s="117"/>
      <c r="L270" s="117"/>
      <c r="M270" s="117"/>
      <c r="N270" s="117"/>
      <c r="O270" s="117"/>
      <c r="P270" s="117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118"/>
      <c r="AY270" s="118"/>
      <c r="AZ270" s="118"/>
      <c r="BA270" s="118"/>
      <c r="BB270" s="118"/>
      <c r="BC270" s="118"/>
      <c r="BD270" s="118"/>
      <c r="BE270" s="118"/>
      <c r="BF270" s="118"/>
      <c r="BG270" s="118"/>
      <c r="BH270" s="118"/>
      <c r="BI270" s="118"/>
      <c r="BJ270" s="118"/>
    </row>
    <row r="271" spans="1:62" ht="12.75" customHeight="1" x14ac:dyDescent="0.2">
      <c r="A271" s="145"/>
      <c r="B271" s="39"/>
      <c r="C271" s="39"/>
      <c r="D271" s="39"/>
      <c r="E271" s="39"/>
      <c r="F271" s="39"/>
      <c r="G271" s="39"/>
      <c r="H271" s="15"/>
      <c r="I271" s="15"/>
      <c r="J271" s="117"/>
      <c r="K271" s="117"/>
      <c r="L271" s="117"/>
      <c r="M271" s="117"/>
      <c r="N271" s="117"/>
      <c r="O271" s="117"/>
      <c r="P271" s="117"/>
      <c r="Q271" s="119"/>
      <c r="R271" s="119"/>
      <c r="S271" s="169"/>
      <c r="T271" s="169"/>
      <c r="U271" s="169"/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69"/>
      <c r="AK271" s="169"/>
      <c r="AL271" s="169"/>
      <c r="AM271" s="169"/>
      <c r="AN271" s="169"/>
      <c r="AO271" s="169"/>
      <c r="AP271" s="169"/>
      <c r="AQ271" s="169"/>
      <c r="AR271" s="169"/>
      <c r="AS271" s="169"/>
      <c r="AT271" s="169"/>
      <c r="AU271" s="169"/>
      <c r="AV271" s="169"/>
      <c r="AW271" s="169"/>
      <c r="AX271" s="169"/>
      <c r="AY271" s="169"/>
      <c r="AZ271" s="169"/>
      <c r="BA271" s="169"/>
      <c r="BB271" s="169"/>
      <c r="BC271" s="169"/>
      <c r="BD271" s="169"/>
      <c r="BE271" s="169"/>
      <c r="BF271" s="169"/>
      <c r="BG271" s="169"/>
      <c r="BH271" s="169"/>
      <c r="BI271" s="169"/>
      <c r="BJ271" s="169"/>
    </row>
    <row r="272" spans="1:62" ht="12.75" customHeight="1" x14ac:dyDescent="0.2">
      <c r="A272" s="145"/>
      <c r="B272" s="39"/>
      <c r="C272" s="39"/>
      <c r="D272" s="39"/>
      <c r="E272" s="39"/>
      <c r="F272" s="39"/>
      <c r="G272" s="39"/>
      <c r="H272" s="53"/>
      <c r="I272" s="53"/>
      <c r="J272" s="117"/>
      <c r="K272" s="117"/>
      <c r="L272" s="117"/>
      <c r="M272" s="117"/>
      <c r="N272" s="117"/>
      <c r="O272" s="117"/>
      <c r="P272" s="117"/>
      <c r="Q272" s="121"/>
      <c r="R272" s="121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</row>
    <row r="273" spans="1:62" ht="12.75" customHeight="1" x14ac:dyDescent="0.2">
      <c r="A273" s="145"/>
      <c r="B273" s="39"/>
      <c r="C273" s="39"/>
      <c r="D273" s="39"/>
      <c r="E273" s="39"/>
      <c r="F273" s="39"/>
      <c r="G273" s="39"/>
      <c r="H273" s="53"/>
      <c r="I273" s="53"/>
      <c r="J273" s="117"/>
      <c r="K273" s="117"/>
      <c r="L273" s="117"/>
      <c r="M273" s="117"/>
      <c r="N273" s="117"/>
      <c r="O273" s="117"/>
      <c r="P273" s="117"/>
      <c r="Q273" s="199"/>
      <c r="R273" s="60"/>
      <c r="S273" s="58"/>
      <c r="T273" s="58"/>
      <c r="U273" s="58"/>
      <c r="V273" s="58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</row>
    <row r="274" spans="1:62" ht="12.75" customHeight="1" x14ac:dyDescent="0.2">
      <c r="A274" s="145"/>
      <c r="B274" s="125"/>
      <c r="C274" s="125"/>
      <c r="D274" s="125"/>
      <c r="E274" s="125"/>
      <c r="F274" s="125"/>
      <c r="G274" s="125"/>
      <c r="H274" s="53"/>
      <c r="I274" s="53"/>
      <c r="J274" s="126"/>
      <c r="K274" s="126"/>
      <c r="L274" s="126"/>
      <c r="M274" s="126"/>
      <c r="N274" s="126"/>
      <c r="O274" s="126"/>
      <c r="P274" s="126"/>
      <c r="Q274" s="199"/>
      <c r="R274" s="123"/>
      <c r="S274" s="62"/>
      <c r="T274" s="62"/>
      <c r="U274" s="62"/>
      <c r="V274" s="62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  <c r="AV274" s="127"/>
      <c r="AW274" s="127"/>
      <c r="AX274" s="127"/>
      <c r="AY274" s="127"/>
      <c r="AZ274" s="127"/>
      <c r="BA274" s="127"/>
      <c r="BB274" s="127"/>
      <c r="BC274" s="127"/>
      <c r="BD274" s="127"/>
      <c r="BE274" s="127"/>
      <c r="BF274" s="127"/>
      <c r="BG274" s="127"/>
      <c r="BH274" s="127"/>
      <c r="BI274" s="127"/>
      <c r="BJ274" s="127"/>
    </row>
    <row r="275" spans="1:62" ht="12.75" customHeight="1" x14ac:dyDescent="0.2">
      <c r="A275" s="145"/>
      <c r="B275" s="39"/>
      <c r="C275" s="39"/>
      <c r="D275" s="39"/>
      <c r="E275" s="39"/>
      <c r="F275" s="39"/>
      <c r="G275" s="39"/>
      <c r="H275" s="53"/>
      <c r="I275" s="53"/>
      <c r="J275" s="128"/>
      <c r="K275" s="128"/>
      <c r="L275" s="128"/>
      <c r="M275" s="128"/>
      <c r="N275" s="128"/>
      <c r="O275" s="128"/>
      <c r="P275" s="128"/>
      <c r="Q275" s="199"/>
      <c r="R275" s="60"/>
      <c r="S275" s="62"/>
      <c r="T275" s="62"/>
      <c r="U275" s="62"/>
      <c r="V275" s="62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</row>
    <row r="276" spans="1:62" ht="12.75" customHeight="1" x14ac:dyDescent="0.2">
      <c r="A276" s="145"/>
      <c r="B276" s="39"/>
      <c r="C276" s="39"/>
      <c r="D276" s="39"/>
      <c r="E276" s="39"/>
      <c r="F276" s="39"/>
      <c r="G276" s="39"/>
      <c r="H276" s="53"/>
      <c r="I276" s="53"/>
      <c r="J276" s="128"/>
      <c r="K276" s="128"/>
      <c r="L276" s="128"/>
      <c r="M276" s="128"/>
      <c r="N276" s="128"/>
      <c r="O276" s="128"/>
      <c r="P276" s="128"/>
      <c r="Q276" s="199"/>
      <c r="R276" s="60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</row>
    <row r="277" spans="1:62" ht="12.75" customHeight="1" x14ac:dyDescent="0.2">
      <c r="A277" s="145"/>
      <c r="B277" s="39"/>
      <c r="C277" s="39"/>
      <c r="D277" s="39"/>
      <c r="E277" s="39"/>
      <c r="F277" s="39"/>
      <c r="G277" s="39"/>
      <c r="H277" s="53"/>
      <c r="I277" s="53"/>
      <c r="J277" s="128"/>
      <c r="K277" s="128"/>
      <c r="L277" s="128"/>
      <c r="M277" s="128"/>
      <c r="N277" s="128"/>
      <c r="O277" s="128"/>
      <c r="P277" s="128"/>
      <c r="Q277" s="199"/>
    </row>
    <row r="278" spans="1:62" ht="12.75" customHeight="1" x14ac:dyDescent="0.3">
      <c r="A278" s="145"/>
      <c r="B278" s="39"/>
      <c r="C278" s="70" t="s">
        <v>9</v>
      </c>
      <c r="D278" s="70" t="s">
        <v>10</v>
      </c>
      <c r="E278" s="71" t="s">
        <v>11</v>
      </c>
      <c r="F278" s="71" t="s">
        <v>12</v>
      </c>
      <c r="G278" s="53"/>
      <c r="H278" s="53"/>
      <c r="I278" s="53"/>
      <c r="J278" s="128"/>
      <c r="K278" s="128"/>
      <c r="L278" s="128"/>
      <c r="M278" s="128"/>
      <c r="N278" s="128"/>
      <c r="O278" s="128"/>
      <c r="P278" s="128"/>
      <c r="Q278" s="129" t="s">
        <v>7</v>
      </c>
      <c r="R278" s="129" t="s">
        <v>8</v>
      </c>
      <c r="S278" s="130" t="str">
        <f>IF(ISNUMBER(S272),S272-(G265*S271+G264),"")</f>
        <v/>
      </c>
      <c r="T278" s="130" t="str">
        <f>IF(ISNUMBER(T272),T272-(G265*T271+G264),"")</f>
        <v/>
      </c>
      <c r="U278" s="130" t="str">
        <f>IF(ISNUMBER(U272),U272-(G265*U271+G264),"")</f>
        <v/>
      </c>
      <c r="V278" s="130" t="str">
        <f>IF(ISNUMBER(V272),V272-(G265*V271+G264),"")</f>
        <v/>
      </c>
      <c r="W278" s="130" t="str">
        <f>IF(ISNUMBER(W272),W272-(G265*W271+G264),"")</f>
        <v/>
      </c>
      <c r="X278" s="130" t="str">
        <f>IF(ISNUMBER(X272),X272-(G265*X271+G264),"")</f>
        <v/>
      </c>
      <c r="Y278" s="130" t="str">
        <f>IF(ISNUMBER(Y272),Y272-(G265*Y271+G264),"")</f>
        <v/>
      </c>
      <c r="Z278" s="130" t="str">
        <f>IF(ISNUMBER(Z272),Z272-(G265*Z271+G264),"")</f>
        <v/>
      </c>
      <c r="AA278" s="130" t="str">
        <f>IF(ISNUMBER(AA272),AA272-(G265*AA271+G264),"")</f>
        <v/>
      </c>
      <c r="AB278" s="130" t="str">
        <f>IF(ISNUMBER(AB272),AB272-(G265*AB271+G264),"")</f>
        <v/>
      </c>
      <c r="AC278" s="130" t="str">
        <f>IF(ISNUMBER(AC272),AC272-(G265*AC271+G264),"")</f>
        <v/>
      </c>
      <c r="AD278" s="130" t="str">
        <f>IF(ISNUMBER(AD272),AD272-(G265*AD271+G264),"")</f>
        <v/>
      </c>
      <c r="AE278" s="130" t="str">
        <f>IF(ISNUMBER(AE272),AE272-(G265*AE271+G264),"")</f>
        <v/>
      </c>
      <c r="AF278" s="130" t="str">
        <f>IF(ISNUMBER(AF272),AF272-(G265*AF271+G264),"")</f>
        <v/>
      </c>
      <c r="AG278" s="130" t="str">
        <f>IF(ISNUMBER(AG272),AG272-(G265*AG271+G264),"")</f>
        <v/>
      </c>
      <c r="AH278" s="130" t="str">
        <f>IF(ISNUMBER(AH272),AH272-(G265*AH271+G264),"")</f>
        <v/>
      </c>
      <c r="AI278" s="130" t="str">
        <f>IF(ISNUMBER(AI272),AI272-(G265*AI271+G264),"")</f>
        <v/>
      </c>
      <c r="AJ278" s="130" t="str">
        <f>IF(ISNUMBER(AJ272),AJ272-(G265*AJ271+G264),"")</f>
        <v/>
      </c>
      <c r="AK278" s="130" t="str">
        <f>IF(ISNUMBER(AK272),AK272-(G265*AK271+G264),"")</f>
        <v/>
      </c>
      <c r="AL278" s="130" t="str">
        <f>IF(ISNUMBER(AL272),AL272-(G265*AL271+G264),"")</f>
        <v/>
      </c>
      <c r="AM278" s="130" t="str">
        <f>IF(ISNUMBER(AM272),AM272-(G265*AM271+G264),"")</f>
        <v/>
      </c>
      <c r="AN278" s="130" t="str">
        <f>IF(ISNUMBER(AN272),AN272-(G265*AN271+G264),"")</f>
        <v/>
      </c>
      <c r="AO278" s="130" t="str">
        <f>IF(ISNUMBER(AO272),AO272-(G265*AO271+G264),"")</f>
        <v/>
      </c>
      <c r="AP278" s="130" t="str">
        <f>IF(ISNUMBER(AP272),AP272-(G265*AP271+G264),"")</f>
        <v/>
      </c>
      <c r="AQ278" s="130" t="str">
        <f>IF(ISNUMBER(AQ272),AQ272-(G265*AQ271+G264),"")</f>
        <v/>
      </c>
      <c r="AR278" s="130" t="str">
        <f>IF(ISNUMBER(AR272),AR272-(G265*AR271+G264),"")</f>
        <v/>
      </c>
      <c r="AS278" s="130" t="str">
        <f>IF(ISNUMBER(AS272),AS272-(G265*AS271+G264),"")</f>
        <v/>
      </c>
      <c r="AT278" s="130" t="str">
        <f>IF(ISNUMBER(AT272),AT272-(G265*AT271+G264),"")</f>
        <v/>
      </c>
      <c r="AU278" s="130" t="str">
        <f>IF(ISNUMBER(AU272),AU272-(G265*AU271+G264),"")</f>
        <v/>
      </c>
      <c r="AV278" s="130" t="str">
        <f>IF(ISNUMBER(AV272),AV272-(G265*AV271+G264),"")</f>
        <v/>
      </c>
      <c r="AW278" s="130" t="str">
        <f>IF(ISNUMBER(AW272),AW272-(G265*AW271+G264),"")</f>
        <v/>
      </c>
      <c r="AX278" s="130" t="str">
        <f>IF(ISNUMBER(AX272),AX272-(G265*AX271+G264),"")</f>
        <v/>
      </c>
      <c r="AY278" s="130" t="str">
        <f>IF(ISNUMBER(AY272),AY272-(G265*AY271+G264),"")</f>
        <v/>
      </c>
      <c r="AZ278" s="130" t="str">
        <f>IF(ISNUMBER(AZ272),AZ272-(G265*AZ271+G264),"")</f>
        <v/>
      </c>
      <c r="BA278" s="130" t="str">
        <f>IF(ISNUMBER(BA272),BA272-(G265*BA271+G264),"")</f>
        <v/>
      </c>
      <c r="BB278" s="130" t="str">
        <f>IF(ISNUMBER(BB272),BB272-(G265*BB271+G264),"")</f>
        <v/>
      </c>
      <c r="BC278" s="130" t="str">
        <f>IF(ISNUMBER(BC272),BC272-(G265*BC271+G264),"")</f>
        <v/>
      </c>
      <c r="BD278" s="130" t="str">
        <f>IF(ISNUMBER(BD272),BD272-(G265*BD271+G264),"")</f>
        <v/>
      </c>
      <c r="BE278" s="130" t="str">
        <f>IF(ISNUMBER(BE272),BE272-(G265*BE271+G264),"")</f>
        <v/>
      </c>
      <c r="BF278" s="130" t="str">
        <f>IF(ISNUMBER(BF272),BF272-(G265*BF271+G264),"")</f>
        <v/>
      </c>
      <c r="BG278" s="130" t="str">
        <f>IF(ISNUMBER(BG272),BG272-(G265*BG271+G264),"")</f>
        <v/>
      </c>
      <c r="BH278" s="130" t="str">
        <f>IF(ISNUMBER(BH272),BH272-(G265*BH271+G264),"")</f>
        <v/>
      </c>
      <c r="BI278" s="130" t="str">
        <f>IF(ISNUMBER(BI272),BI272-(G265*BI271+G264),"")</f>
        <v/>
      </c>
      <c r="BJ278" s="130" t="str">
        <f>IF(ISNUMBER(BJ272),BJ272-(G265*BJ271+G264),"")</f>
        <v/>
      </c>
    </row>
    <row r="279" spans="1:62" ht="12.75" customHeight="1" x14ac:dyDescent="0.2">
      <c r="A279" s="145"/>
      <c r="B279" s="40" t="s">
        <v>14</v>
      </c>
      <c r="C279" s="40">
        <v>2.5000000000000001E-2</v>
      </c>
      <c r="D279" s="40">
        <v>-2</v>
      </c>
      <c r="E279" s="40">
        <v>250</v>
      </c>
      <c r="F279" s="40">
        <v>0</v>
      </c>
      <c r="G279" s="39"/>
      <c r="H279" s="53"/>
      <c r="I279" s="53"/>
      <c r="J279" s="128"/>
      <c r="K279" s="128"/>
      <c r="L279" s="128"/>
      <c r="M279" s="128"/>
      <c r="N279" s="128"/>
      <c r="O279" s="128"/>
      <c r="P279" s="128"/>
      <c r="Q279" s="129" t="s">
        <v>13</v>
      </c>
      <c r="R279" s="72" t="str">
        <f>IF(SUMPRODUCT(--ISNUMBER(S279:BJ279))&gt;0,AVERAGE(S279:BJ279),"")</f>
        <v/>
      </c>
      <c r="S279" s="73" t="str">
        <f t="shared" ref="S279:BJ279" si="217">IF(ISNUMBER(S272),ABS(S278),"")</f>
        <v/>
      </c>
      <c r="T279" s="73" t="str">
        <f t="shared" si="217"/>
        <v/>
      </c>
      <c r="U279" s="73" t="str">
        <f t="shared" si="217"/>
        <v/>
      </c>
      <c r="V279" s="73" t="str">
        <f t="shared" si="217"/>
        <v/>
      </c>
      <c r="W279" s="73" t="str">
        <f t="shared" si="217"/>
        <v/>
      </c>
      <c r="X279" s="73" t="str">
        <f t="shared" si="217"/>
        <v/>
      </c>
      <c r="Y279" s="73" t="str">
        <f t="shared" si="217"/>
        <v/>
      </c>
      <c r="Z279" s="73" t="str">
        <f t="shared" si="217"/>
        <v/>
      </c>
      <c r="AA279" s="73" t="str">
        <f t="shared" si="217"/>
        <v/>
      </c>
      <c r="AB279" s="73" t="str">
        <f t="shared" si="217"/>
        <v/>
      </c>
      <c r="AC279" s="73" t="str">
        <f t="shared" si="217"/>
        <v/>
      </c>
      <c r="AD279" s="73" t="str">
        <f t="shared" si="217"/>
        <v/>
      </c>
      <c r="AE279" s="73" t="str">
        <f t="shared" si="217"/>
        <v/>
      </c>
      <c r="AF279" s="73" t="str">
        <f t="shared" si="217"/>
        <v/>
      </c>
      <c r="AG279" s="73" t="str">
        <f t="shared" si="217"/>
        <v/>
      </c>
      <c r="AH279" s="73" t="str">
        <f t="shared" si="217"/>
        <v/>
      </c>
      <c r="AI279" s="73" t="str">
        <f t="shared" si="217"/>
        <v/>
      </c>
      <c r="AJ279" s="73" t="str">
        <f t="shared" si="217"/>
        <v/>
      </c>
      <c r="AK279" s="73" t="str">
        <f t="shared" si="217"/>
        <v/>
      </c>
      <c r="AL279" s="73" t="str">
        <f t="shared" si="217"/>
        <v/>
      </c>
      <c r="AM279" s="73" t="str">
        <f t="shared" si="217"/>
        <v/>
      </c>
      <c r="AN279" s="73" t="str">
        <f t="shared" si="217"/>
        <v/>
      </c>
      <c r="AO279" s="73" t="str">
        <f t="shared" si="217"/>
        <v/>
      </c>
      <c r="AP279" s="73" t="str">
        <f t="shared" si="217"/>
        <v/>
      </c>
      <c r="AQ279" s="73" t="str">
        <f t="shared" si="217"/>
        <v/>
      </c>
      <c r="AR279" s="73" t="str">
        <f t="shared" si="217"/>
        <v/>
      </c>
      <c r="AS279" s="73" t="str">
        <f t="shared" si="217"/>
        <v/>
      </c>
      <c r="AT279" s="73" t="str">
        <f t="shared" si="217"/>
        <v/>
      </c>
      <c r="AU279" s="73" t="str">
        <f t="shared" si="217"/>
        <v/>
      </c>
      <c r="AV279" s="73" t="str">
        <f t="shared" si="217"/>
        <v/>
      </c>
      <c r="AW279" s="73" t="str">
        <f t="shared" si="217"/>
        <v/>
      </c>
      <c r="AX279" s="73" t="str">
        <f t="shared" si="217"/>
        <v/>
      </c>
      <c r="AY279" s="73" t="str">
        <f t="shared" si="217"/>
        <v/>
      </c>
      <c r="AZ279" s="73" t="str">
        <f t="shared" si="217"/>
        <v/>
      </c>
      <c r="BA279" s="73" t="str">
        <f t="shared" si="217"/>
        <v/>
      </c>
      <c r="BB279" s="73" t="str">
        <f t="shared" si="217"/>
        <v/>
      </c>
      <c r="BC279" s="73" t="str">
        <f t="shared" si="217"/>
        <v/>
      </c>
      <c r="BD279" s="73" t="str">
        <f t="shared" si="217"/>
        <v/>
      </c>
      <c r="BE279" s="73" t="str">
        <f t="shared" si="217"/>
        <v/>
      </c>
      <c r="BF279" s="73" t="str">
        <f t="shared" si="217"/>
        <v/>
      </c>
      <c r="BG279" s="73" t="str">
        <f t="shared" si="217"/>
        <v/>
      </c>
      <c r="BH279" s="73" t="str">
        <f t="shared" si="217"/>
        <v/>
      </c>
      <c r="BI279" s="73" t="str">
        <f t="shared" si="217"/>
        <v/>
      </c>
      <c r="BJ279" s="73" t="str">
        <f t="shared" si="217"/>
        <v/>
      </c>
    </row>
    <row r="280" spans="1:62" ht="12.75" customHeight="1" x14ac:dyDescent="0.2">
      <c r="A280" s="145"/>
      <c r="B280" s="131" t="s">
        <v>16</v>
      </c>
      <c r="C280" s="170" t="s">
        <v>94</v>
      </c>
      <c r="D280" s="78"/>
      <c r="E280" s="18">
        <f>C279*E279+D279</f>
        <v>4.25</v>
      </c>
      <c r="F280" s="18">
        <f>C279*F279+D279</f>
        <v>-2</v>
      </c>
      <c r="G280" s="79"/>
      <c r="H280" s="53"/>
      <c r="I280" s="53"/>
      <c r="J280" s="128"/>
      <c r="K280" s="128"/>
      <c r="L280" s="128"/>
      <c r="M280" s="128"/>
      <c r="N280" s="128"/>
      <c r="O280" s="128"/>
      <c r="P280" s="128"/>
      <c r="Q280" s="74" t="s">
        <v>15</v>
      </c>
      <c r="R280" s="74" t="s">
        <v>8</v>
      </c>
      <c r="S280" s="75" t="str">
        <f>IF(ISNUMBER(S272),S272-(C279*S271+D279),"")</f>
        <v/>
      </c>
      <c r="T280" s="75" t="str">
        <f>IF(ISNUMBER(T272),T272-(C279*T271+D279),"")</f>
        <v/>
      </c>
      <c r="U280" s="75" t="str">
        <f>IF(ISNUMBER(U272),U272-(C279*U271+D279),"")</f>
        <v/>
      </c>
      <c r="V280" s="75" t="str">
        <f>IF(ISNUMBER(V272),V272-(C279*V271+D279),"")</f>
        <v/>
      </c>
      <c r="W280" s="75" t="str">
        <f>IF(ISNUMBER(W272),W272-(C279*W271+D279),"")</f>
        <v/>
      </c>
      <c r="X280" s="75" t="str">
        <f>IF(ISNUMBER(X272),X272-(C279*X271+D279),"")</f>
        <v/>
      </c>
      <c r="Y280" s="75" t="str">
        <f>IF(ISNUMBER(Y272),Y272-(C279*Y271+D279),"")</f>
        <v/>
      </c>
      <c r="Z280" s="75" t="str">
        <f>IF(ISNUMBER(Z272),Z272-(C279*Z271+D279),"")</f>
        <v/>
      </c>
      <c r="AA280" s="75" t="str">
        <f>IF(ISNUMBER(AA272),AA272-(C279*AA271+D279),"")</f>
        <v/>
      </c>
      <c r="AB280" s="75" t="str">
        <f>IF(ISNUMBER(AB272),AB272-(C279*AB271+D279),"")</f>
        <v/>
      </c>
      <c r="AC280" s="75" t="str">
        <f>IF(ISNUMBER(AC272),AC272-(C279*AC271+D279),"")</f>
        <v/>
      </c>
      <c r="AD280" s="75" t="str">
        <f>IF(ISNUMBER(AD272),AD272-(C279*AD271+D279),"")</f>
        <v/>
      </c>
      <c r="AE280" s="75" t="str">
        <f>IF(ISNUMBER(AE272),AE272-(C279*AE271+D279),"")</f>
        <v/>
      </c>
      <c r="AF280" s="75" t="str">
        <f>IF(ISNUMBER(AF272),AF272-(C279*AF271+D279),"")</f>
        <v/>
      </c>
      <c r="AG280" s="75" t="str">
        <f>IF(ISNUMBER(AG272),AG272-(C279*AG271+D279),"")</f>
        <v/>
      </c>
      <c r="AH280" s="75" t="str">
        <f>IF(ISNUMBER(AH272),AH272-(C279*AH271+D279),"")</f>
        <v/>
      </c>
      <c r="AI280" s="75" t="str">
        <f>IF(ISNUMBER(AI272),AI272-(C279*AI271+D279),"")</f>
        <v/>
      </c>
      <c r="AJ280" s="75" t="str">
        <f>IF(ISNUMBER(AJ272),AJ272-(C279*AJ271+D279),"")</f>
        <v/>
      </c>
      <c r="AK280" s="75" t="str">
        <f>IF(ISNUMBER(AK272),AK272-(C279*AK271+D279),"")</f>
        <v/>
      </c>
      <c r="AL280" s="75" t="str">
        <f>IF(ISNUMBER(AL272),AL272-(C279*AL271+D279),"")</f>
        <v/>
      </c>
      <c r="AM280" s="75" t="str">
        <f>IF(ISNUMBER(AM272),AM272-(C279*AM271+D279),"")</f>
        <v/>
      </c>
      <c r="AN280" s="75" t="str">
        <f>IF(ISNUMBER(AN272),AN272-(C279*AN271+D279),"")</f>
        <v/>
      </c>
      <c r="AO280" s="75" t="str">
        <f>IF(ISNUMBER(AO272),AO272-(C279*AO271+D279),"")</f>
        <v/>
      </c>
      <c r="AP280" s="75" t="str">
        <f>IF(ISNUMBER(AP272),AP272-(C279*AP271+D279),"")</f>
        <v/>
      </c>
      <c r="AQ280" s="75" t="str">
        <f>IF(ISNUMBER(AQ272),AQ272-(C279*AQ271+D279),"")</f>
        <v/>
      </c>
      <c r="AR280" s="75" t="str">
        <f>IF(ISNUMBER(AR272),AR272-(C279*AR271+D279),"")</f>
        <v/>
      </c>
      <c r="AS280" s="75" t="str">
        <f>IF(ISNUMBER(AS272),AS272-(C279*AS271+D279),"")</f>
        <v/>
      </c>
      <c r="AT280" s="75" t="str">
        <f>IF(ISNUMBER(AT272),AT272-(C279*AT271+D279),"")</f>
        <v/>
      </c>
      <c r="AU280" s="75" t="str">
        <f>IF(ISNUMBER(AU272),AU272-(C279*AU271+D279),"")</f>
        <v/>
      </c>
      <c r="AV280" s="75" t="str">
        <f>IF(ISNUMBER(AV272),AV272-(C279*AV271+D279),"")</f>
        <v/>
      </c>
      <c r="AW280" s="75" t="str">
        <f>IF(ISNUMBER(AW272),AW272-(C279*AW271+D279),"")</f>
        <v/>
      </c>
      <c r="AX280" s="75" t="str">
        <f>IF(ISNUMBER(AX272),AX272-(C279*AX271+D279),"")</f>
        <v/>
      </c>
      <c r="AY280" s="75" t="str">
        <f>IF(ISNUMBER(AY272),AY272-(C279*AY271+D279),"")</f>
        <v/>
      </c>
      <c r="AZ280" s="75" t="str">
        <f>IF(ISNUMBER(AZ272),AZ272-(C279*AZ271+D279),"")</f>
        <v/>
      </c>
      <c r="BA280" s="75" t="str">
        <f>IF(ISNUMBER(BA272),BA272-(C279*BA271+D279),"")</f>
        <v/>
      </c>
      <c r="BB280" s="75" t="str">
        <f>IF(ISNUMBER(BB272),BB272-(C279*BB271+D279),"")</f>
        <v/>
      </c>
      <c r="BC280" s="75" t="str">
        <f>IF(ISNUMBER(BC272),BC272-(C279*BC271+D279),"")</f>
        <v/>
      </c>
      <c r="BD280" s="75" t="str">
        <f>IF(ISNUMBER(BD272),BD272-(C279*BD271+D279),"")</f>
        <v/>
      </c>
      <c r="BE280" s="75" t="str">
        <f>IF(ISNUMBER(BE272),BE272-(C279*BE271+D279),"")</f>
        <v/>
      </c>
      <c r="BF280" s="75" t="str">
        <f>IF(ISNUMBER(BF272),BF272-(C279*BF271+D279),"")</f>
        <v/>
      </c>
      <c r="BG280" s="75" t="str">
        <f>IF(ISNUMBER(BG272),BG272-(C279*BG271+D279),"")</f>
        <v/>
      </c>
      <c r="BH280" s="75" t="str">
        <f>IF(ISNUMBER(BH272),BH272-(C279*BH271+D279),"")</f>
        <v/>
      </c>
      <c r="BI280" s="75" t="str">
        <f>IF(ISNUMBER(BI272),BI272-(C279*BI271+D279),"")</f>
        <v/>
      </c>
      <c r="BJ280" s="75" t="str">
        <f>IF(ISNUMBER(BJ272),BJ272-(C279*BJ271+D279),"")</f>
        <v/>
      </c>
    </row>
    <row r="281" spans="1:62" ht="12.75" customHeight="1" x14ac:dyDescent="0.2">
      <c r="A281" s="160"/>
      <c r="B281" s="132"/>
      <c r="C281" s="18"/>
      <c r="D281" s="18"/>
      <c r="E281" s="18"/>
      <c r="F281" s="18"/>
      <c r="G281" s="18"/>
      <c r="H281" s="84"/>
      <c r="I281" s="84"/>
      <c r="J281" s="133"/>
      <c r="K281" s="133"/>
      <c r="L281" s="133"/>
      <c r="M281" s="133"/>
      <c r="N281" s="133"/>
      <c r="O281" s="133"/>
      <c r="P281" s="133"/>
      <c r="Q281" s="134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  <c r="AK281" s="86"/>
      <c r="AL281" s="86"/>
      <c r="AM281" s="86"/>
      <c r="AN281" s="86"/>
      <c r="AO281" s="86"/>
      <c r="AP281" s="86"/>
      <c r="AQ281" s="86"/>
      <c r="AR281" s="86"/>
      <c r="AS281" s="86"/>
      <c r="AT281" s="86"/>
      <c r="AU281" s="86"/>
      <c r="AV281" s="86"/>
      <c r="AW281" s="86"/>
      <c r="AX281" s="86"/>
      <c r="AY281" s="86"/>
      <c r="AZ281" s="86"/>
      <c r="BA281" s="86"/>
      <c r="BB281" s="86"/>
      <c r="BC281" s="86"/>
      <c r="BD281" s="86"/>
      <c r="BE281" s="86"/>
      <c r="BF281" s="86"/>
      <c r="BG281" s="86"/>
      <c r="BH281" s="86"/>
      <c r="BI281" s="86"/>
      <c r="BJ281" s="86"/>
    </row>
  </sheetData>
  <conditionalFormatting sqref="S30:JV31 S10:JV11">
    <cfRule type="containsErrors" dxfId="3" priority="6">
      <formula>ISERROR(S10)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/>
  <dimension ref="A1:JV281"/>
  <sheetViews>
    <sheetView zoomScaleNormal="100" workbookViewId="0">
      <selection activeCell="C4" sqref="C4"/>
    </sheetView>
  </sheetViews>
  <sheetFormatPr baseColWidth="10" defaultRowHeight="12.75" x14ac:dyDescent="0.2"/>
  <cols>
    <col min="1" max="1" width="6.5703125" customWidth="1"/>
    <col min="2" max="2" width="22.7109375" customWidth="1"/>
    <col min="3" max="3" width="6.7109375" customWidth="1"/>
    <col min="4" max="4" width="15.42578125" customWidth="1"/>
    <col min="5" max="5" width="9.5703125" customWidth="1"/>
    <col min="6" max="6" width="13.7109375" customWidth="1"/>
    <col min="7" max="7" width="12.42578125" customWidth="1"/>
    <col min="8" max="9" width="49" customWidth="1"/>
    <col min="10" max="10" width="19.42578125" customWidth="1"/>
    <col min="11" max="11" width="7" customWidth="1"/>
    <col min="12" max="12" width="6.7109375" customWidth="1"/>
    <col min="13" max="13" width="16.5703125" customWidth="1"/>
    <col min="14" max="14" width="9.140625" customWidth="1"/>
    <col min="15" max="15" width="5.140625" customWidth="1"/>
    <col min="16" max="16" width="10.28515625" customWidth="1"/>
    <col min="17" max="17" width="30.5703125" customWidth="1"/>
    <col min="18" max="18" width="12.7109375" customWidth="1"/>
    <col min="19" max="282" width="8.7109375" customWidth="1"/>
  </cols>
  <sheetData>
    <row r="1" spans="1:282" s="15" customFormat="1" ht="12.75" customHeight="1" x14ac:dyDescent="0.2">
      <c r="A1" s="1">
        <f>$C$4</f>
        <v>1</v>
      </c>
      <c r="B1" s="2"/>
      <c r="C1" s="3"/>
      <c r="D1" s="4"/>
      <c r="E1" s="5"/>
      <c r="F1" s="6" t="s">
        <v>0</v>
      </c>
      <c r="G1" s="7" t="str">
        <f>$C$4&amp;"A"</f>
        <v>1A</v>
      </c>
      <c r="H1" s="8"/>
      <c r="I1" s="8"/>
      <c r="J1" s="9"/>
      <c r="K1" s="9"/>
      <c r="L1" s="9"/>
      <c r="M1" s="9"/>
      <c r="N1" s="9"/>
      <c r="O1" s="9"/>
      <c r="P1" s="9"/>
      <c r="Q1" s="10" t="s">
        <v>1</v>
      </c>
      <c r="R1" s="11"/>
      <c r="S1" s="12">
        <v>1</v>
      </c>
      <c r="T1" s="12"/>
      <c r="U1" s="12"/>
      <c r="V1" s="12"/>
      <c r="W1" s="13"/>
      <c r="X1" s="13"/>
      <c r="Y1" s="13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71"/>
      <c r="BK1" s="15">
        <v>2</v>
      </c>
      <c r="DB1" s="187"/>
      <c r="DC1" s="15">
        <v>3</v>
      </c>
      <c r="ET1" s="187"/>
      <c r="EU1" s="12">
        <v>4</v>
      </c>
      <c r="EV1" s="12"/>
      <c r="EW1" s="12"/>
      <c r="EX1" s="12"/>
      <c r="EY1" s="13"/>
      <c r="EZ1" s="13"/>
      <c r="FA1" s="13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71"/>
      <c r="GM1" s="15">
        <v>5</v>
      </c>
      <c r="ID1" s="187"/>
      <c r="IE1" s="15">
        <v>6</v>
      </c>
      <c r="JV1" s="187"/>
    </row>
    <row r="2" spans="1:282" ht="12.75" customHeight="1" x14ac:dyDescent="0.2">
      <c r="A2" s="16"/>
      <c r="B2" s="17" t="s">
        <v>93</v>
      </c>
      <c r="C2" s="18"/>
      <c r="D2" s="18"/>
      <c r="E2" s="18"/>
      <c r="F2" s="19"/>
      <c r="G2" s="20" t="s">
        <v>2</v>
      </c>
      <c r="H2" s="21"/>
      <c r="I2" s="21"/>
      <c r="J2" s="22"/>
      <c r="K2" s="22"/>
      <c r="L2" s="22"/>
      <c r="M2" s="22"/>
      <c r="N2" s="22"/>
      <c r="O2" s="22"/>
      <c r="P2" s="22"/>
      <c r="Q2" s="22"/>
      <c r="R2" s="22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172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172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172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172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172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172"/>
    </row>
    <row r="3" spans="1:282" ht="12.75" customHeight="1" x14ac:dyDescent="0.2">
      <c r="A3" s="16"/>
      <c r="B3" s="24"/>
      <c r="C3" s="25">
        <v>1</v>
      </c>
      <c r="D3" s="26"/>
      <c r="E3" s="26"/>
      <c r="F3" s="27" t="s">
        <v>3</v>
      </c>
      <c r="G3" s="28">
        <f t="array" ref="G3">IF(COUNT(S11:JV11)&gt;1,ROUND(INTERCEPT(IF(ISNA(S11:JV11),"",S11:JV11),IF(ISNA(S10:JV10),"",S10:JV10)),4),"")</f>
        <v>-2.3849999999999998</v>
      </c>
      <c r="H3" s="29"/>
      <c r="I3" s="29"/>
      <c r="J3" s="30"/>
      <c r="K3" s="30"/>
      <c r="L3" s="30"/>
      <c r="M3" s="30"/>
      <c r="N3" s="30"/>
      <c r="O3" s="30"/>
      <c r="P3" s="30"/>
      <c r="Q3" s="31"/>
      <c r="R3" s="31" t="s">
        <v>32</v>
      </c>
      <c r="S3" s="66" t="str">
        <f t="shared" ref="S3:BJ8" si="0">IF(ISNUMBER(S44), S44, "")</f>
        <v/>
      </c>
      <c r="T3" s="66" t="str">
        <f t="shared" si="0"/>
        <v/>
      </c>
      <c r="U3" s="66" t="str">
        <f t="shared" si="0"/>
        <v/>
      </c>
      <c r="V3" s="66" t="str">
        <f t="shared" si="0"/>
        <v/>
      </c>
      <c r="W3" s="66" t="str">
        <f t="shared" si="0"/>
        <v/>
      </c>
      <c r="X3" s="66" t="str">
        <f t="shared" si="0"/>
        <v/>
      </c>
      <c r="Y3" s="66" t="str">
        <f t="shared" si="0"/>
        <v/>
      </c>
      <c r="Z3" s="66" t="str">
        <f t="shared" si="0"/>
        <v/>
      </c>
      <c r="AA3" s="66" t="str">
        <f t="shared" si="0"/>
        <v/>
      </c>
      <c r="AB3" s="66" t="str">
        <f t="shared" si="0"/>
        <v/>
      </c>
      <c r="AC3" s="66" t="str">
        <f t="shared" si="0"/>
        <v/>
      </c>
      <c r="AD3" s="66" t="str">
        <f t="shared" si="0"/>
        <v/>
      </c>
      <c r="AE3" s="66" t="str">
        <f t="shared" si="0"/>
        <v/>
      </c>
      <c r="AF3" s="66" t="str">
        <f t="shared" si="0"/>
        <v/>
      </c>
      <c r="AG3" s="66" t="str">
        <f t="shared" si="0"/>
        <v/>
      </c>
      <c r="AH3" s="66" t="str">
        <f t="shared" si="0"/>
        <v/>
      </c>
      <c r="AI3" s="66" t="str">
        <f t="shared" si="0"/>
        <v/>
      </c>
      <c r="AJ3" s="66" t="str">
        <f t="shared" si="0"/>
        <v/>
      </c>
      <c r="AK3" s="66" t="str">
        <f t="shared" si="0"/>
        <v/>
      </c>
      <c r="AL3" s="66" t="str">
        <f t="shared" si="0"/>
        <v/>
      </c>
      <c r="AM3" s="66" t="str">
        <f t="shared" si="0"/>
        <v/>
      </c>
      <c r="AN3" s="66" t="str">
        <f t="shared" si="0"/>
        <v/>
      </c>
      <c r="AO3" s="66" t="str">
        <f t="shared" si="0"/>
        <v/>
      </c>
      <c r="AP3" s="66" t="str">
        <f t="shared" si="0"/>
        <v/>
      </c>
      <c r="AQ3" s="66" t="str">
        <f t="shared" si="0"/>
        <v/>
      </c>
      <c r="AR3" s="66" t="str">
        <f t="shared" si="0"/>
        <v/>
      </c>
      <c r="AS3" s="66" t="str">
        <f t="shared" si="0"/>
        <v/>
      </c>
      <c r="AT3" s="66" t="str">
        <f t="shared" si="0"/>
        <v/>
      </c>
      <c r="AU3" s="66" t="str">
        <f t="shared" si="0"/>
        <v/>
      </c>
      <c r="AV3" s="66" t="str">
        <f t="shared" si="0"/>
        <v/>
      </c>
      <c r="AW3" s="66" t="str">
        <f t="shared" si="0"/>
        <v/>
      </c>
      <c r="AX3" s="66" t="str">
        <f t="shared" si="0"/>
        <v/>
      </c>
      <c r="AY3" s="66" t="str">
        <f t="shared" si="0"/>
        <v/>
      </c>
      <c r="AZ3" s="66" t="str">
        <f t="shared" si="0"/>
        <v/>
      </c>
      <c r="BA3" s="66" t="str">
        <f t="shared" si="0"/>
        <v/>
      </c>
      <c r="BB3" s="66" t="str">
        <f t="shared" si="0"/>
        <v/>
      </c>
      <c r="BC3" s="66" t="str">
        <f t="shared" si="0"/>
        <v/>
      </c>
      <c r="BD3" s="66" t="str">
        <f t="shared" si="0"/>
        <v/>
      </c>
      <c r="BE3" s="66" t="str">
        <f t="shared" si="0"/>
        <v/>
      </c>
      <c r="BF3" s="66" t="str">
        <f t="shared" si="0"/>
        <v/>
      </c>
      <c r="BG3" s="66" t="str">
        <f t="shared" si="0"/>
        <v/>
      </c>
      <c r="BH3" s="66" t="str">
        <f t="shared" si="0"/>
        <v/>
      </c>
      <c r="BI3" s="66" t="str">
        <f t="shared" si="0"/>
        <v/>
      </c>
      <c r="BJ3" s="201" t="str">
        <f t="shared" si="0"/>
        <v/>
      </c>
      <c r="BK3" s="66" t="str">
        <f t="shared" ref="BK3:DB8" si="1">IF(ISNUMBER(S84), S84, "")</f>
        <v/>
      </c>
      <c r="BL3" s="66" t="str">
        <f t="shared" si="1"/>
        <v/>
      </c>
      <c r="BM3" s="66" t="str">
        <f t="shared" si="1"/>
        <v/>
      </c>
      <c r="BN3" s="66" t="str">
        <f t="shared" si="1"/>
        <v/>
      </c>
      <c r="BO3" s="66" t="str">
        <f t="shared" si="1"/>
        <v/>
      </c>
      <c r="BP3" s="66" t="str">
        <f t="shared" si="1"/>
        <v/>
      </c>
      <c r="BQ3" s="66" t="str">
        <f t="shared" si="1"/>
        <v/>
      </c>
      <c r="BR3" s="66" t="str">
        <f t="shared" si="1"/>
        <v/>
      </c>
      <c r="BS3" s="66" t="str">
        <f t="shared" si="1"/>
        <v/>
      </c>
      <c r="BT3" s="66" t="str">
        <f t="shared" si="1"/>
        <v/>
      </c>
      <c r="BU3" s="66" t="str">
        <f t="shared" si="1"/>
        <v/>
      </c>
      <c r="BV3" s="66" t="str">
        <f t="shared" si="1"/>
        <v/>
      </c>
      <c r="BW3" s="66" t="str">
        <f t="shared" si="1"/>
        <v/>
      </c>
      <c r="BX3" s="66" t="str">
        <f t="shared" si="1"/>
        <v/>
      </c>
      <c r="BY3" s="66" t="str">
        <f t="shared" si="1"/>
        <v/>
      </c>
      <c r="BZ3" s="66" t="str">
        <f t="shared" si="1"/>
        <v/>
      </c>
      <c r="CA3" s="66" t="str">
        <f t="shared" si="1"/>
        <v/>
      </c>
      <c r="CB3" s="66" t="str">
        <f t="shared" si="1"/>
        <v/>
      </c>
      <c r="CC3" s="66" t="str">
        <f t="shared" si="1"/>
        <v/>
      </c>
      <c r="CD3" s="66" t="str">
        <f t="shared" si="1"/>
        <v/>
      </c>
      <c r="CE3" s="66" t="str">
        <f t="shared" si="1"/>
        <v/>
      </c>
      <c r="CF3" s="66" t="str">
        <f t="shared" si="1"/>
        <v/>
      </c>
      <c r="CG3" s="66" t="str">
        <f t="shared" si="1"/>
        <v/>
      </c>
      <c r="CH3" s="66" t="str">
        <f t="shared" si="1"/>
        <v/>
      </c>
      <c r="CI3" s="66" t="str">
        <f t="shared" si="1"/>
        <v/>
      </c>
      <c r="CJ3" s="66" t="str">
        <f t="shared" si="1"/>
        <v/>
      </c>
      <c r="CK3" s="66" t="str">
        <f t="shared" si="1"/>
        <v/>
      </c>
      <c r="CL3" s="66" t="str">
        <f t="shared" si="1"/>
        <v/>
      </c>
      <c r="CM3" s="66" t="str">
        <f t="shared" si="1"/>
        <v/>
      </c>
      <c r="CN3" s="66" t="str">
        <f t="shared" si="1"/>
        <v/>
      </c>
      <c r="CO3" s="66" t="str">
        <f t="shared" si="1"/>
        <v/>
      </c>
      <c r="CP3" s="66" t="str">
        <f t="shared" si="1"/>
        <v/>
      </c>
      <c r="CQ3" s="66" t="str">
        <f t="shared" si="1"/>
        <v/>
      </c>
      <c r="CR3" s="66" t="str">
        <f t="shared" si="1"/>
        <v/>
      </c>
      <c r="CS3" s="66" t="str">
        <f t="shared" si="1"/>
        <v/>
      </c>
      <c r="CT3" s="66" t="str">
        <f t="shared" si="1"/>
        <v/>
      </c>
      <c r="CU3" s="66" t="str">
        <f t="shared" si="1"/>
        <v/>
      </c>
      <c r="CV3" s="66" t="str">
        <f t="shared" si="1"/>
        <v/>
      </c>
      <c r="CW3" s="66" t="str">
        <f t="shared" si="1"/>
        <v/>
      </c>
      <c r="CX3" s="66" t="str">
        <f t="shared" si="1"/>
        <v/>
      </c>
      <c r="CY3" s="66" t="str">
        <f t="shared" si="1"/>
        <v/>
      </c>
      <c r="CZ3" s="66" t="str">
        <f t="shared" si="1"/>
        <v/>
      </c>
      <c r="DA3" s="66" t="str">
        <f t="shared" si="1"/>
        <v/>
      </c>
      <c r="DB3" s="201" t="str">
        <f t="shared" si="1"/>
        <v/>
      </c>
      <c r="DC3" s="66" t="str">
        <f t="shared" ref="DC3:ET6" si="2">IF(ISNUMBER(S124), S124, "")</f>
        <v/>
      </c>
      <c r="DD3" s="66" t="str">
        <f t="shared" si="2"/>
        <v/>
      </c>
      <c r="DE3" s="66" t="str">
        <f t="shared" si="2"/>
        <v/>
      </c>
      <c r="DF3" s="66" t="str">
        <f t="shared" si="2"/>
        <v/>
      </c>
      <c r="DG3" s="66" t="str">
        <f t="shared" si="2"/>
        <v/>
      </c>
      <c r="DH3" s="66" t="str">
        <f t="shared" si="2"/>
        <v/>
      </c>
      <c r="DI3" s="66" t="str">
        <f t="shared" si="2"/>
        <v/>
      </c>
      <c r="DJ3" s="66" t="str">
        <f t="shared" si="2"/>
        <v/>
      </c>
      <c r="DK3" s="66" t="str">
        <f t="shared" si="2"/>
        <v/>
      </c>
      <c r="DL3" s="66" t="str">
        <f t="shared" si="2"/>
        <v/>
      </c>
      <c r="DM3" s="66" t="str">
        <f t="shared" si="2"/>
        <v/>
      </c>
      <c r="DN3" s="66" t="str">
        <f t="shared" si="2"/>
        <v/>
      </c>
      <c r="DO3" s="66" t="str">
        <f t="shared" si="2"/>
        <v/>
      </c>
      <c r="DP3" s="66" t="str">
        <f t="shared" si="2"/>
        <v/>
      </c>
      <c r="DQ3" s="66" t="str">
        <f t="shared" si="2"/>
        <v/>
      </c>
      <c r="DR3" s="66" t="str">
        <f t="shared" si="2"/>
        <v/>
      </c>
      <c r="DS3" s="66" t="str">
        <f t="shared" si="2"/>
        <v/>
      </c>
      <c r="DT3" s="66" t="str">
        <f t="shared" si="2"/>
        <v/>
      </c>
      <c r="DU3" s="66" t="str">
        <f t="shared" si="2"/>
        <v/>
      </c>
      <c r="DV3" s="66" t="str">
        <f t="shared" si="2"/>
        <v/>
      </c>
      <c r="DW3" s="66" t="str">
        <f t="shared" si="2"/>
        <v/>
      </c>
      <c r="DX3" s="66" t="str">
        <f t="shared" si="2"/>
        <v/>
      </c>
      <c r="DY3" s="66" t="str">
        <f t="shared" si="2"/>
        <v/>
      </c>
      <c r="DZ3" s="66" t="str">
        <f t="shared" si="2"/>
        <v/>
      </c>
      <c r="EA3" s="66" t="str">
        <f t="shared" si="2"/>
        <v/>
      </c>
      <c r="EB3" s="66" t="str">
        <f t="shared" si="2"/>
        <v/>
      </c>
      <c r="EC3" s="66" t="str">
        <f t="shared" si="2"/>
        <v/>
      </c>
      <c r="ED3" s="66" t="str">
        <f t="shared" si="2"/>
        <v/>
      </c>
      <c r="EE3" s="66" t="str">
        <f t="shared" si="2"/>
        <v/>
      </c>
      <c r="EF3" s="66" t="str">
        <f t="shared" si="2"/>
        <v/>
      </c>
      <c r="EG3" s="66" t="str">
        <f t="shared" si="2"/>
        <v/>
      </c>
      <c r="EH3" s="66" t="str">
        <f t="shared" si="2"/>
        <v/>
      </c>
      <c r="EI3" s="66" t="str">
        <f t="shared" si="2"/>
        <v/>
      </c>
      <c r="EJ3" s="66" t="str">
        <f t="shared" si="2"/>
        <v/>
      </c>
      <c r="EK3" s="66" t="str">
        <f t="shared" si="2"/>
        <v/>
      </c>
      <c r="EL3" s="66" t="str">
        <f t="shared" si="2"/>
        <v/>
      </c>
      <c r="EM3" s="66" t="str">
        <f t="shared" si="2"/>
        <v/>
      </c>
      <c r="EN3" s="66" t="str">
        <f t="shared" si="2"/>
        <v/>
      </c>
      <c r="EO3" s="66" t="str">
        <f t="shared" si="2"/>
        <v/>
      </c>
      <c r="EP3" s="66" t="str">
        <f t="shared" si="2"/>
        <v/>
      </c>
      <c r="EQ3" s="66" t="str">
        <f t="shared" si="2"/>
        <v/>
      </c>
      <c r="ER3" s="66" t="str">
        <f t="shared" si="2"/>
        <v/>
      </c>
      <c r="ES3" s="66" t="str">
        <f t="shared" si="2"/>
        <v/>
      </c>
      <c r="ET3" s="201" t="str">
        <f t="shared" si="2"/>
        <v/>
      </c>
      <c r="EU3" s="66" t="str">
        <f t="shared" ref="EU3:GL6" si="3">IF(ISNUMBER(S164), S164, "")</f>
        <v/>
      </c>
      <c r="EV3" s="66" t="str">
        <f t="shared" si="3"/>
        <v/>
      </c>
      <c r="EW3" s="66" t="str">
        <f t="shared" si="3"/>
        <v/>
      </c>
      <c r="EX3" s="66" t="str">
        <f t="shared" si="3"/>
        <v/>
      </c>
      <c r="EY3" s="66" t="str">
        <f t="shared" si="3"/>
        <v/>
      </c>
      <c r="EZ3" s="66" t="str">
        <f t="shared" si="3"/>
        <v/>
      </c>
      <c r="FA3" s="66" t="str">
        <f t="shared" si="3"/>
        <v/>
      </c>
      <c r="FB3" s="66" t="str">
        <f t="shared" si="3"/>
        <v/>
      </c>
      <c r="FC3" s="66" t="str">
        <f t="shared" si="3"/>
        <v/>
      </c>
      <c r="FD3" s="66" t="str">
        <f t="shared" si="3"/>
        <v/>
      </c>
      <c r="FE3" s="66" t="str">
        <f t="shared" si="3"/>
        <v/>
      </c>
      <c r="FF3" s="66" t="str">
        <f t="shared" si="3"/>
        <v/>
      </c>
      <c r="FG3" s="66" t="str">
        <f t="shared" si="3"/>
        <v/>
      </c>
      <c r="FH3" s="66" t="str">
        <f t="shared" si="3"/>
        <v/>
      </c>
      <c r="FI3" s="66" t="str">
        <f t="shared" si="3"/>
        <v/>
      </c>
      <c r="FJ3" s="66" t="str">
        <f t="shared" si="3"/>
        <v/>
      </c>
      <c r="FK3" s="66" t="str">
        <f t="shared" si="3"/>
        <v/>
      </c>
      <c r="FL3" s="66" t="str">
        <f t="shared" si="3"/>
        <v/>
      </c>
      <c r="FM3" s="66" t="str">
        <f t="shared" si="3"/>
        <v/>
      </c>
      <c r="FN3" s="66" t="str">
        <f t="shared" si="3"/>
        <v/>
      </c>
      <c r="FO3" s="66" t="str">
        <f t="shared" si="3"/>
        <v/>
      </c>
      <c r="FP3" s="66" t="str">
        <f t="shared" si="3"/>
        <v/>
      </c>
      <c r="FQ3" s="66" t="str">
        <f t="shared" si="3"/>
        <v/>
      </c>
      <c r="FR3" s="66" t="str">
        <f t="shared" si="3"/>
        <v/>
      </c>
      <c r="FS3" s="66" t="str">
        <f t="shared" si="3"/>
        <v/>
      </c>
      <c r="FT3" s="66" t="str">
        <f t="shared" si="3"/>
        <v/>
      </c>
      <c r="FU3" s="66" t="str">
        <f t="shared" si="3"/>
        <v/>
      </c>
      <c r="FV3" s="66" t="str">
        <f t="shared" si="3"/>
        <v/>
      </c>
      <c r="FW3" s="66" t="str">
        <f t="shared" si="3"/>
        <v/>
      </c>
      <c r="FX3" s="66" t="str">
        <f t="shared" si="3"/>
        <v/>
      </c>
      <c r="FY3" s="66" t="str">
        <f t="shared" si="3"/>
        <v/>
      </c>
      <c r="FZ3" s="66" t="str">
        <f t="shared" si="3"/>
        <v/>
      </c>
      <c r="GA3" s="66" t="str">
        <f t="shared" si="3"/>
        <v/>
      </c>
      <c r="GB3" s="66" t="str">
        <f t="shared" si="3"/>
        <v/>
      </c>
      <c r="GC3" s="66" t="str">
        <f t="shared" si="3"/>
        <v/>
      </c>
      <c r="GD3" s="66" t="str">
        <f t="shared" si="3"/>
        <v/>
      </c>
      <c r="GE3" s="66" t="str">
        <f t="shared" si="3"/>
        <v/>
      </c>
      <c r="GF3" s="66" t="str">
        <f t="shared" si="3"/>
        <v/>
      </c>
      <c r="GG3" s="66" t="str">
        <f t="shared" si="3"/>
        <v/>
      </c>
      <c r="GH3" s="66" t="str">
        <f t="shared" si="3"/>
        <v/>
      </c>
      <c r="GI3" s="66" t="str">
        <f t="shared" si="3"/>
        <v/>
      </c>
      <c r="GJ3" s="66" t="str">
        <f t="shared" si="3"/>
        <v/>
      </c>
      <c r="GK3" s="66" t="str">
        <f t="shared" si="3"/>
        <v/>
      </c>
      <c r="GL3" s="201" t="str">
        <f t="shared" si="3"/>
        <v/>
      </c>
      <c r="GM3" s="66" t="str">
        <f t="shared" ref="GM3:ID6" si="4">IF(ISNUMBER(S204), S204, "")</f>
        <v/>
      </c>
      <c r="GN3" s="66" t="str">
        <f t="shared" si="4"/>
        <v/>
      </c>
      <c r="GO3" s="66" t="str">
        <f t="shared" si="4"/>
        <v/>
      </c>
      <c r="GP3" s="66" t="str">
        <f t="shared" si="4"/>
        <v/>
      </c>
      <c r="GQ3" s="66" t="str">
        <f t="shared" si="4"/>
        <v/>
      </c>
      <c r="GR3" s="66" t="str">
        <f t="shared" si="4"/>
        <v/>
      </c>
      <c r="GS3" s="66" t="str">
        <f t="shared" si="4"/>
        <v/>
      </c>
      <c r="GT3" s="66" t="str">
        <f t="shared" si="4"/>
        <v/>
      </c>
      <c r="GU3" s="66" t="str">
        <f t="shared" si="4"/>
        <v/>
      </c>
      <c r="GV3" s="66" t="str">
        <f t="shared" si="4"/>
        <v/>
      </c>
      <c r="GW3" s="66" t="str">
        <f t="shared" si="4"/>
        <v/>
      </c>
      <c r="GX3" s="66" t="str">
        <f t="shared" si="4"/>
        <v/>
      </c>
      <c r="GY3" s="66" t="str">
        <f t="shared" si="4"/>
        <v/>
      </c>
      <c r="GZ3" s="66" t="str">
        <f t="shared" si="4"/>
        <v/>
      </c>
      <c r="HA3" s="66" t="str">
        <f t="shared" si="4"/>
        <v/>
      </c>
      <c r="HB3" s="66" t="str">
        <f t="shared" si="4"/>
        <v/>
      </c>
      <c r="HC3" s="66" t="str">
        <f t="shared" si="4"/>
        <v/>
      </c>
      <c r="HD3" s="66" t="str">
        <f t="shared" si="4"/>
        <v/>
      </c>
      <c r="HE3" s="66" t="str">
        <f t="shared" si="4"/>
        <v/>
      </c>
      <c r="HF3" s="66" t="str">
        <f t="shared" si="4"/>
        <v/>
      </c>
      <c r="HG3" s="66" t="str">
        <f t="shared" si="4"/>
        <v/>
      </c>
      <c r="HH3" s="66" t="str">
        <f t="shared" si="4"/>
        <v/>
      </c>
      <c r="HI3" s="66" t="str">
        <f t="shared" si="4"/>
        <v/>
      </c>
      <c r="HJ3" s="66" t="str">
        <f t="shared" si="4"/>
        <v/>
      </c>
      <c r="HK3" s="66" t="str">
        <f t="shared" si="4"/>
        <v/>
      </c>
      <c r="HL3" s="66" t="str">
        <f t="shared" si="4"/>
        <v/>
      </c>
      <c r="HM3" s="66" t="str">
        <f t="shared" si="4"/>
        <v/>
      </c>
      <c r="HN3" s="66" t="str">
        <f t="shared" si="4"/>
        <v/>
      </c>
      <c r="HO3" s="66" t="str">
        <f t="shared" si="4"/>
        <v/>
      </c>
      <c r="HP3" s="66" t="str">
        <f t="shared" si="4"/>
        <v/>
      </c>
      <c r="HQ3" s="66" t="str">
        <f t="shared" si="4"/>
        <v/>
      </c>
      <c r="HR3" s="66" t="str">
        <f t="shared" si="4"/>
        <v/>
      </c>
      <c r="HS3" s="66" t="str">
        <f t="shared" si="4"/>
        <v/>
      </c>
      <c r="HT3" s="66" t="str">
        <f t="shared" si="4"/>
        <v/>
      </c>
      <c r="HU3" s="66" t="str">
        <f t="shared" si="4"/>
        <v/>
      </c>
      <c r="HV3" s="66" t="str">
        <f t="shared" si="4"/>
        <v/>
      </c>
      <c r="HW3" s="66" t="str">
        <f t="shared" si="4"/>
        <v/>
      </c>
      <c r="HX3" s="66" t="str">
        <f t="shared" si="4"/>
        <v/>
      </c>
      <c r="HY3" s="66" t="str">
        <f t="shared" si="4"/>
        <v/>
      </c>
      <c r="HZ3" s="66" t="str">
        <f t="shared" si="4"/>
        <v/>
      </c>
      <c r="IA3" s="66" t="str">
        <f t="shared" si="4"/>
        <v/>
      </c>
      <c r="IB3" s="66" t="str">
        <f t="shared" si="4"/>
        <v/>
      </c>
      <c r="IC3" s="66" t="str">
        <f t="shared" si="4"/>
        <v/>
      </c>
      <c r="ID3" s="201" t="str">
        <f t="shared" si="4"/>
        <v/>
      </c>
      <c r="IE3" s="66" t="str">
        <f t="shared" ref="IE3:JV6" si="5">IF(ISNUMBER(S244), S244,"")</f>
        <v/>
      </c>
      <c r="IF3" s="66" t="str">
        <f t="shared" si="5"/>
        <v/>
      </c>
      <c r="IG3" s="66" t="str">
        <f t="shared" si="5"/>
        <v/>
      </c>
      <c r="IH3" s="66" t="str">
        <f t="shared" si="5"/>
        <v/>
      </c>
      <c r="II3" s="66" t="str">
        <f t="shared" si="5"/>
        <v/>
      </c>
      <c r="IJ3" s="66" t="str">
        <f t="shared" si="5"/>
        <v/>
      </c>
      <c r="IK3" s="66" t="str">
        <f t="shared" si="5"/>
        <v/>
      </c>
      <c r="IL3" s="66" t="str">
        <f t="shared" si="5"/>
        <v/>
      </c>
      <c r="IM3" s="66" t="str">
        <f t="shared" si="5"/>
        <v/>
      </c>
      <c r="IN3" s="66" t="str">
        <f t="shared" si="5"/>
        <v/>
      </c>
      <c r="IO3" s="66" t="str">
        <f t="shared" si="5"/>
        <v/>
      </c>
      <c r="IP3" s="66" t="str">
        <f t="shared" si="5"/>
        <v/>
      </c>
      <c r="IQ3" s="66" t="str">
        <f t="shared" si="5"/>
        <v/>
      </c>
      <c r="IR3" s="66" t="str">
        <f t="shared" si="5"/>
        <v/>
      </c>
      <c r="IS3" s="66" t="str">
        <f t="shared" si="5"/>
        <v/>
      </c>
      <c r="IT3" s="66" t="str">
        <f t="shared" si="5"/>
        <v/>
      </c>
      <c r="IU3" s="66" t="str">
        <f t="shared" si="5"/>
        <v/>
      </c>
      <c r="IV3" s="66" t="str">
        <f t="shared" si="5"/>
        <v/>
      </c>
      <c r="IW3" s="66" t="str">
        <f t="shared" si="5"/>
        <v/>
      </c>
      <c r="IX3" s="66" t="str">
        <f t="shared" si="5"/>
        <v/>
      </c>
      <c r="IY3" s="66" t="str">
        <f t="shared" si="5"/>
        <v/>
      </c>
      <c r="IZ3" s="66" t="str">
        <f t="shared" si="5"/>
        <v/>
      </c>
      <c r="JA3" s="66" t="str">
        <f t="shared" si="5"/>
        <v/>
      </c>
      <c r="JB3" s="66" t="str">
        <f t="shared" si="5"/>
        <v/>
      </c>
      <c r="JC3" s="66" t="str">
        <f t="shared" si="5"/>
        <v/>
      </c>
      <c r="JD3" s="66" t="str">
        <f t="shared" si="5"/>
        <v/>
      </c>
      <c r="JE3" s="66" t="str">
        <f t="shared" si="5"/>
        <v/>
      </c>
      <c r="JF3" s="66" t="str">
        <f t="shared" si="5"/>
        <v/>
      </c>
      <c r="JG3" s="66" t="str">
        <f t="shared" si="5"/>
        <v/>
      </c>
      <c r="JH3" s="66" t="str">
        <f t="shared" si="5"/>
        <v/>
      </c>
      <c r="JI3" s="66" t="str">
        <f t="shared" si="5"/>
        <v/>
      </c>
      <c r="JJ3" s="66" t="str">
        <f t="shared" si="5"/>
        <v/>
      </c>
      <c r="JK3" s="66" t="str">
        <f t="shared" si="5"/>
        <v/>
      </c>
      <c r="JL3" s="66" t="str">
        <f t="shared" si="5"/>
        <v/>
      </c>
      <c r="JM3" s="66" t="str">
        <f t="shared" si="5"/>
        <v/>
      </c>
      <c r="JN3" s="66" t="str">
        <f t="shared" si="5"/>
        <v/>
      </c>
      <c r="JO3" s="66" t="str">
        <f t="shared" si="5"/>
        <v/>
      </c>
      <c r="JP3" s="66" t="str">
        <f t="shared" si="5"/>
        <v/>
      </c>
      <c r="JQ3" s="66" t="str">
        <f t="shared" si="5"/>
        <v/>
      </c>
      <c r="JR3" s="66" t="str">
        <f t="shared" si="5"/>
        <v/>
      </c>
      <c r="JS3" s="66" t="str">
        <f t="shared" si="5"/>
        <v/>
      </c>
      <c r="JT3" s="66" t="str">
        <f t="shared" si="5"/>
        <v/>
      </c>
      <c r="JU3" s="66" t="str">
        <f t="shared" si="5"/>
        <v/>
      </c>
      <c r="JV3" s="201" t="str">
        <f t="shared" si="5"/>
        <v/>
      </c>
    </row>
    <row r="4" spans="1:282" ht="12.75" customHeight="1" x14ac:dyDescent="0.2">
      <c r="A4" s="16"/>
      <c r="B4" s="32" t="s">
        <v>4</v>
      </c>
      <c r="C4" s="33">
        <v>1</v>
      </c>
      <c r="D4" s="34"/>
      <c r="E4" s="35"/>
      <c r="F4" s="36" t="s">
        <v>5</v>
      </c>
      <c r="G4" s="37">
        <f t="array" ref="G4">IF(COUNT(S11:JV11)&gt;1,ROUND(SLOPE(IF(ISNA(S11:JV11),"",S11:JV11),IF(ISNA(S10:JV10),"",S10:JV10)),4),"")</f>
        <v>2.7400000000000001E-2</v>
      </c>
      <c r="H4" s="21"/>
      <c r="I4" s="21"/>
      <c r="J4" s="30"/>
      <c r="K4" s="30"/>
      <c r="L4" s="30"/>
      <c r="M4" s="30"/>
      <c r="N4" s="30"/>
      <c r="O4" s="30"/>
      <c r="P4" s="30"/>
      <c r="Q4" s="190" t="s">
        <v>42</v>
      </c>
      <c r="R4" s="38"/>
      <c r="S4" s="38" t="str">
        <f t="shared" si="0"/>
        <v/>
      </c>
      <c r="T4" s="38" t="str">
        <f t="shared" si="0"/>
        <v/>
      </c>
      <c r="U4" s="38" t="str">
        <f t="shared" si="0"/>
        <v/>
      </c>
      <c r="V4" s="38" t="str">
        <f t="shared" si="0"/>
        <v/>
      </c>
      <c r="W4" s="38" t="str">
        <f t="shared" si="0"/>
        <v/>
      </c>
      <c r="X4" s="38" t="str">
        <f t="shared" si="0"/>
        <v/>
      </c>
      <c r="Y4" s="38" t="str">
        <f t="shared" si="0"/>
        <v/>
      </c>
      <c r="Z4" s="38" t="str">
        <f t="shared" si="0"/>
        <v/>
      </c>
      <c r="AA4" s="38" t="str">
        <f t="shared" si="0"/>
        <v/>
      </c>
      <c r="AB4" s="38" t="str">
        <f t="shared" si="0"/>
        <v/>
      </c>
      <c r="AC4" s="38" t="str">
        <f t="shared" si="0"/>
        <v/>
      </c>
      <c r="AD4" s="38" t="str">
        <f t="shared" si="0"/>
        <v/>
      </c>
      <c r="AE4" s="38" t="str">
        <f t="shared" si="0"/>
        <v/>
      </c>
      <c r="AF4" s="38" t="str">
        <f t="shared" si="0"/>
        <v/>
      </c>
      <c r="AG4" s="38" t="str">
        <f t="shared" si="0"/>
        <v/>
      </c>
      <c r="AH4" s="38" t="str">
        <f t="shared" si="0"/>
        <v/>
      </c>
      <c r="AI4" s="38" t="str">
        <f t="shared" si="0"/>
        <v/>
      </c>
      <c r="AJ4" s="38" t="str">
        <f t="shared" si="0"/>
        <v/>
      </c>
      <c r="AK4" s="38" t="str">
        <f t="shared" si="0"/>
        <v/>
      </c>
      <c r="AL4" s="38" t="str">
        <f t="shared" si="0"/>
        <v/>
      </c>
      <c r="AM4" s="38" t="str">
        <f t="shared" si="0"/>
        <v/>
      </c>
      <c r="AN4" s="38" t="str">
        <f t="shared" si="0"/>
        <v/>
      </c>
      <c r="AO4" s="38" t="str">
        <f t="shared" si="0"/>
        <v/>
      </c>
      <c r="AP4" s="38" t="str">
        <f t="shared" si="0"/>
        <v/>
      </c>
      <c r="AQ4" s="38" t="str">
        <f t="shared" si="0"/>
        <v/>
      </c>
      <c r="AR4" s="38" t="str">
        <f t="shared" si="0"/>
        <v/>
      </c>
      <c r="AS4" s="38" t="str">
        <f t="shared" si="0"/>
        <v/>
      </c>
      <c r="AT4" s="38" t="str">
        <f t="shared" si="0"/>
        <v/>
      </c>
      <c r="AU4" s="38" t="str">
        <f t="shared" si="0"/>
        <v/>
      </c>
      <c r="AV4" s="38" t="str">
        <f t="shared" si="0"/>
        <v/>
      </c>
      <c r="AW4" s="38" t="str">
        <f t="shared" si="0"/>
        <v/>
      </c>
      <c r="AX4" s="38" t="str">
        <f t="shared" si="0"/>
        <v/>
      </c>
      <c r="AY4" s="38" t="str">
        <f t="shared" si="0"/>
        <v/>
      </c>
      <c r="AZ4" s="38" t="str">
        <f t="shared" si="0"/>
        <v/>
      </c>
      <c r="BA4" s="38" t="str">
        <f t="shared" si="0"/>
        <v/>
      </c>
      <c r="BB4" s="38" t="str">
        <f t="shared" si="0"/>
        <v/>
      </c>
      <c r="BC4" s="38" t="str">
        <f t="shared" si="0"/>
        <v/>
      </c>
      <c r="BD4" s="38" t="str">
        <f t="shared" si="0"/>
        <v/>
      </c>
      <c r="BE4" s="38" t="str">
        <f t="shared" si="0"/>
        <v/>
      </c>
      <c r="BF4" s="38" t="str">
        <f t="shared" si="0"/>
        <v/>
      </c>
      <c r="BG4" s="38" t="str">
        <f t="shared" si="0"/>
        <v/>
      </c>
      <c r="BH4" s="38" t="str">
        <f t="shared" si="0"/>
        <v/>
      </c>
      <c r="BI4" s="38" t="str">
        <f t="shared" si="0"/>
        <v/>
      </c>
      <c r="BJ4" s="174" t="str">
        <f t="shared" si="0"/>
        <v/>
      </c>
      <c r="BK4" s="38" t="str">
        <f t="shared" si="1"/>
        <v/>
      </c>
      <c r="BL4" s="38" t="str">
        <f t="shared" si="1"/>
        <v/>
      </c>
      <c r="BM4" s="38" t="str">
        <f t="shared" si="1"/>
        <v/>
      </c>
      <c r="BN4" s="38" t="str">
        <f t="shared" si="1"/>
        <v/>
      </c>
      <c r="BO4" s="38" t="str">
        <f t="shared" si="1"/>
        <v/>
      </c>
      <c r="BP4" s="38" t="str">
        <f t="shared" si="1"/>
        <v/>
      </c>
      <c r="BQ4" s="38" t="str">
        <f t="shared" si="1"/>
        <v/>
      </c>
      <c r="BR4" s="38" t="str">
        <f t="shared" si="1"/>
        <v/>
      </c>
      <c r="BS4" s="38" t="str">
        <f t="shared" si="1"/>
        <v/>
      </c>
      <c r="BT4" s="38" t="str">
        <f t="shared" si="1"/>
        <v/>
      </c>
      <c r="BU4" s="38" t="str">
        <f t="shared" si="1"/>
        <v/>
      </c>
      <c r="BV4" s="38" t="str">
        <f t="shared" si="1"/>
        <v/>
      </c>
      <c r="BW4" s="38" t="str">
        <f t="shared" si="1"/>
        <v/>
      </c>
      <c r="BX4" s="38" t="str">
        <f t="shared" si="1"/>
        <v/>
      </c>
      <c r="BY4" s="38" t="str">
        <f t="shared" si="1"/>
        <v/>
      </c>
      <c r="BZ4" s="38" t="str">
        <f t="shared" si="1"/>
        <v/>
      </c>
      <c r="CA4" s="38" t="str">
        <f t="shared" si="1"/>
        <v/>
      </c>
      <c r="CB4" s="38" t="str">
        <f t="shared" si="1"/>
        <v/>
      </c>
      <c r="CC4" s="38" t="str">
        <f t="shared" si="1"/>
        <v/>
      </c>
      <c r="CD4" s="38" t="str">
        <f t="shared" si="1"/>
        <v/>
      </c>
      <c r="CE4" s="38" t="str">
        <f t="shared" si="1"/>
        <v/>
      </c>
      <c r="CF4" s="38" t="str">
        <f t="shared" si="1"/>
        <v/>
      </c>
      <c r="CG4" s="38" t="str">
        <f t="shared" si="1"/>
        <v/>
      </c>
      <c r="CH4" s="38" t="str">
        <f t="shared" si="1"/>
        <v/>
      </c>
      <c r="CI4" s="38" t="str">
        <f t="shared" si="1"/>
        <v/>
      </c>
      <c r="CJ4" s="38" t="str">
        <f t="shared" si="1"/>
        <v/>
      </c>
      <c r="CK4" s="38" t="str">
        <f t="shared" si="1"/>
        <v/>
      </c>
      <c r="CL4" s="38" t="str">
        <f t="shared" si="1"/>
        <v/>
      </c>
      <c r="CM4" s="38" t="str">
        <f t="shared" si="1"/>
        <v/>
      </c>
      <c r="CN4" s="38" t="str">
        <f t="shared" si="1"/>
        <v/>
      </c>
      <c r="CO4" s="38" t="str">
        <f t="shared" si="1"/>
        <v/>
      </c>
      <c r="CP4" s="38" t="str">
        <f t="shared" si="1"/>
        <v/>
      </c>
      <c r="CQ4" s="38" t="str">
        <f t="shared" si="1"/>
        <v/>
      </c>
      <c r="CR4" s="38" t="str">
        <f t="shared" si="1"/>
        <v/>
      </c>
      <c r="CS4" s="38" t="str">
        <f t="shared" si="1"/>
        <v/>
      </c>
      <c r="CT4" s="38" t="str">
        <f t="shared" si="1"/>
        <v/>
      </c>
      <c r="CU4" s="38" t="str">
        <f t="shared" si="1"/>
        <v/>
      </c>
      <c r="CV4" s="38" t="str">
        <f t="shared" si="1"/>
        <v/>
      </c>
      <c r="CW4" s="38" t="str">
        <f t="shared" si="1"/>
        <v/>
      </c>
      <c r="CX4" s="38" t="str">
        <f t="shared" si="1"/>
        <v/>
      </c>
      <c r="CY4" s="38" t="str">
        <f t="shared" si="1"/>
        <v/>
      </c>
      <c r="CZ4" s="38" t="str">
        <f t="shared" si="1"/>
        <v/>
      </c>
      <c r="DA4" s="38" t="str">
        <f t="shared" si="1"/>
        <v/>
      </c>
      <c r="DB4" s="174" t="str">
        <f t="shared" si="1"/>
        <v/>
      </c>
      <c r="DC4" s="38" t="str">
        <f t="shared" si="2"/>
        <v/>
      </c>
      <c r="DD4" s="38" t="str">
        <f t="shared" si="2"/>
        <v/>
      </c>
      <c r="DE4" s="38" t="str">
        <f t="shared" si="2"/>
        <v/>
      </c>
      <c r="DF4" s="38" t="str">
        <f t="shared" si="2"/>
        <v/>
      </c>
      <c r="DG4" s="38" t="str">
        <f t="shared" si="2"/>
        <v/>
      </c>
      <c r="DH4" s="38" t="str">
        <f t="shared" si="2"/>
        <v/>
      </c>
      <c r="DI4" s="38" t="str">
        <f t="shared" si="2"/>
        <v/>
      </c>
      <c r="DJ4" s="38" t="str">
        <f t="shared" si="2"/>
        <v/>
      </c>
      <c r="DK4" s="38" t="str">
        <f t="shared" si="2"/>
        <v/>
      </c>
      <c r="DL4" s="38" t="str">
        <f t="shared" si="2"/>
        <v/>
      </c>
      <c r="DM4" s="38" t="str">
        <f t="shared" si="2"/>
        <v/>
      </c>
      <c r="DN4" s="38" t="str">
        <f t="shared" si="2"/>
        <v/>
      </c>
      <c r="DO4" s="38" t="str">
        <f t="shared" si="2"/>
        <v/>
      </c>
      <c r="DP4" s="38" t="str">
        <f t="shared" si="2"/>
        <v/>
      </c>
      <c r="DQ4" s="38" t="str">
        <f t="shared" si="2"/>
        <v/>
      </c>
      <c r="DR4" s="38" t="str">
        <f t="shared" si="2"/>
        <v/>
      </c>
      <c r="DS4" s="38" t="str">
        <f t="shared" si="2"/>
        <v/>
      </c>
      <c r="DT4" s="38" t="str">
        <f t="shared" si="2"/>
        <v/>
      </c>
      <c r="DU4" s="38" t="str">
        <f t="shared" si="2"/>
        <v/>
      </c>
      <c r="DV4" s="38" t="str">
        <f t="shared" si="2"/>
        <v/>
      </c>
      <c r="DW4" s="38" t="str">
        <f t="shared" si="2"/>
        <v/>
      </c>
      <c r="DX4" s="38" t="str">
        <f t="shared" si="2"/>
        <v/>
      </c>
      <c r="DY4" s="38" t="str">
        <f t="shared" si="2"/>
        <v/>
      </c>
      <c r="DZ4" s="38" t="str">
        <f t="shared" si="2"/>
        <v/>
      </c>
      <c r="EA4" s="38" t="str">
        <f t="shared" si="2"/>
        <v/>
      </c>
      <c r="EB4" s="38" t="str">
        <f t="shared" si="2"/>
        <v/>
      </c>
      <c r="EC4" s="38" t="str">
        <f t="shared" si="2"/>
        <v/>
      </c>
      <c r="ED4" s="38" t="str">
        <f t="shared" si="2"/>
        <v/>
      </c>
      <c r="EE4" s="38" t="str">
        <f t="shared" si="2"/>
        <v/>
      </c>
      <c r="EF4" s="38" t="str">
        <f t="shared" si="2"/>
        <v/>
      </c>
      <c r="EG4" s="38" t="str">
        <f t="shared" si="2"/>
        <v/>
      </c>
      <c r="EH4" s="38" t="str">
        <f t="shared" si="2"/>
        <v/>
      </c>
      <c r="EI4" s="38" t="str">
        <f t="shared" si="2"/>
        <v/>
      </c>
      <c r="EJ4" s="38" t="str">
        <f t="shared" si="2"/>
        <v/>
      </c>
      <c r="EK4" s="38" t="str">
        <f t="shared" si="2"/>
        <v/>
      </c>
      <c r="EL4" s="38" t="str">
        <f t="shared" si="2"/>
        <v/>
      </c>
      <c r="EM4" s="38" t="str">
        <f t="shared" si="2"/>
        <v/>
      </c>
      <c r="EN4" s="38" t="str">
        <f t="shared" si="2"/>
        <v/>
      </c>
      <c r="EO4" s="38" t="str">
        <f t="shared" si="2"/>
        <v/>
      </c>
      <c r="EP4" s="38" t="str">
        <f t="shared" si="2"/>
        <v/>
      </c>
      <c r="EQ4" s="38" t="str">
        <f t="shared" si="2"/>
        <v/>
      </c>
      <c r="ER4" s="38" t="str">
        <f t="shared" si="2"/>
        <v/>
      </c>
      <c r="ES4" s="38" t="str">
        <f t="shared" si="2"/>
        <v/>
      </c>
      <c r="ET4" s="174" t="str">
        <f t="shared" si="2"/>
        <v/>
      </c>
      <c r="EU4" s="38" t="str">
        <f t="shared" si="3"/>
        <v/>
      </c>
      <c r="EV4" s="38" t="str">
        <f t="shared" si="3"/>
        <v/>
      </c>
      <c r="EW4" s="38" t="str">
        <f t="shared" si="3"/>
        <v/>
      </c>
      <c r="EX4" s="38" t="str">
        <f t="shared" si="3"/>
        <v/>
      </c>
      <c r="EY4" s="38" t="str">
        <f t="shared" si="3"/>
        <v/>
      </c>
      <c r="EZ4" s="38" t="str">
        <f t="shared" si="3"/>
        <v/>
      </c>
      <c r="FA4" s="38" t="str">
        <f t="shared" si="3"/>
        <v/>
      </c>
      <c r="FB4" s="38" t="str">
        <f t="shared" si="3"/>
        <v/>
      </c>
      <c r="FC4" s="38" t="str">
        <f t="shared" si="3"/>
        <v/>
      </c>
      <c r="FD4" s="38" t="str">
        <f t="shared" si="3"/>
        <v/>
      </c>
      <c r="FE4" s="38" t="str">
        <f t="shared" si="3"/>
        <v/>
      </c>
      <c r="FF4" s="38" t="str">
        <f t="shared" si="3"/>
        <v/>
      </c>
      <c r="FG4" s="38" t="str">
        <f t="shared" si="3"/>
        <v/>
      </c>
      <c r="FH4" s="38" t="str">
        <f t="shared" si="3"/>
        <v/>
      </c>
      <c r="FI4" s="38" t="str">
        <f t="shared" si="3"/>
        <v/>
      </c>
      <c r="FJ4" s="38" t="str">
        <f t="shared" si="3"/>
        <v/>
      </c>
      <c r="FK4" s="38" t="str">
        <f t="shared" si="3"/>
        <v/>
      </c>
      <c r="FL4" s="38" t="str">
        <f t="shared" si="3"/>
        <v/>
      </c>
      <c r="FM4" s="38" t="str">
        <f t="shared" si="3"/>
        <v/>
      </c>
      <c r="FN4" s="38" t="str">
        <f t="shared" si="3"/>
        <v/>
      </c>
      <c r="FO4" s="38" t="str">
        <f t="shared" si="3"/>
        <v/>
      </c>
      <c r="FP4" s="38" t="str">
        <f t="shared" si="3"/>
        <v/>
      </c>
      <c r="FQ4" s="38" t="str">
        <f t="shared" si="3"/>
        <v/>
      </c>
      <c r="FR4" s="38" t="str">
        <f t="shared" si="3"/>
        <v/>
      </c>
      <c r="FS4" s="38" t="str">
        <f t="shared" si="3"/>
        <v/>
      </c>
      <c r="FT4" s="38" t="str">
        <f t="shared" si="3"/>
        <v/>
      </c>
      <c r="FU4" s="38" t="str">
        <f t="shared" si="3"/>
        <v/>
      </c>
      <c r="FV4" s="38" t="str">
        <f t="shared" si="3"/>
        <v/>
      </c>
      <c r="FW4" s="38" t="str">
        <f t="shared" si="3"/>
        <v/>
      </c>
      <c r="FX4" s="38" t="str">
        <f t="shared" si="3"/>
        <v/>
      </c>
      <c r="FY4" s="38" t="str">
        <f t="shared" si="3"/>
        <v/>
      </c>
      <c r="FZ4" s="38" t="str">
        <f t="shared" si="3"/>
        <v/>
      </c>
      <c r="GA4" s="38" t="str">
        <f t="shared" si="3"/>
        <v/>
      </c>
      <c r="GB4" s="38" t="str">
        <f t="shared" si="3"/>
        <v/>
      </c>
      <c r="GC4" s="38" t="str">
        <f t="shared" si="3"/>
        <v/>
      </c>
      <c r="GD4" s="38" t="str">
        <f t="shared" si="3"/>
        <v/>
      </c>
      <c r="GE4" s="38" t="str">
        <f t="shared" si="3"/>
        <v/>
      </c>
      <c r="GF4" s="38" t="str">
        <f t="shared" si="3"/>
        <v/>
      </c>
      <c r="GG4" s="38" t="str">
        <f t="shared" si="3"/>
        <v/>
      </c>
      <c r="GH4" s="38" t="str">
        <f t="shared" si="3"/>
        <v/>
      </c>
      <c r="GI4" s="38" t="str">
        <f t="shared" si="3"/>
        <v/>
      </c>
      <c r="GJ4" s="38" t="str">
        <f t="shared" si="3"/>
        <v/>
      </c>
      <c r="GK4" s="38" t="str">
        <f t="shared" si="3"/>
        <v/>
      </c>
      <c r="GL4" s="174" t="str">
        <f t="shared" si="3"/>
        <v/>
      </c>
      <c r="GM4" s="38" t="str">
        <f t="shared" si="4"/>
        <v/>
      </c>
      <c r="GN4" s="38" t="str">
        <f t="shared" si="4"/>
        <v/>
      </c>
      <c r="GO4" s="38" t="str">
        <f t="shared" si="4"/>
        <v/>
      </c>
      <c r="GP4" s="38" t="str">
        <f t="shared" si="4"/>
        <v/>
      </c>
      <c r="GQ4" s="38" t="str">
        <f t="shared" si="4"/>
        <v/>
      </c>
      <c r="GR4" s="38" t="str">
        <f t="shared" si="4"/>
        <v/>
      </c>
      <c r="GS4" s="38" t="str">
        <f t="shared" si="4"/>
        <v/>
      </c>
      <c r="GT4" s="38" t="str">
        <f t="shared" si="4"/>
        <v/>
      </c>
      <c r="GU4" s="38" t="str">
        <f t="shared" si="4"/>
        <v/>
      </c>
      <c r="GV4" s="38" t="str">
        <f t="shared" si="4"/>
        <v/>
      </c>
      <c r="GW4" s="38" t="str">
        <f t="shared" si="4"/>
        <v/>
      </c>
      <c r="GX4" s="38" t="str">
        <f t="shared" si="4"/>
        <v/>
      </c>
      <c r="GY4" s="38" t="str">
        <f t="shared" si="4"/>
        <v/>
      </c>
      <c r="GZ4" s="38" t="str">
        <f t="shared" si="4"/>
        <v/>
      </c>
      <c r="HA4" s="38" t="str">
        <f t="shared" si="4"/>
        <v/>
      </c>
      <c r="HB4" s="38" t="str">
        <f t="shared" si="4"/>
        <v/>
      </c>
      <c r="HC4" s="38" t="str">
        <f t="shared" si="4"/>
        <v/>
      </c>
      <c r="HD4" s="38" t="str">
        <f t="shared" si="4"/>
        <v/>
      </c>
      <c r="HE4" s="38" t="str">
        <f t="shared" si="4"/>
        <v/>
      </c>
      <c r="HF4" s="38" t="str">
        <f t="shared" si="4"/>
        <v/>
      </c>
      <c r="HG4" s="38" t="str">
        <f t="shared" si="4"/>
        <v/>
      </c>
      <c r="HH4" s="38" t="str">
        <f t="shared" si="4"/>
        <v/>
      </c>
      <c r="HI4" s="38" t="str">
        <f t="shared" si="4"/>
        <v/>
      </c>
      <c r="HJ4" s="38" t="str">
        <f t="shared" si="4"/>
        <v/>
      </c>
      <c r="HK4" s="38" t="str">
        <f t="shared" si="4"/>
        <v/>
      </c>
      <c r="HL4" s="38" t="str">
        <f t="shared" si="4"/>
        <v/>
      </c>
      <c r="HM4" s="38" t="str">
        <f t="shared" si="4"/>
        <v/>
      </c>
      <c r="HN4" s="38" t="str">
        <f t="shared" si="4"/>
        <v/>
      </c>
      <c r="HO4" s="38" t="str">
        <f t="shared" si="4"/>
        <v/>
      </c>
      <c r="HP4" s="38" t="str">
        <f t="shared" si="4"/>
        <v/>
      </c>
      <c r="HQ4" s="38" t="str">
        <f t="shared" si="4"/>
        <v/>
      </c>
      <c r="HR4" s="38" t="str">
        <f t="shared" si="4"/>
        <v/>
      </c>
      <c r="HS4" s="38" t="str">
        <f t="shared" si="4"/>
        <v/>
      </c>
      <c r="HT4" s="38" t="str">
        <f t="shared" si="4"/>
        <v/>
      </c>
      <c r="HU4" s="38" t="str">
        <f t="shared" si="4"/>
        <v/>
      </c>
      <c r="HV4" s="38" t="str">
        <f t="shared" si="4"/>
        <v/>
      </c>
      <c r="HW4" s="38" t="str">
        <f t="shared" si="4"/>
        <v/>
      </c>
      <c r="HX4" s="38" t="str">
        <f t="shared" si="4"/>
        <v/>
      </c>
      <c r="HY4" s="38" t="str">
        <f t="shared" si="4"/>
        <v/>
      </c>
      <c r="HZ4" s="38" t="str">
        <f t="shared" si="4"/>
        <v/>
      </c>
      <c r="IA4" s="38" t="str">
        <f t="shared" si="4"/>
        <v/>
      </c>
      <c r="IB4" s="38" t="str">
        <f t="shared" si="4"/>
        <v/>
      </c>
      <c r="IC4" s="38" t="str">
        <f t="shared" si="4"/>
        <v/>
      </c>
      <c r="ID4" s="174" t="str">
        <f t="shared" si="4"/>
        <v/>
      </c>
      <c r="IE4" s="38" t="str">
        <f t="shared" si="5"/>
        <v/>
      </c>
      <c r="IF4" s="38" t="str">
        <f t="shared" si="5"/>
        <v/>
      </c>
      <c r="IG4" s="38" t="str">
        <f t="shared" si="5"/>
        <v/>
      </c>
      <c r="IH4" s="38" t="str">
        <f t="shared" si="5"/>
        <v/>
      </c>
      <c r="II4" s="38" t="str">
        <f t="shared" si="5"/>
        <v/>
      </c>
      <c r="IJ4" s="38" t="str">
        <f t="shared" si="5"/>
        <v/>
      </c>
      <c r="IK4" s="38" t="str">
        <f t="shared" si="5"/>
        <v/>
      </c>
      <c r="IL4" s="38" t="str">
        <f t="shared" si="5"/>
        <v/>
      </c>
      <c r="IM4" s="38" t="str">
        <f t="shared" si="5"/>
        <v/>
      </c>
      <c r="IN4" s="38" t="str">
        <f t="shared" si="5"/>
        <v/>
      </c>
      <c r="IO4" s="38" t="str">
        <f t="shared" si="5"/>
        <v/>
      </c>
      <c r="IP4" s="38" t="str">
        <f t="shared" si="5"/>
        <v/>
      </c>
      <c r="IQ4" s="38" t="str">
        <f t="shared" si="5"/>
        <v/>
      </c>
      <c r="IR4" s="38" t="str">
        <f t="shared" si="5"/>
        <v/>
      </c>
      <c r="IS4" s="38" t="str">
        <f t="shared" si="5"/>
        <v/>
      </c>
      <c r="IT4" s="38" t="str">
        <f t="shared" si="5"/>
        <v/>
      </c>
      <c r="IU4" s="38" t="str">
        <f t="shared" si="5"/>
        <v/>
      </c>
      <c r="IV4" s="38" t="str">
        <f t="shared" si="5"/>
        <v/>
      </c>
      <c r="IW4" s="38" t="str">
        <f t="shared" si="5"/>
        <v/>
      </c>
      <c r="IX4" s="38" t="str">
        <f t="shared" si="5"/>
        <v/>
      </c>
      <c r="IY4" s="38" t="str">
        <f t="shared" si="5"/>
        <v/>
      </c>
      <c r="IZ4" s="38" t="str">
        <f t="shared" si="5"/>
        <v/>
      </c>
      <c r="JA4" s="38" t="str">
        <f t="shared" si="5"/>
        <v/>
      </c>
      <c r="JB4" s="38" t="str">
        <f t="shared" si="5"/>
        <v/>
      </c>
      <c r="JC4" s="38" t="str">
        <f t="shared" si="5"/>
        <v/>
      </c>
      <c r="JD4" s="38" t="str">
        <f t="shared" si="5"/>
        <v/>
      </c>
      <c r="JE4" s="38" t="str">
        <f t="shared" si="5"/>
        <v/>
      </c>
      <c r="JF4" s="38" t="str">
        <f t="shared" si="5"/>
        <v/>
      </c>
      <c r="JG4" s="38" t="str">
        <f t="shared" si="5"/>
        <v/>
      </c>
      <c r="JH4" s="38" t="str">
        <f t="shared" si="5"/>
        <v/>
      </c>
      <c r="JI4" s="38" t="str">
        <f t="shared" si="5"/>
        <v/>
      </c>
      <c r="JJ4" s="38" t="str">
        <f t="shared" si="5"/>
        <v/>
      </c>
      <c r="JK4" s="38" t="str">
        <f t="shared" si="5"/>
        <v/>
      </c>
      <c r="JL4" s="38" t="str">
        <f t="shared" si="5"/>
        <v/>
      </c>
      <c r="JM4" s="38" t="str">
        <f t="shared" si="5"/>
        <v/>
      </c>
      <c r="JN4" s="38" t="str">
        <f t="shared" si="5"/>
        <v/>
      </c>
      <c r="JO4" s="38" t="str">
        <f t="shared" si="5"/>
        <v/>
      </c>
      <c r="JP4" s="38" t="str">
        <f t="shared" si="5"/>
        <v/>
      </c>
      <c r="JQ4" s="38" t="str">
        <f t="shared" si="5"/>
        <v/>
      </c>
      <c r="JR4" s="38" t="str">
        <f t="shared" si="5"/>
        <v/>
      </c>
      <c r="JS4" s="38" t="str">
        <f t="shared" si="5"/>
        <v/>
      </c>
      <c r="JT4" s="38" t="str">
        <f t="shared" si="5"/>
        <v/>
      </c>
      <c r="JU4" s="38" t="str">
        <f t="shared" si="5"/>
        <v/>
      </c>
      <c r="JV4" s="174" t="str">
        <f t="shared" si="5"/>
        <v/>
      </c>
    </row>
    <row r="5" spans="1:282" ht="12.75" customHeight="1" x14ac:dyDescent="0.2">
      <c r="A5" s="16"/>
      <c r="B5" s="39"/>
      <c r="C5" s="40"/>
      <c r="D5" s="41"/>
      <c r="E5" s="42"/>
      <c r="F5" s="42"/>
      <c r="G5" s="43" t="s">
        <v>6</v>
      </c>
      <c r="H5" s="21"/>
      <c r="I5" s="21"/>
      <c r="J5" s="44"/>
      <c r="K5" s="44"/>
      <c r="L5" s="44"/>
      <c r="M5" s="44"/>
      <c r="N5" s="44"/>
      <c r="O5" s="44"/>
      <c r="P5" s="44"/>
      <c r="Q5" s="190" t="s">
        <v>40</v>
      </c>
      <c r="R5" s="38"/>
      <c r="S5" s="197">
        <f t="shared" si="0"/>
        <v>0</v>
      </c>
      <c r="T5" s="197">
        <f t="shared" si="0"/>
        <v>0</v>
      </c>
      <c r="U5" s="197">
        <f t="shared" si="0"/>
        <v>0</v>
      </c>
      <c r="V5" s="197">
        <f t="shared" si="0"/>
        <v>0</v>
      </c>
      <c r="W5" s="197" t="str">
        <f t="shared" si="0"/>
        <v/>
      </c>
      <c r="X5" s="197" t="str">
        <f t="shared" si="0"/>
        <v/>
      </c>
      <c r="Y5" s="197" t="str">
        <f t="shared" si="0"/>
        <v/>
      </c>
      <c r="Z5" s="197" t="str">
        <f t="shared" si="0"/>
        <v/>
      </c>
      <c r="AA5" s="197" t="str">
        <f t="shared" si="0"/>
        <v/>
      </c>
      <c r="AB5" s="197" t="str">
        <f t="shared" si="0"/>
        <v/>
      </c>
      <c r="AC5" s="197" t="str">
        <f t="shared" si="0"/>
        <v/>
      </c>
      <c r="AD5" s="197" t="str">
        <f t="shared" si="0"/>
        <v/>
      </c>
      <c r="AE5" s="197" t="str">
        <f t="shared" si="0"/>
        <v/>
      </c>
      <c r="AF5" s="197" t="str">
        <f t="shared" si="0"/>
        <v/>
      </c>
      <c r="AG5" s="197" t="str">
        <f t="shared" si="0"/>
        <v/>
      </c>
      <c r="AH5" s="197" t="str">
        <f t="shared" si="0"/>
        <v/>
      </c>
      <c r="AI5" s="197" t="str">
        <f t="shared" si="0"/>
        <v/>
      </c>
      <c r="AJ5" s="197" t="str">
        <f t="shared" si="0"/>
        <v/>
      </c>
      <c r="AK5" s="197" t="str">
        <f t="shared" si="0"/>
        <v/>
      </c>
      <c r="AL5" s="197" t="str">
        <f t="shared" si="0"/>
        <v/>
      </c>
      <c r="AM5" s="197" t="str">
        <f t="shared" si="0"/>
        <v/>
      </c>
      <c r="AN5" s="197" t="str">
        <f t="shared" si="0"/>
        <v/>
      </c>
      <c r="AO5" s="197" t="str">
        <f t="shared" si="0"/>
        <v/>
      </c>
      <c r="AP5" s="197" t="str">
        <f t="shared" si="0"/>
        <v/>
      </c>
      <c r="AQ5" s="197" t="str">
        <f t="shared" si="0"/>
        <v/>
      </c>
      <c r="AR5" s="197" t="str">
        <f t="shared" si="0"/>
        <v/>
      </c>
      <c r="AS5" s="197" t="str">
        <f t="shared" si="0"/>
        <v/>
      </c>
      <c r="AT5" s="197" t="str">
        <f t="shared" si="0"/>
        <v/>
      </c>
      <c r="AU5" s="197" t="str">
        <f t="shared" si="0"/>
        <v/>
      </c>
      <c r="AV5" s="197" t="str">
        <f t="shared" si="0"/>
        <v/>
      </c>
      <c r="AW5" s="197" t="str">
        <f t="shared" si="0"/>
        <v/>
      </c>
      <c r="AX5" s="197" t="str">
        <f t="shared" si="0"/>
        <v/>
      </c>
      <c r="AY5" s="197" t="str">
        <f t="shared" si="0"/>
        <v/>
      </c>
      <c r="AZ5" s="197" t="str">
        <f t="shared" si="0"/>
        <v/>
      </c>
      <c r="BA5" s="197" t="str">
        <f t="shared" si="0"/>
        <v/>
      </c>
      <c r="BB5" s="197" t="str">
        <f t="shared" si="0"/>
        <v/>
      </c>
      <c r="BC5" s="197" t="str">
        <f t="shared" si="0"/>
        <v/>
      </c>
      <c r="BD5" s="197" t="str">
        <f t="shared" si="0"/>
        <v/>
      </c>
      <c r="BE5" s="197" t="str">
        <f t="shared" si="0"/>
        <v/>
      </c>
      <c r="BF5" s="197" t="str">
        <f t="shared" si="0"/>
        <v/>
      </c>
      <c r="BG5" s="197" t="str">
        <f t="shared" si="0"/>
        <v/>
      </c>
      <c r="BH5" s="197" t="str">
        <f t="shared" si="0"/>
        <v/>
      </c>
      <c r="BI5" s="197" t="str">
        <f t="shared" si="0"/>
        <v/>
      </c>
      <c r="BJ5" s="202" t="str">
        <f t="shared" si="0"/>
        <v/>
      </c>
      <c r="BK5" s="197">
        <f t="shared" si="1"/>
        <v>0</v>
      </c>
      <c r="BL5" s="197">
        <f t="shared" si="1"/>
        <v>0</v>
      </c>
      <c r="BM5" s="197">
        <f t="shared" si="1"/>
        <v>0</v>
      </c>
      <c r="BN5" s="197">
        <f t="shared" si="1"/>
        <v>0</v>
      </c>
      <c r="BO5" s="197" t="str">
        <f t="shared" si="1"/>
        <v/>
      </c>
      <c r="BP5" s="197" t="str">
        <f t="shared" si="1"/>
        <v/>
      </c>
      <c r="BQ5" s="197" t="str">
        <f t="shared" si="1"/>
        <v/>
      </c>
      <c r="BR5" s="197" t="str">
        <f t="shared" si="1"/>
        <v/>
      </c>
      <c r="BS5" s="197" t="str">
        <f t="shared" si="1"/>
        <v/>
      </c>
      <c r="BT5" s="197" t="str">
        <f t="shared" si="1"/>
        <v/>
      </c>
      <c r="BU5" s="197" t="str">
        <f t="shared" si="1"/>
        <v/>
      </c>
      <c r="BV5" s="197" t="str">
        <f t="shared" si="1"/>
        <v/>
      </c>
      <c r="BW5" s="197" t="str">
        <f t="shared" si="1"/>
        <v/>
      </c>
      <c r="BX5" s="197" t="str">
        <f t="shared" si="1"/>
        <v/>
      </c>
      <c r="BY5" s="197" t="str">
        <f t="shared" si="1"/>
        <v/>
      </c>
      <c r="BZ5" s="197" t="str">
        <f t="shared" si="1"/>
        <v/>
      </c>
      <c r="CA5" s="197" t="str">
        <f t="shared" si="1"/>
        <v/>
      </c>
      <c r="CB5" s="197" t="str">
        <f t="shared" si="1"/>
        <v/>
      </c>
      <c r="CC5" s="197" t="str">
        <f t="shared" si="1"/>
        <v/>
      </c>
      <c r="CD5" s="197" t="str">
        <f t="shared" si="1"/>
        <v/>
      </c>
      <c r="CE5" s="197" t="str">
        <f t="shared" si="1"/>
        <v/>
      </c>
      <c r="CF5" s="197" t="str">
        <f t="shared" si="1"/>
        <v/>
      </c>
      <c r="CG5" s="197" t="str">
        <f t="shared" si="1"/>
        <v/>
      </c>
      <c r="CH5" s="197" t="str">
        <f t="shared" si="1"/>
        <v/>
      </c>
      <c r="CI5" s="197" t="str">
        <f t="shared" si="1"/>
        <v/>
      </c>
      <c r="CJ5" s="197" t="str">
        <f t="shared" si="1"/>
        <v/>
      </c>
      <c r="CK5" s="197" t="str">
        <f t="shared" si="1"/>
        <v/>
      </c>
      <c r="CL5" s="197" t="str">
        <f t="shared" si="1"/>
        <v/>
      </c>
      <c r="CM5" s="197" t="str">
        <f t="shared" si="1"/>
        <v/>
      </c>
      <c r="CN5" s="197" t="str">
        <f t="shared" si="1"/>
        <v/>
      </c>
      <c r="CO5" s="197" t="str">
        <f t="shared" si="1"/>
        <v/>
      </c>
      <c r="CP5" s="197" t="str">
        <f t="shared" si="1"/>
        <v/>
      </c>
      <c r="CQ5" s="197" t="str">
        <f t="shared" si="1"/>
        <v/>
      </c>
      <c r="CR5" s="197" t="str">
        <f t="shared" si="1"/>
        <v/>
      </c>
      <c r="CS5" s="197" t="str">
        <f t="shared" si="1"/>
        <v/>
      </c>
      <c r="CT5" s="197" t="str">
        <f t="shared" si="1"/>
        <v/>
      </c>
      <c r="CU5" s="197" t="str">
        <f t="shared" si="1"/>
        <v/>
      </c>
      <c r="CV5" s="197" t="str">
        <f t="shared" si="1"/>
        <v/>
      </c>
      <c r="CW5" s="197" t="str">
        <f t="shared" si="1"/>
        <v/>
      </c>
      <c r="CX5" s="197" t="str">
        <f t="shared" si="1"/>
        <v/>
      </c>
      <c r="CY5" s="197" t="str">
        <f t="shared" si="1"/>
        <v/>
      </c>
      <c r="CZ5" s="197" t="str">
        <f t="shared" si="1"/>
        <v/>
      </c>
      <c r="DA5" s="197" t="str">
        <f t="shared" si="1"/>
        <v/>
      </c>
      <c r="DB5" s="202" t="str">
        <f t="shared" si="1"/>
        <v/>
      </c>
      <c r="DC5" s="197">
        <f t="shared" si="2"/>
        <v>0</v>
      </c>
      <c r="DD5" s="197">
        <f t="shared" si="2"/>
        <v>0</v>
      </c>
      <c r="DE5" s="197">
        <f t="shared" si="2"/>
        <v>0</v>
      </c>
      <c r="DF5" s="197">
        <f t="shared" si="2"/>
        <v>0</v>
      </c>
      <c r="DG5" s="197" t="str">
        <f t="shared" si="2"/>
        <v/>
      </c>
      <c r="DH5" s="197" t="str">
        <f t="shared" si="2"/>
        <v/>
      </c>
      <c r="DI5" s="197" t="str">
        <f t="shared" si="2"/>
        <v/>
      </c>
      <c r="DJ5" s="197" t="str">
        <f t="shared" si="2"/>
        <v/>
      </c>
      <c r="DK5" s="197" t="str">
        <f t="shared" si="2"/>
        <v/>
      </c>
      <c r="DL5" s="197" t="str">
        <f t="shared" si="2"/>
        <v/>
      </c>
      <c r="DM5" s="197" t="str">
        <f t="shared" si="2"/>
        <v/>
      </c>
      <c r="DN5" s="197" t="str">
        <f t="shared" si="2"/>
        <v/>
      </c>
      <c r="DO5" s="197" t="str">
        <f t="shared" si="2"/>
        <v/>
      </c>
      <c r="DP5" s="197" t="str">
        <f t="shared" si="2"/>
        <v/>
      </c>
      <c r="DQ5" s="197" t="str">
        <f t="shared" si="2"/>
        <v/>
      </c>
      <c r="DR5" s="197" t="str">
        <f t="shared" si="2"/>
        <v/>
      </c>
      <c r="DS5" s="197" t="str">
        <f t="shared" si="2"/>
        <v/>
      </c>
      <c r="DT5" s="197" t="str">
        <f t="shared" si="2"/>
        <v/>
      </c>
      <c r="DU5" s="197" t="str">
        <f t="shared" si="2"/>
        <v/>
      </c>
      <c r="DV5" s="197" t="str">
        <f t="shared" si="2"/>
        <v/>
      </c>
      <c r="DW5" s="197" t="str">
        <f t="shared" si="2"/>
        <v/>
      </c>
      <c r="DX5" s="197" t="str">
        <f t="shared" si="2"/>
        <v/>
      </c>
      <c r="DY5" s="197" t="str">
        <f t="shared" si="2"/>
        <v/>
      </c>
      <c r="DZ5" s="197" t="str">
        <f t="shared" si="2"/>
        <v/>
      </c>
      <c r="EA5" s="197" t="str">
        <f t="shared" si="2"/>
        <v/>
      </c>
      <c r="EB5" s="197" t="str">
        <f t="shared" si="2"/>
        <v/>
      </c>
      <c r="EC5" s="197" t="str">
        <f t="shared" si="2"/>
        <v/>
      </c>
      <c r="ED5" s="197" t="str">
        <f t="shared" si="2"/>
        <v/>
      </c>
      <c r="EE5" s="197" t="str">
        <f t="shared" si="2"/>
        <v/>
      </c>
      <c r="EF5" s="197" t="str">
        <f t="shared" si="2"/>
        <v/>
      </c>
      <c r="EG5" s="197" t="str">
        <f t="shared" si="2"/>
        <v/>
      </c>
      <c r="EH5" s="197" t="str">
        <f t="shared" si="2"/>
        <v/>
      </c>
      <c r="EI5" s="197" t="str">
        <f t="shared" si="2"/>
        <v/>
      </c>
      <c r="EJ5" s="197" t="str">
        <f t="shared" si="2"/>
        <v/>
      </c>
      <c r="EK5" s="197" t="str">
        <f t="shared" si="2"/>
        <v/>
      </c>
      <c r="EL5" s="197" t="str">
        <f t="shared" si="2"/>
        <v/>
      </c>
      <c r="EM5" s="197" t="str">
        <f t="shared" si="2"/>
        <v/>
      </c>
      <c r="EN5" s="197" t="str">
        <f t="shared" si="2"/>
        <v/>
      </c>
      <c r="EO5" s="197" t="str">
        <f t="shared" si="2"/>
        <v/>
      </c>
      <c r="EP5" s="197" t="str">
        <f t="shared" si="2"/>
        <v/>
      </c>
      <c r="EQ5" s="197" t="str">
        <f t="shared" si="2"/>
        <v/>
      </c>
      <c r="ER5" s="197" t="str">
        <f t="shared" si="2"/>
        <v/>
      </c>
      <c r="ES5" s="197" t="str">
        <f t="shared" si="2"/>
        <v/>
      </c>
      <c r="ET5" s="202" t="str">
        <f t="shared" si="2"/>
        <v/>
      </c>
      <c r="EU5" s="197">
        <f t="shared" si="3"/>
        <v>0</v>
      </c>
      <c r="EV5" s="197">
        <f t="shared" si="3"/>
        <v>0</v>
      </c>
      <c r="EW5" s="197">
        <f t="shared" si="3"/>
        <v>0</v>
      </c>
      <c r="EX5" s="197">
        <f t="shared" si="3"/>
        <v>0</v>
      </c>
      <c r="EY5" s="197" t="str">
        <f t="shared" si="3"/>
        <v/>
      </c>
      <c r="EZ5" s="197" t="str">
        <f t="shared" si="3"/>
        <v/>
      </c>
      <c r="FA5" s="197" t="str">
        <f t="shared" si="3"/>
        <v/>
      </c>
      <c r="FB5" s="197" t="str">
        <f t="shared" si="3"/>
        <v/>
      </c>
      <c r="FC5" s="197" t="str">
        <f t="shared" si="3"/>
        <v/>
      </c>
      <c r="FD5" s="197" t="str">
        <f t="shared" si="3"/>
        <v/>
      </c>
      <c r="FE5" s="197" t="str">
        <f t="shared" si="3"/>
        <v/>
      </c>
      <c r="FF5" s="197" t="str">
        <f t="shared" si="3"/>
        <v/>
      </c>
      <c r="FG5" s="197" t="str">
        <f t="shared" si="3"/>
        <v/>
      </c>
      <c r="FH5" s="197" t="str">
        <f t="shared" si="3"/>
        <v/>
      </c>
      <c r="FI5" s="197" t="str">
        <f t="shared" si="3"/>
        <v/>
      </c>
      <c r="FJ5" s="197" t="str">
        <f t="shared" si="3"/>
        <v/>
      </c>
      <c r="FK5" s="197" t="str">
        <f t="shared" si="3"/>
        <v/>
      </c>
      <c r="FL5" s="197" t="str">
        <f t="shared" si="3"/>
        <v/>
      </c>
      <c r="FM5" s="197" t="str">
        <f t="shared" si="3"/>
        <v/>
      </c>
      <c r="FN5" s="197" t="str">
        <f t="shared" si="3"/>
        <v/>
      </c>
      <c r="FO5" s="197" t="str">
        <f t="shared" si="3"/>
        <v/>
      </c>
      <c r="FP5" s="197" t="str">
        <f t="shared" si="3"/>
        <v/>
      </c>
      <c r="FQ5" s="197" t="str">
        <f t="shared" si="3"/>
        <v/>
      </c>
      <c r="FR5" s="197" t="str">
        <f t="shared" si="3"/>
        <v/>
      </c>
      <c r="FS5" s="197" t="str">
        <f t="shared" si="3"/>
        <v/>
      </c>
      <c r="FT5" s="197" t="str">
        <f t="shared" si="3"/>
        <v/>
      </c>
      <c r="FU5" s="197" t="str">
        <f t="shared" si="3"/>
        <v/>
      </c>
      <c r="FV5" s="197" t="str">
        <f t="shared" si="3"/>
        <v/>
      </c>
      <c r="FW5" s="197" t="str">
        <f t="shared" si="3"/>
        <v/>
      </c>
      <c r="FX5" s="197" t="str">
        <f t="shared" si="3"/>
        <v/>
      </c>
      <c r="FY5" s="197" t="str">
        <f t="shared" si="3"/>
        <v/>
      </c>
      <c r="FZ5" s="197" t="str">
        <f t="shared" si="3"/>
        <v/>
      </c>
      <c r="GA5" s="197" t="str">
        <f t="shared" si="3"/>
        <v/>
      </c>
      <c r="GB5" s="197" t="str">
        <f t="shared" si="3"/>
        <v/>
      </c>
      <c r="GC5" s="197" t="str">
        <f t="shared" si="3"/>
        <v/>
      </c>
      <c r="GD5" s="197" t="str">
        <f t="shared" si="3"/>
        <v/>
      </c>
      <c r="GE5" s="197" t="str">
        <f t="shared" si="3"/>
        <v/>
      </c>
      <c r="GF5" s="197" t="str">
        <f t="shared" si="3"/>
        <v/>
      </c>
      <c r="GG5" s="197" t="str">
        <f t="shared" si="3"/>
        <v/>
      </c>
      <c r="GH5" s="197" t="str">
        <f t="shared" si="3"/>
        <v/>
      </c>
      <c r="GI5" s="197" t="str">
        <f t="shared" si="3"/>
        <v/>
      </c>
      <c r="GJ5" s="197" t="str">
        <f t="shared" si="3"/>
        <v/>
      </c>
      <c r="GK5" s="197" t="str">
        <f t="shared" si="3"/>
        <v/>
      </c>
      <c r="GL5" s="202" t="str">
        <f t="shared" si="3"/>
        <v/>
      </c>
      <c r="GM5" s="197">
        <f t="shared" si="4"/>
        <v>0</v>
      </c>
      <c r="GN5" s="197">
        <f t="shared" si="4"/>
        <v>0</v>
      </c>
      <c r="GO5" s="197">
        <f t="shared" si="4"/>
        <v>0</v>
      </c>
      <c r="GP5" s="197">
        <f t="shared" si="4"/>
        <v>0</v>
      </c>
      <c r="GQ5" s="197" t="str">
        <f t="shared" si="4"/>
        <v/>
      </c>
      <c r="GR5" s="197" t="str">
        <f t="shared" si="4"/>
        <v/>
      </c>
      <c r="GS5" s="197" t="str">
        <f t="shared" si="4"/>
        <v/>
      </c>
      <c r="GT5" s="197" t="str">
        <f t="shared" si="4"/>
        <v/>
      </c>
      <c r="GU5" s="197" t="str">
        <f t="shared" si="4"/>
        <v/>
      </c>
      <c r="GV5" s="197" t="str">
        <f t="shared" si="4"/>
        <v/>
      </c>
      <c r="GW5" s="197" t="str">
        <f t="shared" si="4"/>
        <v/>
      </c>
      <c r="GX5" s="197" t="str">
        <f t="shared" si="4"/>
        <v/>
      </c>
      <c r="GY5" s="197" t="str">
        <f t="shared" si="4"/>
        <v/>
      </c>
      <c r="GZ5" s="197" t="str">
        <f t="shared" si="4"/>
        <v/>
      </c>
      <c r="HA5" s="197" t="str">
        <f t="shared" si="4"/>
        <v/>
      </c>
      <c r="HB5" s="197" t="str">
        <f t="shared" si="4"/>
        <v/>
      </c>
      <c r="HC5" s="197" t="str">
        <f t="shared" si="4"/>
        <v/>
      </c>
      <c r="HD5" s="197" t="str">
        <f t="shared" si="4"/>
        <v/>
      </c>
      <c r="HE5" s="197" t="str">
        <f t="shared" si="4"/>
        <v/>
      </c>
      <c r="HF5" s="197" t="str">
        <f t="shared" si="4"/>
        <v/>
      </c>
      <c r="HG5" s="197" t="str">
        <f t="shared" si="4"/>
        <v/>
      </c>
      <c r="HH5" s="197" t="str">
        <f t="shared" si="4"/>
        <v/>
      </c>
      <c r="HI5" s="197" t="str">
        <f t="shared" si="4"/>
        <v/>
      </c>
      <c r="HJ5" s="197" t="str">
        <f t="shared" si="4"/>
        <v/>
      </c>
      <c r="HK5" s="197" t="str">
        <f t="shared" si="4"/>
        <v/>
      </c>
      <c r="HL5" s="197" t="str">
        <f t="shared" si="4"/>
        <v/>
      </c>
      <c r="HM5" s="197" t="str">
        <f t="shared" si="4"/>
        <v/>
      </c>
      <c r="HN5" s="197" t="str">
        <f t="shared" si="4"/>
        <v/>
      </c>
      <c r="HO5" s="197" t="str">
        <f t="shared" si="4"/>
        <v/>
      </c>
      <c r="HP5" s="197" t="str">
        <f t="shared" si="4"/>
        <v/>
      </c>
      <c r="HQ5" s="197" t="str">
        <f t="shared" si="4"/>
        <v/>
      </c>
      <c r="HR5" s="197" t="str">
        <f t="shared" si="4"/>
        <v/>
      </c>
      <c r="HS5" s="197" t="str">
        <f t="shared" si="4"/>
        <v/>
      </c>
      <c r="HT5" s="197" t="str">
        <f t="shared" si="4"/>
        <v/>
      </c>
      <c r="HU5" s="197" t="str">
        <f t="shared" si="4"/>
        <v/>
      </c>
      <c r="HV5" s="197" t="str">
        <f t="shared" si="4"/>
        <v/>
      </c>
      <c r="HW5" s="197" t="str">
        <f t="shared" si="4"/>
        <v/>
      </c>
      <c r="HX5" s="197" t="str">
        <f t="shared" si="4"/>
        <v/>
      </c>
      <c r="HY5" s="197" t="str">
        <f t="shared" si="4"/>
        <v/>
      </c>
      <c r="HZ5" s="197" t="str">
        <f t="shared" si="4"/>
        <v/>
      </c>
      <c r="IA5" s="197" t="str">
        <f t="shared" si="4"/>
        <v/>
      </c>
      <c r="IB5" s="197" t="str">
        <f t="shared" si="4"/>
        <v/>
      </c>
      <c r="IC5" s="197" t="str">
        <f t="shared" si="4"/>
        <v/>
      </c>
      <c r="ID5" s="202" t="str">
        <f t="shared" si="4"/>
        <v/>
      </c>
      <c r="IE5" s="197">
        <f t="shared" si="5"/>
        <v>0</v>
      </c>
      <c r="IF5" s="197">
        <f t="shared" si="5"/>
        <v>0</v>
      </c>
      <c r="IG5" s="197">
        <f t="shared" si="5"/>
        <v>0</v>
      </c>
      <c r="IH5" s="197">
        <f t="shared" si="5"/>
        <v>0</v>
      </c>
      <c r="II5" s="197" t="str">
        <f t="shared" si="5"/>
        <v/>
      </c>
      <c r="IJ5" s="197" t="str">
        <f t="shared" si="5"/>
        <v/>
      </c>
      <c r="IK5" s="197" t="str">
        <f t="shared" si="5"/>
        <v/>
      </c>
      <c r="IL5" s="197" t="str">
        <f t="shared" si="5"/>
        <v/>
      </c>
      <c r="IM5" s="197" t="str">
        <f t="shared" si="5"/>
        <v/>
      </c>
      <c r="IN5" s="197" t="str">
        <f t="shared" si="5"/>
        <v/>
      </c>
      <c r="IO5" s="197" t="str">
        <f t="shared" si="5"/>
        <v/>
      </c>
      <c r="IP5" s="197" t="str">
        <f t="shared" si="5"/>
        <v/>
      </c>
      <c r="IQ5" s="197" t="str">
        <f t="shared" si="5"/>
        <v/>
      </c>
      <c r="IR5" s="197" t="str">
        <f t="shared" si="5"/>
        <v/>
      </c>
      <c r="IS5" s="197" t="str">
        <f t="shared" si="5"/>
        <v/>
      </c>
      <c r="IT5" s="197" t="str">
        <f t="shared" si="5"/>
        <v/>
      </c>
      <c r="IU5" s="197" t="str">
        <f t="shared" si="5"/>
        <v/>
      </c>
      <c r="IV5" s="197" t="str">
        <f t="shared" si="5"/>
        <v/>
      </c>
      <c r="IW5" s="197" t="str">
        <f t="shared" si="5"/>
        <v/>
      </c>
      <c r="IX5" s="197" t="str">
        <f t="shared" si="5"/>
        <v/>
      </c>
      <c r="IY5" s="197" t="str">
        <f t="shared" si="5"/>
        <v/>
      </c>
      <c r="IZ5" s="197" t="str">
        <f t="shared" si="5"/>
        <v/>
      </c>
      <c r="JA5" s="197" t="str">
        <f t="shared" si="5"/>
        <v/>
      </c>
      <c r="JB5" s="197" t="str">
        <f t="shared" si="5"/>
        <v/>
      </c>
      <c r="JC5" s="197" t="str">
        <f t="shared" si="5"/>
        <v/>
      </c>
      <c r="JD5" s="197" t="str">
        <f t="shared" si="5"/>
        <v/>
      </c>
      <c r="JE5" s="197" t="str">
        <f t="shared" si="5"/>
        <v/>
      </c>
      <c r="JF5" s="197" t="str">
        <f t="shared" si="5"/>
        <v/>
      </c>
      <c r="JG5" s="197" t="str">
        <f t="shared" si="5"/>
        <v/>
      </c>
      <c r="JH5" s="197" t="str">
        <f t="shared" si="5"/>
        <v/>
      </c>
      <c r="JI5" s="197" t="str">
        <f t="shared" si="5"/>
        <v/>
      </c>
      <c r="JJ5" s="197" t="str">
        <f t="shared" si="5"/>
        <v/>
      </c>
      <c r="JK5" s="197" t="str">
        <f t="shared" si="5"/>
        <v/>
      </c>
      <c r="JL5" s="197" t="str">
        <f t="shared" si="5"/>
        <v/>
      </c>
      <c r="JM5" s="197" t="str">
        <f t="shared" si="5"/>
        <v/>
      </c>
      <c r="JN5" s="197" t="str">
        <f t="shared" si="5"/>
        <v/>
      </c>
      <c r="JO5" s="197" t="str">
        <f t="shared" si="5"/>
        <v/>
      </c>
      <c r="JP5" s="197" t="str">
        <f t="shared" si="5"/>
        <v/>
      </c>
      <c r="JQ5" s="197" t="str">
        <f t="shared" si="5"/>
        <v/>
      </c>
      <c r="JR5" s="197" t="str">
        <f t="shared" si="5"/>
        <v/>
      </c>
      <c r="JS5" s="197" t="str">
        <f t="shared" si="5"/>
        <v/>
      </c>
      <c r="JT5" s="197" t="str">
        <f t="shared" si="5"/>
        <v/>
      </c>
      <c r="JU5" s="197" t="str">
        <f t="shared" si="5"/>
        <v/>
      </c>
      <c r="JV5" s="202" t="str">
        <f t="shared" si="5"/>
        <v/>
      </c>
    </row>
    <row r="6" spans="1:282" ht="12.75" customHeight="1" x14ac:dyDescent="0.2">
      <c r="A6" s="16"/>
      <c r="H6" s="21"/>
      <c r="I6" s="21"/>
      <c r="J6" s="47"/>
      <c r="K6" s="47"/>
      <c r="L6" s="47"/>
      <c r="M6" s="47"/>
      <c r="N6" s="47"/>
      <c r="O6" s="47"/>
      <c r="P6" s="47"/>
      <c r="Q6" s="190" t="s">
        <v>41</v>
      </c>
      <c r="R6" s="38"/>
      <c r="S6" s="197">
        <f t="shared" si="0"/>
        <v>0</v>
      </c>
      <c r="T6" s="197">
        <f t="shared" si="0"/>
        <v>0</v>
      </c>
      <c r="U6" s="197">
        <f t="shared" si="0"/>
        <v>0</v>
      </c>
      <c r="V6" s="197">
        <f t="shared" si="0"/>
        <v>0</v>
      </c>
      <c r="W6" s="197" t="str">
        <f t="shared" si="0"/>
        <v/>
      </c>
      <c r="X6" s="197" t="str">
        <f t="shared" si="0"/>
        <v/>
      </c>
      <c r="Y6" s="197" t="str">
        <f t="shared" si="0"/>
        <v/>
      </c>
      <c r="Z6" s="197" t="str">
        <f t="shared" si="0"/>
        <v/>
      </c>
      <c r="AA6" s="197" t="str">
        <f t="shared" si="0"/>
        <v/>
      </c>
      <c r="AB6" s="197" t="str">
        <f t="shared" si="0"/>
        <v/>
      </c>
      <c r="AC6" s="197" t="str">
        <f t="shared" si="0"/>
        <v/>
      </c>
      <c r="AD6" s="197" t="str">
        <f t="shared" si="0"/>
        <v/>
      </c>
      <c r="AE6" s="197" t="str">
        <f t="shared" si="0"/>
        <v/>
      </c>
      <c r="AF6" s="197" t="str">
        <f t="shared" si="0"/>
        <v/>
      </c>
      <c r="AG6" s="197" t="str">
        <f t="shared" si="0"/>
        <v/>
      </c>
      <c r="AH6" s="197" t="str">
        <f t="shared" si="0"/>
        <v/>
      </c>
      <c r="AI6" s="197" t="str">
        <f t="shared" si="0"/>
        <v/>
      </c>
      <c r="AJ6" s="197" t="str">
        <f t="shared" si="0"/>
        <v/>
      </c>
      <c r="AK6" s="197" t="str">
        <f t="shared" si="0"/>
        <v/>
      </c>
      <c r="AL6" s="197" t="str">
        <f t="shared" si="0"/>
        <v/>
      </c>
      <c r="AM6" s="197" t="str">
        <f t="shared" si="0"/>
        <v/>
      </c>
      <c r="AN6" s="197" t="str">
        <f t="shared" si="0"/>
        <v/>
      </c>
      <c r="AO6" s="197" t="str">
        <f t="shared" si="0"/>
        <v/>
      </c>
      <c r="AP6" s="197" t="str">
        <f t="shared" si="0"/>
        <v/>
      </c>
      <c r="AQ6" s="197" t="str">
        <f t="shared" si="0"/>
        <v/>
      </c>
      <c r="AR6" s="197" t="str">
        <f t="shared" si="0"/>
        <v/>
      </c>
      <c r="AS6" s="197" t="str">
        <f t="shared" si="0"/>
        <v/>
      </c>
      <c r="AT6" s="197" t="str">
        <f t="shared" si="0"/>
        <v/>
      </c>
      <c r="AU6" s="197" t="str">
        <f t="shared" si="0"/>
        <v/>
      </c>
      <c r="AV6" s="197" t="str">
        <f t="shared" si="0"/>
        <v/>
      </c>
      <c r="AW6" s="197" t="str">
        <f t="shared" si="0"/>
        <v/>
      </c>
      <c r="AX6" s="197" t="str">
        <f t="shared" si="0"/>
        <v/>
      </c>
      <c r="AY6" s="197" t="str">
        <f t="shared" si="0"/>
        <v/>
      </c>
      <c r="AZ6" s="197" t="str">
        <f t="shared" si="0"/>
        <v/>
      </c>
      <c r="BA6" s="197" t="str">
        <f t="shared" si="0"/>
        <v/>
      </c>
      <c r="BB6" s="197" t="str">
        <f t="shared" si="0"/>
        <v/>
      </c>
      <c r="BC6" s="197" t="str">
        <f t="shared" si="0"/>
        <v/>
      </c>
      <c r="BD6" s="197" t="str">
        <f t="shared" si="0"/>
        <v/>
      </c>
      <c r="BE6" s="197" t="str">
        <f t="shared" si="0"/>
        <v/>
      </c>
      <c r="BF6" s="197" t="str">
        <f t="shared" si="0"/>
        <v/>
      </c>
      <c r="BG6" s="197" t="str">
        <f t="shared" si="0"/>
        <v/>
      </c>
      <c r="BH6" s="197" t="str">
        <f t="shared" si="0"/>
        <v/>
      </c>
      <c r="BI6" s="197" t="str">
        <f t="shared" si="0"/>
        <v/>
      </c>
      <c r="BJ6" s="202" t="str">
        <f t="shared" si="0"/>
        <v/>
      </c>
      <c r="BK6" s="197">
        <f t="shared" si="1"/>
        <v>0</v>
      </c>
      <c r="BL6" s="197">
        <f>IF(ISNUMBER(T87), T87, "")</f>
        <v>0</v>
      </c>
      <c r="BM6" s="197">
        <f t="shared" si="1"/>
        <v>0</v>
      </c>
      <c r="BN6" s="197">
        <f t="shared" si="1"/>
        <v>0</v>
      </c>
      <c r="BO6" s="197" t="str">
        <f t="shared" si="1"/>
        <v/>
      </c>
      <c r="BP6" s="197" t="str">
        <f t="shared" si="1"/>
        <v/>
      </c>
      <c r="BQ6" s="197" t="str">
        <f t="shared" si="1"/>
        <v/>
      </c>
      <c r="BR6" s="197" t="str">
        <f t="shared" si="1"/>
        <v/>
      </c>
      <c r="BS6" s="197" t="str">
        <f t="shared" si="1"/>
        <v/>
      </c>
      <c r="BT6" s="197" t="str">
        <f t="shared" si="1"/>
        <v/>
      </c>
      <c r="BU6" s="197" t="str">
        <f t="shared" si="1"/>
        <v/>
      </c>
      <c r="BV6" s="197" t="str">
        <f t="shared" si="1"/>
        <v/>
      </c>
      <c r="BW6" s="197" t="str">
        <f t="shared" si="1"/>
        <v/>
      </c>
      <c r="BX6" s="197" t="str">
        <f t="shared" si="1"/>
        <v/>
      </c>
      <c r="BY6" s="197" t="str">
        <f t="shared" si="1"/>
        <v/>
      </c>
      <c r="BZ6" s="197" t="str">
        <f t="shared" si="1"/>
        <v/>
      </c>
      <c r="CA6" s="197" t="str">
        <f t="shared" si="1"/>
        <v/>
      </c>
      <c r="CB6" s="197" t="str">
        <f t="shared" si="1"/>
        <v/>
      </c>
      <c r="CC6" s="197" t="str">
        <f t="shared" si="1"/>
        <v/>
      </c>
      <c r="CD6" s="197" t="str">
        <f t="shared" si="1"/>
        <v/>
      </c>
      <c r="CE6" s="197" t="str">
        <f t="shared" si="1"/>
        <v/>
      </c>
      <c r="CF6" s="197" t="str">
        <f t="shared" si="1"/>
        <v/>
      </c>
      <c r="CG6" s="197" t="str">
        <f t="shared" si="1"/>
        <v/>
      </c>
      <c r="CH6" s="197" t="str">
        <f t="shared" si="1"/>
        <v/>
      </c>
      <c r="CI6" s="197" t="str">
        <f t="shared" si="1"/>
        <v/>
      </c>
      <c r="CJ6" s="197" t="str">
        <f t="shared" si="1"/>
        <v/>
      </c>
      <c r="CK6" s="197" t="str">
        <f t="shared" si="1"/>
        <v/>
      </c>
      <c r="CL6" s="197" t="str">
        <f t="shared" si="1"/>
        <v/>
      </c>
      <c r="CM6" s="197" t="str">
        <f t="shared" si="1"/>
        <v/>
      </c>
      <c r="CN6" s="197" t="str">
        <f t="shared" si="1"/>
        <v/>
      </c>
      <c r="CO6" s="197" t="str">
        <f t="shared" si="1"/>
        <v/>
      </c>
      <c r="CP6" s="197" t="str">
        <f t="shared" si="1"/>
        <v/>
      </c>
      <c r="CQ6" s="197" t="str">
        <f t="shared" si="1"/>
        <v/>
      </c>
      <c r="CR6" s="197" t="str">
        <f t="shared" si="1"/>
        <v/>
      </c>
      <c r="CS6" s="197" t="str">
        <f t="shared" si="1"/>
        <v/>
      </c>
      <c r="CT6" s="197" t="str">
        <f t="shared" si="1"/>
        <v/>
      </c>
      <c r="CU6" s="197" t="str">
        <f t="shared" si="1"/>
        <v/>
      </c>
      <c r="CV6" s="197" t="str">
        <f t="shared" si="1"/>
        <v/>
      </c>
      <c r="CW6" s="197" t="str">
        <f t="shared" si="1"/>
        <v/>
      </c>
      <c r="CX6" s="197" t="str">
        <f t="shared" si="1"/>
        <v/>
      </c>
      <c r="CY6" s="197" t="str">
        <f t="shared" si="1"/>
        <v/>
      </c>
      <c r="CZ6" s="197" t="str">
        <f t="shared" si="1"/>
        <v/>
      </c>
      <c r="DA6" s="197" t="str">
        <f t="shared" si="1"/>
        <v/>
      </c>
      <c r="DB6" s="202" t="str">
        <f t="shared" si="1"/>
        <v/>
      </c>
      <c r="DC6" s="197">
        <f>IF(ISNUMBER(S127), S127, "")</f>
        <v>0</v>
      </c>
      <c r="DD6" s="197">
        <f t="shared" si="2"/>
        <v>0</v>
      </c>
      <c r="DE6" s="197">
        <f t="shared" si="2"/>
        <v>0</v>
      </c>
      <c r="DF6" s="197">
        <f t="shared" si="2"/>
        <v>0</v>
      </c>
      <c r="DG6" s="197" t="str">
        <f t="shared" si="2"/>
        <v/>
      </c>
      <c r="DH6" s="197" t="str">
        <f t="shared" si="2"/>
        <v/>
      </c>
      <c r="DI6" s="197" t="str">
        <f t="shared" si="2"/>
        <v/>
      </c>
      <c r="DJ6" s="197" t="str">
        <f t="shared" si="2"/>
        <v/>
      </c>
      <c r="DK6" s="197" t="str">
        <f t="shared" si="2"/>
        <v/>
      </c>
      <c r="DL6" s="197" t="str">
        <f t="shared" si="2"/>
        <v/>
      </c>
      <c r="DM6" s="197" t="str">
        <f t="shared" si="2"/>
        <v/>
      </c>
      <c r="DN6" s="197" t="str">
        <f t="shared" si="2"/>
        <v/>
      </c>
      <c r="DO6" s="197" t="str">
        <f t="shared" si="2"/>
        <v/>
      </c>
      <c r="DP6" s="197" t="str">
        <f t="shared" si="2"/>
        <v/>
      </c>
      <c r="DQ6" s="197" t="str">
        <f t="shared" si="2"/>
        <v/>
      </c>
      <c r="DR6" s="197" t="str">
        <f t="shared" si="2"/>
        <v/>
      </c>
      <c r="DS6" s="197" t="str">
        <f t="shared" si="2"/>
        <v/>
      </c>
      <c r="DT6" s="197" t="str">
        <f t="shared" si="2"/>
        <v/>
      </c>
      <c r="DU6" s="197" t="str">
        <f t="shared" si="2"/>
        <v/>
      </c>
      <c r="DV6" s="197" t="str">
        <f t="shared" si="2"/>
        <v/>
      </c>
      <c r="DW6" s="197" t="str">
        <f t="shared" si="2"/>
        <v/>
      </c>
      <c r="DX6" s="197" t="str">
        <f t="shared" si="2"/>
        <v/>
      </c>
      <c r="DY6" s="197" t="str">
        <f t="shared" si="2"/>
        <v/>
      </c>
      <c r="DZ6" s="197" t="str">
        <f t="shared" si="2"/>
        <v/>
      </c>
      <c r="EA6" s="197" t="str">
        <f t="shared" si="2"/>
        <v/>
      </c>
      <c r="EB6" s="197" t="str">
        <f t="shared" si="2"/>
        <v/>
      </c>
      <c r="EC6" s="197" t="str">
        <f t="shared" si="2"/>
        <v/>
      </c>
      <c r="ED6" s="197" t="str">
        <f t="shared" si="2"/>
        <v/>
      </c>
      <c r="EE6" s="197" t="str">
        <f t="shared" si="2"/>
        <v/>
      </c>
      <c r="EF6" s="197" t="str">
        <f t="shared" si="2"/>
        <v/>
      </c>
      <c r="EG6" s="197" t="str">
        <f t="shared" si="2"/>
        <v/>
      </c>
      <c r="EH6" s="197" t="str">
        <f t="shared" si="2"/>
        <v/>
      </c>
      <c r="EI6" s="197" t="str">
        <f t="shared" si="2"/>
        <v/>
      </c>
      <c r="EJ6" s="197" t="str">
        <f t="shared" si="2"/>
        <v/>
      </c>
      <c r="EK6" s="197" t="str">
        <f t="shared" si="2"/>
        <v/>
      </c>
      <c r="EL6" s="197" t="str">
        <f t="shared" si="2"/>
        <v/>
      </c>
      <c r="EM6" s="197" t="str">
        <f t="shared" si="2"/>
        <v/>
      </c>
      <c r="EN6" s="197" t="str">
        <f t="shared" si="2"/>
        <v/>
      </c>
      <c r="EO6" s="197" t="str">
        <f t="shared" si="2"/>
        <v/>
      </c>
      <c r="EP6" s="197" t="str">
        <f t="shared" si="2"/>
        <v/>
      </c>
      <c r="EQ6" s="197" t="str">
        <f t="shared" si="2"/>
        <v/>
      </c>
      <c r="ER6" s="197" t="str">
        <f t="shared" si="2"/>
        <v/>
      </c>
      <c r="ES6" s="197" t="str">
        <f t="shared" si="2"/>
        <v/>
      </c>
      <c r="ET6" s="202" t="str">
        <f t="shared" si="2"/>
        <v/>
      </c>
      <c r="EU6" s="197">
        <f>IF(ISNUMBER(S167), S167, "")</f>
        <v>0</v>
      </c>
      <c r="EV6" s="197">
        <f t="shared" si="3"/>
        <v>0</v>
      </c>
      <c r="EW6" s="197">
        <f t="shared" si="3"/>
        <v>0</v>
      </c>
      <c r="EX6" s="197">
        <f t="shared" si="3"/>
        <v>0</v>
      </c>
      <c r="EY6" s="197" t="str">
        <f t="shared" si="3"/>
        <v/>
      </c>
      <c r="EZ6" s="197" t="str">
        <f t="shared" si="3"/>
        <v/>
      </c>
      <c r="FA6" s="197" t="str">
        <f t="shared" si="3"/>
        <v/>
      </c>
      <c r="FB6" s="197" t="str">
        <f t="shared" si="3"/>
        <v/>
      </c>
      <c r="FC6" s="197" t="str">
        <f t="shared" si="3"/>
        <v/>
      </c>
      <c r="FD6" s="197" t="str">
        <f t="shared" si="3"/>
        <v/>
      </c>
      <c r="FE6" s="197" t="str">
        <f t="shared" si="3"/>
        <v/>
      </c>
      <c r="FF6" s="197" t="str">
        <f t="shared" si="3"/>
        <v/>
      </c>
      <c r="FG6" s="197" t="str">
        <f t="shared" si="3"/>
        <v/>
      </c>
      <c r="FH6" s="197" t="str">
        <f t="shared" si="3"/>
        <v/>
      </c>
      <c r="FI6" s="197" t="str">
        <f t="shared" si="3"/>
        <v/>
      </c>
      <c r="FJ6" s="197" t="str">
        <f t="shared" si="3"/>
        <v/>
      </c>
      <c r="FK6" s="197" t="str">
        <f t="shared" si="3"/>
        <v/>
      </c>
      <c r="FL6" s="197" t="str">
        <f t="shared" si="3"/>
        <v/>
      </c>
      <c r="FM6" s="197" t="str">
        <f t="shared" si="3"/>
        <v/>
      </c>
      <c r="FN6" s="197" t="str">
        <f t="shared" si="3"/>
        <v/>
      </c>
      <c r="FO6" s="197" t="str">
        <f t="shared" si="3"/>
        <v/>
      </c>
      <c r="FP6" s="197" t="str">
        <f t="shared" si="3"/>
        <v/>
      </c>
      <c r="FQ6" s="197" t="str">
        <f t="shared" si="3"/>
        <v/>
      </c>
      <c r="FR6" s="197" t="str">
        <f t="shared" si="3"/>
        <v/>
      </c>
      <c r="FS6" s="197" t="str">
        <f t="shared" si="3"/>
        <v/>
      </c>
      <c r="FT6" s="197" t="str">
        <f t="shared" si="3"/>
        <v/>
      </c>
      <c r="FU6" s="197" t="str">
        <f t="shared" si="3"/>
        <v/>
      </c>
      <c r="FV6" s="197" t="str">
        <f t="shared" si="3"/>
        <v/>
      </c>
      <c r="FW6" s="197" t="str">
        <f t="shared" si="3"/>
        <v/>
      </c>
      <c r="FX6" s="197" t="str">
        <f t="shared" si="3"/>
        <v/>
      </c>
      <c r="FY6" s="197" t="str">
        <f t="shared" si="3"/>
        <v/>
      </c>
      <c r="FZ6" s="197" t="str">
        <f t="shared" si="3"/>
        <v/>
      </c>
      <c r="GA6" s="197" t="str">
        <f t="shared" si="3"/>
        <v/>
      </c>
      <c r="GB6" s="197" t="str">
        <f t="shared" si="3"/>
        <v/>
      </c>
      <c r="GC6" s="197" t="str">
        <f t="shared" si="3"/>
        <v/>
      </c>
      <c r="GD6" s="197" t="str">
        <f t="shared" si="3"/>
        <v/>
      </c>
      <c r="GE6" s="197" t="str">
        <f t="shared" si="3"/>
        <v/>
      </c>
      <c r="GF6" s="197" t="str">
        <f t="shared" si="3"/>
        <v/>
      </c>
      <c r="GG6" s="197" t="str">
        <f t="shared" si="3"/>
        <v/>
      </c>
      <c r="GH6" s="197" t="str">
        <f t="shared" si="3"/>
        <v/>
      </c>
      <c r="GI6" s="197" t="str">
        <f t="shared" si="3"/>
        <v/>
      </c>
      <c r="GJ6" s="197" t="str">
        <f t="shared" si="3"/>
        <v/>
      </c>
      <c r="GK6" s="197" t="str">
        <f t="shared" si="3"/>
        <v/>
      </c>
      <c r="GL6" s="202" t="str">
        <f t="shared" si="3"/>
        <v/>
      </c>
      <c r="GM6" s="197">
        <f>IF(ISNUMBER(S207), S207, "")</f>
        <v>0</v>
      </c>
      <c r="GN6" s="197">
        <f t="shared" si="4"/>
        <v>0</v>
      </c>
      <c r="GO6" s="197">
        <f t="shared" si="4"/>
        <v>0</v>
      </c>
      <c r="GP6" s="197">
        <f t="shared" si="4"/>
        <v>0</v>
      </c>
      <c r="GQ6" s="197" t="str">
        <f t="shared" si="4"/>
        <v/>
      </c>
      <c r="GR6" s="197" t="str">
        <f t="shared" si="4"/>
        <v/>
      </c>
      <c r="GS6" s="197" t="str">
        <f t="shared" si="4"/>
        <v/>
      </c>
      <c r="GT6" s="197" t="str">
        <f t="shared" si="4"/>
        <v/>
      </c>
      <c r="GU6" s="197" t="str">
        <f t="shared" si="4"/>
        <v/>
      </c>
      <c r="GV6" s="197" t="str">
        <f t="shared" si="4"/>
        <v/>
      </c>
      <c r="GW6" s="197" t="str">
        <f t="shared" si="4"/>
        <v/>
      </c>
      <c r="GX6" s="197" t="str">
        <f t="shared" si="4"/>
        <v/>
      </c>
      <c r="GY6" s="197" t="str">
        <f t="shared" si="4"/>
        <v/>
      </c>
      <c r="GZ6" s="197" t="str">
        <f t="shared" si="4"/>
        <v/>
      </c>
      <c r="HA6" s="197" t="str">
        <f t="shared" si="4"/>
        <v/>
      </c>
      <c r="HB6" s="197" t="str">
        <f t="shared" si="4"/>
        <v/>
      </c>
      <c r="HC6" s="197" t="str">
        <f t="shared" si="4"/>
        <v/>
      </c>
      <c r="HD6" s="197" t="str">
        <f t="shared" si="4"/>
        <v/>
      </c>
      <c r="HE6" s="197" t="str">
        <f t="shared" si="4"/>
        <v/>
      </c>
      <c r="HF6" s="197" t="str">
        <f t="shared" si="4"/>
        <v/>
      </c>
      <c r="HG6" s="197" t="str">
        <f t="shared" si="4"/>
        <v/>
      </c>
      <c r="HH6" s="197" t="str">
        <f t="shared" si="4"/>
        <v/>
      </c>
      <c r="HI6" s="197" t="str">
        <f t="shared" si="4"/>
        <v/>
      </c>
      <c r="HJ6" s="197" t="str">
        <f t="shared" si="4"/>
        <v/>
      </c>
      <c r="HK6" s="197" t="str">
        <f t="shared" si="4"/>
        <v/>
      </c>
      <c r="HL6" s="197" t="str">
        <f t="shared" si="4"/>
        <v/>
      </c>
      <c r="HM6" s="197" t="str">
        <f t="shared" si="4"/>
        <v/>
      </c>
      <c r="HN6" s="197" t="str">
        <f t="shared" si="4"/>
        <v/>
      </c>
      <c r="HO6" s="197" t="str">
        <f t="shared" si="4"/>
        <v/>
      </c>
      <c r="HP6" s="197" t="str">
        <f t="shared" si="4"/>
        <v/>
      </c>
      <c r="HQ6" s="197" t="str">
        <f t="shared" si="4"/>
        <v/>
      </c>
      <c r="HR6" s="197" t="str">
        <f t="shared" si="4"/>
        <v/>
      </c>
      <c r="HS6" s="197" t="str">
        <f t="shared" si="4"/>
        <v/>
      </c>
      <c r="HT6" s="197" t="str">
        <f t="shared" si="4"/>
        <v/>
      </c>
      <c r="HU6" s="197" t="str">
        <f t="shared" si="4"/>
        <v/>
      </c>
      <c r="HV6" s="197" t="str">
        <f t="shared" si="4"/>
        <v/>
      </c>
      <c r="HW6" s="197" t="str">
        <f t="shared" si="4"/>
        <v/>
      </c>
      <c r="HX6" s="197" t="str">
        <f t="shared" si="4"/>
        <v/>
      </c>
      <c r="HY6" s="197" t="str">
        <f t="shared" si="4"/>
        <v/>
      </c>
      <c r="HZ6" s="197" t="str">
        <f t="shared" si="4"/>
        <v/>
      </c>
      <c r="IA6" s="197" t="str">
        <f t="shared" si="4"/>
        <v/>
      </c>
      <c r="IB6" s="197" t="str">
        <f t="shared" si="4"/>
        <v/>
      </c>
      <c r="IC6" s="197" t="str">
        <f t="shared" si="4"/>
        <v/>
      </c>
      <c r="ID6" s="202" t="str">
        <f t="shared" si="4"/>
        <v/>
      </c>
      <c r="IE6" s="197">
        <f>IF(ISNUMBER(S247), S247,"")</f>
        <v>0</v>
      </c>
      <c r="IF6" s="197">
        <f t="shared" si="5"/>
        <v>0</v>
      </c>
      <c r="IG6" s="197">
        <f t="shared" si="5"/>
        <v>0</v>
      </c>
      <c r="IH6" s="197">
        <f t="shared" si="5"/>
        <v>0</v>
      </c>
      <c r="II6" s="197" t="str">
        <f t="shared" si="5"/>
        <v/>
      </c>
      <c r="IJ6" s="197" t="str">
        <f t="shared" si="5"/>
        <v/>
      </c>
      <c r="IK6" s="197" t="str">
        <f t="shared" si="5"/>
        <v/>
      </c>
      <c r="IL6" s="197" t="str">
        <f t="shared" si="5"/>
        <v/>
      </c>
      <c r="IM6" s="197" t="str">
        <f t="shared" si="5"/>
        <v/>
      </c>
      <c r="IN6" s="197" t="str">
        <f t="shared" si="5"/>
        <v/>
      </c>
      <c r="IO6" s="197" t="str">
        <f t="shared" si="5"/>
        <v/>
      </c>
      <c r="IP6" s="197" t="str">
        <f t="shared" si="5"/>
        <v/>
      </c>
      <c r="IQ6" s="197" t="str">
        <f t="shared" si="5"/>
        <v/>
      </c>
      <c r="IR6" s="197" t="str">
        <f t="shared" si="5"/>
        <v/>
      </c>
      <c r="IS6" s="197" t="str">
        <f t="shared" si="5"/>
        <v/>
      </c>
      <c r="IT6" s="197" t="str">
        <f t="shared" si="5"/>
        <v/>
      </c>
      <c r="IU6" s="197" t="str">
        <f t="shared" si="5"/>
        <v/>
      </c>
      <c r="IV6" s="197" t="str">
        <f t="shared" si="5"/>
        <v/>
      </c>
      <c r="IW6" s="197" t="str">
        <f t="shared" si="5"/>
        <v/>
      </c>
      <c r="IX6" s="197" t="str">
        <f t="shared" si="5"/>
        <v/>
      </c>
      <c r="IY6" s="197" t="str">
        <f t="shared" si="5"/>
        <v/>
      </c>
      <c r="IZ6" s="197" t="str">
        <f t="shared" si="5"/>
        <v/>
      </c>
      <c r="JA6" s="197" t="str">
        <f t="shared" si="5"/>
        <v/>
      </c>
      <c r="JB6" s="197" t="str">
        <f t="shared" si="5"/>
        <v/>
      </c>
      <c r="JC6" s="197" t="str">
        <f t="shared" si="5"/>
        <v/>
      </c>
      <c r="JD6" s="197" t="str">
        <f t="shared" si="5"/>
        <v/>
      </c>
      <c r="JE6" s="197" t="str">
        <f t="shared" si="5"/>
        <v/>
      </c>
      <c r="JF6" s="197" t="str">
        <f t="shared" si="5"/>
        <v/>
      </c>
      <c r="JG6" s="197" t="str">
        <f t="shared" si="5"/>
        <v/>
      </c>
      <c r="JH6" s="197" t="str">
        <f t="shared" si="5"/>
        <v/>
      </c>
      <c r="JI6" s="197" t="str">
        <f t="shared" si="5"/>
        <v/>
      </c>
      <c r="JJ6" s="197" t="str">
        <f t="shared" si="5"/>
        <v/>
      </c>
      <c r="JK6" s="197" t="str">
        <f t="shared" si="5"/>
        <v/>
      </c>
      <c r="JL6" s="197" t="str">
        <f t="shared" si="5"/>
        <v/>
      </c>
      <c r="JM6" s="197" t="str">
        <f t="shared" si="5"/>
        <v/>
      </c>
      <c r="JN6" s="197" t="str">
        <f t="shared" si="5"/>
        <v/>
      </c>
      <c r="JO6" s="197" t="str">
        <f t="shared" si="5"/>
        <v/>
      </c>
      <c r="JP6" s="197" t="str">
        <f t="shared" si="5"/>
        <v/>
      </c>
      <c r="JQ6" s="197" t="str">
        <f t="shared" si="5"/>
        <v/>
      </c>
      <c r="JR6" s="197" t="str">
        <f t="shared" si="5"/>
        <v/>
      </c>
      <c r="JS6" s="197" t="str">
        <f t="shared" si="5"/>
        <v/>
      </c>
      <c r="JT6" s="197" t="str">
        <f t="shared" si="5"/>
        <v/>
      </c>
      <c r="JU6" s="197" t="str">
        <f t="shared" si="5"/>
        <v/>
      </c>
      <c r="JV6" s="202" t="str">
        <f t="shared" si="5"/>
        <v/>
      </c>
    </row>
    <row r="7" spans="1:282" ht="12.75" customHeight="1" x14ac:dyDescent="0.2">
      <c r="A7" s="16"/>
      <c r="B7" s="39"/>
      <c r="C7" s="39"/>
      <c r="D7" s="39"/>
      <c r="E7" s="39"/>
      <c r="F7" s="39"/>
      <c r="G7" s="39"/>
      <c r="H7" s="15"/>
      <c r="I7" s="15"/>
      <c r="J7" s="48"/>
      <c r="K7" s="48"/>
      <c r="L7" s="48"/>
      <c r="M7" s="48"/>
      <c r="N7" s="48"/>
      <c r="O7" s="48"/>
      <c r="P7" s="48"/>
      <c r="Q7" s="45" t="s">
        <v>33</v>
      </c>
      <c r="R7" s="45"/>
      <c r="S7" s="46">
        <f t="shared" si="0"/>
        <v>5.1168981481481489E-2</v>
      </c>
      <c r="T7" s="46">
        <f t="shared" si="0"/>
        <v>6.7835648148148145E-2</v>
      </c>
      <c r="U7" s="46">
        <f t="shared" si="0"/>
        <v>8.1273148148148136E-2</v>
      </c>
      <c r="V7" s="46">
        <f t="shared" si="0"/>
        <v>9.5393518518518516E-2</v>
      </c>
      <c r="W7" s="46" t="str">
        <f t="shared" si="0"/>
        <v/>
      </c>
      <c r="X7" s="46" t="str">
        <f t="shared" si="0"/>
        <v/>
      </c>
      <c r="Y7" s="46" t="str">
        <f t="shared" si="0"/>
        <v/>
      </c>
      <c r="Z7" s="46" t="str">
        <f t="shared" si="0"/>
        <v/>
      </c>
      <c r="AA7" s="46" t="str">
        <f t="shared" si="0"/>
        <v/>
      </c>
      <c r="AB7" s="46" t="str">
        <f t="shared" si="0"/>
        <v/>
      </c>
      <c r="AC7" s="46" t="str">
        <f t="shared" si="0"/>
        <v/>
      </c>
      <c r="AD7" s="46" t="str">
        <f t="shared" si="0"/>
        <v/>
      </c>
      <c r="AE7" s="46" t="str">
        <f t="shared" si="0"/>
        <v/>
      </c>
      <c r="AF7" s="46" t="str">
        <f t="shared" si="0"/>
        <v/>
      </c>
      <c r="AG7" s="46" t="str">
        <f t="shared" si="0"/>
        <v/>
      </c>
      <c r="AH7" s="46" t="str">
        <f t="shared" si="0"/>
        <v/>
      </c>
      <c r="AI7" s="46" t="str">
        <f t="shared" si="0"/>
        <v/>
      </c>
      <c r="AJ7" s="46" t="str">
        <f t="shared" si="0"/>
        <v/>
      </c>
      <c r="AK7" s="46" t="str">
        <f t="shared" si="0"/>
        <v/>
      </c>
      <c r="AL7" s="46" t="str">
        <f t="shared" si="0"/>
        <v/>
      </c>
      <c r="AM7" s="46" t="str">
        <f t="shared" si="0"/>
        <v/>
      </c>
      <c r="AN7" s="46" t="str">
        <f t="shared" si="0"/>
        <v/>
      </c>
      <c r="AO7" s="46" t="str">
        <f t="shared" si="0"/>
        <v/>
      </c>
      <c r="AP7" s="46" t="str">
        <f t="shared" si="0"/>
        <v/>
      </c>
      <c r="AQ7" s="46" t="str">
        <f t="shared" si="0"/>
        <v/>
      </c>
      <c r="AR7" s="46" t="str">
        <f t="shared" si="0"/>
        <v/>
      </c>
      <c r="AS7" s="46" t="str">
        <f t="shared" si="0"/>
        <v/>
      </c>
      <c r="AT7" s="46" t="str">
        <f t="shared" si="0"/>
        <v/>
      </c>
      <c r="AU7" s="46" t="str">
        <f t="shared" si="0"/>
        <v/>
      </c>
      <c r="AV7" s="46" t="str">
        <f t="shared" si="0"/>
        <v/>
      </c>
      <c r="AW7" s="46" t="str">
        <f t="shared" si="0"/>
        <v/>
      </c>
      <c r="AX7" s="46" t="str">
        <f t="shared" si="0"/>
        <v/>
      </c>
      <c r="AY7" s="46" t="str">
        <f t="shared" si="0"/>
        <v/>
      </c>
      <c r="AZ7" s="46" t="str">
        <f t="shared" si="0"/>
        <v/>
      </c>
      <c r="BA7" s="46" t="str">
        <f t="shared" si="0"/>
        <v/>
      </c>
      <c r="BB7" s="46" t="str">
        <f t="shared" si="0"/>
        <v/>
      </c>
      <c r="BC7" s="46" t="str">
        <f t="shared" si="0"/>
        <v/>
      </c>
      <c r="BD7" s="46" t="str">
        <f t="shared" si="0"/>
        <v/>
      </c>
      <c r="BE7" s="46" t="str">
        <f t="shared" si="0"/>
        <v/>
      </c>
      <c r="BF7" s="46" t="str">
        <f t="shared" si="0"/>
        <v/>
      </c>
      <c r="BG7" s="46" t="str">
        <f t="shared" si="0"/>
        <v/>
      </c>
      <c r="BH7" s="46" t="str">
        <f t="shared" si="0"/>
        <v/>
      </c>
      <c r="BI7" s="46" t="str">
        <f t="shared" si="0"/>
        <v/>
      </c>
      <c r="BJ7" s="173" t="str">
        <f t="shared" si="0"/>
        <v/>
      </c>
      <c r="BK7" s="46">
        <f t="shared" si="1"/>
        <v>5.8993055555555556E-2</v>
      </c>
      <c r="BL7" s="46">
        <f t="shared" si="1"/>
        <v>7.329861111111112E-2</v>
      </c>
      <c r="BM7" s="46">
        <f t="shared" si="1"/>
        <v>8.6863425925925927E-2</v>
      </c>
      <c r="BN7" s="46">
        <f t="shared" si="1"/>
        <v>0.10112268518518519</v>
      </c>
      <c r="BO7" s="46" t="str">
        <f t="shared" si="1"/>
        <v/>
      </c>
      <c r="BP7" s="46" t="str">
        <f t="shared" si="1"/>
        <v/>
      </c>
      <c r="BQ7" s="46" t="str">
        <f t="shared" si="1"/>
        <v/>
      </c>
      <c r="BR7" s="46" t="str">
        <f t="shared" si="1"/>
        <v/>
      </c>
      <c r="BS7" s="46" t="str">
        <f t="shared" si="1"/>
        <v/>
      </c>
      <c r="BT7" s="46" t="str">
        <f t="shared" si="1"/>
        <v/>
      </c>
      <c r="BU7" s="46" t="str">
        <f t="shared" si="1"/>
        <v/>
      </c>
      <c r="BV7" s="46" t="str">
        <f t="shared" si="1"/>
        <v/>
      </c>
      <c r="BW7" s="46" t="str">
        <f t="shared" si="1"/>
        <v/>
      </c>
      <c r="BX7" s="46" t="str">
        <f t="shared" si="1"/>
        <v/>
      </c>
      <c r="BY7" s="46" t="str">
        <f t="shared" si="1"/>
        <v/>
      </c>
      <c r="BZ7" s="46" t="str">
        <f t="shared" si="1"/>
        <v/>
      </c>
      <c r="CA7" s="46" t="str">
        <f t="shared" si="1"/>
        <v/>
      </c>
      <c r="CB7" s="46" t="str">
        <f t="shared" si="1"/>
        <v/>
      </c>
      <c r="CC7" s="46" t="str">
        <f t="shared" si="1"/>
        <v/>
      </c>
      <c r="CD7" s="46" t="str">
        <f t="shared" si="1"/>
        <v/>
      </c>
      <c r="CE7" s="46" t="str">
        <f t="shared" si="1"/>
        <v/>
      </c>
      <c r="CF7" s="46" t="str">
        <f t="shared" si="1"/>
        <v/>
      </c>
      <c r="CG7" s="46" t="str">
        <f t="shared" si="1"/>
        <v/>
      </c>
      <c r="CH7" s="46" t="str">
        <f t="shared" si="1"/>
        <v/>
      </c>
      <c r="CI7" s="46" t="str">
        <f t="shared" si="1"/>
        <v/>
      </c>
      <c r="CJ7" s="46" t="str">
        <f t="shared" si="1"/>
        <v/>
      </c>
      <c r="CK7" s="46" t="str">
        <f t="shared" si="1"/>
        <v/>
      </c>
      <c r="CL7" s="46" t="str">
        <f t="shared" si="1"/>
        <v/>
      </c>
      <c r="CM7" s="46" t="str">
        <f t="shared" si="1"/>
        <v/>
      </c>
      <c r="CN7" s="46" t="str">
        <f t="shared" si="1"/>
        <v/>
      </c>
      <c r="CO7" s="46" t="str">
        <f t="shared" si="1"/>
        <v/>
      </c>
      <c r="CP7" s="46" t="str">
        <f t="shared" si="1"/>
        <v/>
      </c>
      <c r="CQ7" s="46" t="str">
        <f t="shared" si="1"/>
        <v/>
      </c>
      <c r="CR7" s="46" t="str">
        <f t="shared" si="1"/>
        <v/>
      </c>
      <c r="CS7" s="46" t="str">
        <f t="shared" si="1"/>
        <v/>
      </c>
      <c r="CT7" s="46" t="str">
        <f t="shared" si="1"/>
        <v/>
      </c>
      <c r="CU7" s="46" t="str">
        <f t="shared" si="1"/>
        <v/>
      </c>
      <c r="CV7" s="46" t="str">
        <f t="shared" si="1"/>
        <v/>
      </c>
      <c r="CW7" s="46" t="str">
        <f t="shared" si="1"/>
        <v/>
      </c>
      <c r="CX7" s="46" t="str">
        <f t="shared" si="1"/>
        <v/>
      </c>
      <c r="CY7" s="46" t="str">
        <f t="shared" si="1"/>
        <v/>
      </c>
      <c r="CZ7" s="46" t="str">
        <f t="shared" si="1"/>
        <v/>
      </c>
      <c r="DA7" s="46" t="str">
        <f t="shared" si="1"/>
        <v/>
      </c>
      <c r="DB7" s="173" t="str">
        <f t="shared" si="1"/>
        <v/>
      </c>
      <c r="DC7" s="46">
        <f t="shared" ref="DC7:ET9" si="6">IF(ISNUMBER(S128), S128, "")</f>
        <v>5.302083333333333E-2</v>
      </c>
      <c r="DD7" s="46">
        <f t="shared" si="6"/>
        <v>6.7349537037037041E-2</v>
      </c>
      <c r="DE7" s="46">
        <f t="shared" si="6"/>
        <v>8.1539351851851849E-2</v>
      </c>
      <c r="DF7" s="46">
        <f t="shared" si="6"/>
        <v>9.4363425925925934E-2</v>
      </c>
      <c r="DG7" s="46" t="str">
        <f t="shared" si="6"/>
        <v/>
      </c>
      <c r="DH7" s="46" t="str">
        <f t="shared" si="6"/>
        <v/>
      </c>
      <c r="DI7" s="46" t="str">
        <f t="shared" si="6"/>
        <v/>
      </c>
      <c r="DJ7" s="46" t="str">
        <f t="shared" si="6"/>
        <v/>
      </c>
      <c r="DK7" s="46" t="str">
        <f t="shared" si="6"/>
        <v/>
      </c>
      <c r="DL7" s="46" t="str">
        <f t="shared" si="6"/>
        <v/>
      </c>
      <c r="DM7" s="46" t="str">
        <f t="shared" si="6"/>
        <v/>
      </c>
      <c r="DN7" s="46" t="str">
        <f t="shared" si="6"/>
        <v/>
      </c>
      <c r="DO7" s="46" t="str">
        <f t="shared" si="6"/>
        <v/>
      </c>
      <c r="DP7" s="46" t="str">
        <f t="shared" si="6"/>
        <v/>
      </c>
      <c r="DQ7" s="46" t="str">
        <f t="shared" si="6"/>
        <v/>
      </c>
      <c r="DR7" s="46" t="str">
        <f t="shared" si="6"/>
        <v/>
      </c>
      <c r="DS7" s="46" t="str">
        <f t="shared" si="6"/>
        <v/>
      </c>
      <c r="DT7" s="46" t="str">
        <f t="shared" si="6"/>
        <v/>
      </c>
      <c r="DU7" s="46" t="str">
        <f t="shared" si="6"/>
        <v/>
      </c>
      <c r="DV7" s="46" t="str">
        <f t="shared" si="6"/>
        <v/>
      </c>
      <c r="DW7" s="46" t="str">
        <f t="shared" si="6"/>
        <v/>
      </c>
      <c r="DX7" s="46" t="str">
        <f t="shared" si="6"/>
        <v/>
      </c>
      <c r="DY7" s="46" t="str">
        <f t="shared" si="6"/>
        <v/>
      </c>
      <c r="DZ7" s="46" t="str">
        <f t="shared" si="6"/>
        <v/>
      </c>
      <c r="EA7" s="46" t="str">
        <f t="shared" si="6"/>
        <v/>
      </c>
      <c r="EB7" s="46" t="str">
        <f t="shared" si="6"/>
        <v/>
      </c>
      <c r="EC7" s="46" t="str">
        <f t="shared" si="6"/>
        <v/>
      </c>
      <c r="ED7" s="46" t="str">
        <f t="shared" si="6"/>
        <v/>
      </c>
      <c r="EE7" s="46" t="str">
        <f t="shared" si="6"/>
        <v/>
      </c>
      <c r="EF7" s="46" t="str">
        <f t="shared" si="6"/>
        <v/>
      </c>
      <c r="EG7" s="46" t="str">
        <f t="shared" si="6"/>
        <v/>
      </c>
      <c r="EH7" s="46" t="str">
        <f t="shared" si="6"/>
        <v/>
      </c>
      <c r="EI7" s="46" t="str">
        <f t="shared" si="6"/>
        <v/>
      </c>
      <c r="EJ7" s="46" t="str">
        <f t="shared" si="6"/>
        <v/>
      </c>
      <c r="EK7" s="46" t="str">
        <f t="shared" si="6"/>
        <v/>
      </c>
      <c r="EL7" s="46" t="str">
        <f t="shared" si="6"/>
        <v/>
      </c>
      <c r="EM7" s="46" t="str">
        <f t="shared" si="6"/>
        <v/>
      </c>
      <c r="EN7" s="46" t="str">
        <f t="shared" si="6"/>
        <v/>
      </c>
      <c r="EO7" s="46" t="str">
        <f t="shared" si="6"/>
        <v/>
      </c>
      <c r="EP7" s="46" t="str">
        <f t="shared" si="6"/>
        <v/>
      </c>
      <c r="EQ7" s="46" t="str">
        <f t="shared" si="6"/>
        <v/>
      </c>
      <c r="ER7" s="46" t="str">
        <f t="shared" si="6"/>
        <v/>
      </c>
      <c r="ES7" s="46" t="str">
        <f t="shared" si="6"/>
        <v/>
      </c>
      <c r="ET7" s="173" t="str">
        <f t="shared" si="6"/>
        <v/>
      </c>
      <c r="EU7" s="46">
        <f t="shared" ref="EU7:GL9" si="7">IF(ISNUMBER(S168), S168, "")</f>
        <v>6.3287037037037031E-2</v>
      </c>
      <c r="EV7" s="46">
        <f t="shared" si="7"/>
        <v>7.7858796296296287E-2</v>
      </c>
      <c r="EW7" s="46">
        <f t="shared" si="7"/>
        <v>9.0775462962962961E-2</v>
      </c>
      <c r="EX7" s="46">
        <f t="shared" si="7"/>
        <v>0.10565972222222221</v>
      </c>
      <c r="EY7" s="46" t="str">
        <f t="shared" si="7"/>
        <v/>
      </c>
      <c r="EZ7" s="46" t="str">
        <f t="shared" si="7"/>
        <v/>
      </c>
      <c r="FA7" s="46" t="str">
        <f t="shared" si="7"/>
        <v/>
      </c>
      <c r="FB7" s="46" t="str">
        <f t="shared" si="7"/>
        <v/>
      </c>
      <c r="FC7" s="46" t="str">
        <f t="shared" si="7"/>
        <v/>
      </c>
      <c r="FD7" s="46" t="str">
        <f t="shared" si="7"/>
        <v/>
      </c>
      <c r="FE7" s="46" t="str">
        <f t="shared" si="7"/>
        <v/>
      </c>
      <c r="FF7" s="46" t="str">
        <f t="shared" si="7"/>
        <v/>
      </c>
      <c r="FG7" s="46" t="str">
        <f t="shared" si="7"/>
        <v/>
      </c>
      <c r="FH7" s="46" t="str">
        <f t="shared" si="7"/>
        <v/>
      </c>
      <c r="FI7" s="46" t="str">
        <f t="shared" si="7"/>
        <v/>
      </c>
      <c r="FJ7" s="46" t="str">
        <f t="shared" si="7"/>
        <v/>
      </c>
      <c r="FK7" s="46" t="str">
        <f t="shared" si="7"/>
        <v/>
      </c>
      <c r="FL7" s="46" t="str">
        <f t="shared" si="7"/>
        <v/>
      </c>
      <c r="FM7" s="46" t="str">
        <f t="shared" si="7"/>
        <v/>
      </c>
      <c r="FN7" s="46" t="str">
        <f t="shared" si="7"/>
        <v/>
      </c>
      <c r="FO7" s="46" t="str">
        <f t="shared" si="7"/>
        <v/>
      </c>
      <c r="FP7" s="46" t="str">
        <f t="shared" si="7"/>
        <v/>
      </c>
      <c r="FQ7" s="46" t="str">
        <f t="shared" si="7"/>
        <v/>
      </c>
      <c r="FR7" s="46" t="str">
        <f t="shared" si="7"/>
        <v/>
      </c>
      <c r="FS7" s="46" t="str">
        <f t="shared" si="7"/>
        <v/>
      </c>
      <c r="FT7" s="46" t="str">
        <f t="shared" si="7"/>
        <v/>
      </c>
      <c r="FU7" s="46" t="str">
        <f t="shared" si="7"/>
        <v/>
      </c>
      <c r="FV7" s="46" t="str">
        <f t="shared" si="7"/>
        <v/>
      </c>
      <c r="FW7" s="46" t="str">
        <f t="shared" si="7"/>
        <v/>
      </c>
      <c r="FX7" s="46" t="str">
        <f t="shared" si="7"/>
        <v/>
      </c>
      <c r="FY7" s="46" t="str">
        <f t="shared" si="7"/>
        <v/>
      </c>
      <c r="FZ7" s="46" t="str">
        <f t="shared" si="7"/>
        <v/>
      </c>
      <c r="GA7" s="46" t="str">
        <f t="shared" si="7"/>
        <v/>
      </c>
      <c r="GB7" s="46" t="str">
        <f t="shared" si="7"/>
        <v/>
      </c>
      <c r="GC7" s="46" t="str">
        <f t="shared" si="7"/>
        <v/>
      </c>
      <c r="GD7" s="46" t="str">
        <f t="shared" si="7"/>
        <v/>
      </c>
      <c r="GE7" s="46" t="str">
        <f t="shared" si="7"/>
        <v/>
      </c>
      <c r="GF7" s="46" t="str">
        <f t="shared" si="7"/>
        <v/>
      </c>
      <c r="GG7" s="46" t="str">
        <f t="shared" si="7"/>
        <v/>
      </c>
      <c r="GH7" s="46" t="str">
        <f t="shared" si="7"/>
        <v/>
      </c>
      <c r="GI7" s="46" t="str">
        <f t="shared" si="7"/>
        <v/>
      </c>
      <c r="GJ7" s="46" t="str">
        <f t="shared" si="7"/>
        <v/>
      </c>
      <c r="GK7" s="46" t="str">
        <f t="shared" si="7"/>
        <v/>
      </c>
      <c r="GL7" s="173" t="str">
        <f t="shared" si="7"/>
        <v/>
      </c>
      <c r="GM7" s="46">
        <f t="shared" ref="GM7:ID9" si="8">IF(ISNUMBER(S208), S208, "")</f>
        <v>7.5972222222222219E-2</v>
      </c>
      <c r="GN7" s="46">
        <f t="shared" si="8"/>
        <v>9.015046296296296E-2</v>
      </c>
      <c r="GO7" s="46">
        <f t="shared" si="8"/>
        <v>0.10428240740740741</v>
      </c>
      <c r="GP7" s="46">
        <f t="shared" si="8"/>
        <v>0.11806712962962962</v>
      </c>
      <c r="GQ7" s="46" t="str">
        <f t="shared" si="8"/>
        <v/>
      </c>
      <c r="GR7" s="46" t="str">
        <f t="shared" si="8"/>
        <v/>
      </c>
      <c r="GS7" s="46" t="str">
        <f t="shared" si="8"/>
        <v/>
      </c>
      <c r="GT7" s="46" t="str">
        <f t="shared" si="8"/>
        <v/>
      </c>
      <c r="GU7" s="46" t="str">
        <f t="shared" si="8"/>
        <v/>
      </c>
      <c r="GV7" s="46" t="str">
        <f t="shared" si="8"/>
        <v/>
      </c>
      <c r="GW7" s="46" t="str">
        <f t="shared" si="8"/>
        <v/>
      </c>
      <c r="GX7" s="46" t="str">
        <f t="shared" si="8"/>
        <v/>
      </c>
      <c r="GY7" s="46" t="str">
        <f t="shared" si="8"/>
        <v/>
      </c>
      <c r="GZ7" s="46" t="str">
        <f t="shared" si="8"/>
        <v/>
      </c>
      <c r="HA7" s="46" t="str">
        <f t="shared" si="8"/>
        <v/>
      </c>
      <c r="HB7" s="46" t="str">
        <f t="shared" si="8"/>
        <v/>
      </c>
      <c r="HC7" s="46" t="str">
        <f t="shared" si="8"/>
        <v/>
      </c>
      <c r="HD7" s="46" t="str">
        <f t="shared" si="8"/>
        <v/>
      </c>
      <c r="HE7" s="46" t="str">
        <f t="shared" si="8"/>
        <v/>
      </c>
      <c r="HF7" s="46" t="str">
        <f t="shared" si="8"/>
        <v/>
      </c>
      <c r="HG7" s="46" t="str">
        <f t="shared" si="8"/>
        <v/>
      </c>
      <c r="HH7" s="46" t="str">
        <f t="shared" si="8"/>
        <v/>
      </c>
      <c r="HI7" s="46" t="str">
        <f t="shared" si="8"/>
        <v/>
      </c>
      <c r="HJ7" s="46" t="str">
        <f t="shared" si="8"/>
        <v/>
      </c>
      <c r="HK7" s="46" t="str">
        <f t="shared" si="8"/>
        <v/>
      </c>
      <c r="HL7" s="46" t="str">
        <f t="shared" si="8"/>
        <v/>
      </c>
      <c r="HM7" s="46" t="str">
        <f t="shared" si="8"/>
        <v/>
      </c>
      <c r="HN7" s="46" t="str">
        <f t="shared" si="8"/>
        <v/>
      </c>
      <c r="HO7" s="46" t="str">
        <f t="shared" si="8"/>
        <v/>
      </c>
      <c r="HP7" s="46" t="str">
        <f t="shared" si="8"/>
        <v/>
      </c>
      <c r="HQ7" s="46" t="str">
        <f t="shared" si="8"/>
        <v/>
      </c>
      <c r="HR7" s="46" t="str">
        <f t="shared" si="8"/>
        <v/>
      </c>
      <c r="HS7" s="46" t="str">
        <f t="shared" si="8"/>
        <v/>
      </c>
      <c r="HT7" s="46" t="str">
        <f t="shared" si="8"/>
        <v/>
      </c>
      <c r="HU7" s="46" t="str">
        <f t="shared" si="8"/>
        <v/>
      </c>
      <c r="HV7" s="46" t="str">
        <f t="shared" si="8"/>
        <v/>
      </c>
      <c r="HW7" s="46" t="str">
        <f t="shared" si="8"/>
        <v/>
      </c>
      <c r="HX7" s="46" t="str">
        <f t="shared" si="8"/>
        <v/>
      </c>
      <c r="HY7" s="46" t="str">
        <f t="shared" si="8"/>
        <v/>
      </c>
      <c r="HZ7" s="46" t="str">
        <f t="shared" si="8"/>
        <v/>
      </c>
      <c r="IA7" s="46" t="str">
        <f t="shared" si="8"/>
        <v/>
      </c>
      <c r="IB7" s="46" t="str">
        <f t="shared" si="8"/>
        <v/>
      </c>
      <c r="IC7" s="46" t="str">
        <f t="shared" si="8"/>
        <v/>
      </c>
      <c r="ID7" s="173" t="str">
        <f t="shared" si="8"/>
        <v/>
      </c>
      <c r="IE7" s="46">
        <f t="shared" ref="IE7:JV9" si="9">IF(ISNUMBER(S248), S248,"")</f>
        <v>5.858796296296296E-2</v>
      </c>
      <c r="IF7" s="46">
        <f t="shared" si="9"/>
        <v>7.3124999999999996E-2</v>
      </c>
      <c r="IG7" s="46">
        <f t="shared" si="9"/>
        <v>8.6874999999999994E-2</v>
      </c>
      <c r="IH7" s="46">
        <f t="shared" si="9"/>
        <v>0.10072916666666666</v>
      </c>
      <c r="II7" s="46" t="str">
        <f t="shared" si="9"/>
        <v/>
      </c>
      <c r="IJ7" s="46" t="str">
        <f t="shared" si="9"/>
        <v/>
      </c>
      <c r="IK7" s="46" t="str">
        <f t="shared" si="9"/>
        <v/>
      </c>
      <c r="IL7" s="46" t="str">
        <f t="shared" si="9"/>
        <v/>
      </c>
      <c r="IM7" s="46" t="str">
        <f t="shared" si="9"/>
        <v/>
      </c>
      <c r="IN7" s="46" t="str">
        <f t="shared" si="9"/>
        <v/>
      </c>
      <c r="IO7" s="46" t="str">
        <f t="shared" si="9"/>
        <v/>
      </c>
      <c r="IP7" s="46" t="str">
        <f t="shared" si="9"/>
        <v/>
      </c>
      <c r="IQ7" s="46" t="str">
        <f t="shared" si="9"/>
        <v/>
      </c>
      <c r="IR7" s="46" t="str">
        <f t="shared" si="9"/>
        <v/>
      </c>
      <c r="IS7" s="46" t="str">
        <f t="shared" si="9"/>
        <v/>
      </c>
      <c r="IT7" s="46" t="str">
        <f t="shared" si="9"/>
        <v/>
      </c>
      <c r="IU7" s="46" t="str">
        <f t="shared" si="9"/>
        <v/>
      </c>
      <c r="IV7" s="46" t="str">
        <f t="shared" si="9"/>
        <v/>
      </c>
      <c r="IW7" s="46" t="str">
        <f t="shared" si="9"/>
        <v/>
      </c>
      <c r="IX7" s="46" t="str">
        <f t="shared" si="9"/>
        <v/>
      </c>
      <c r="IY7" s="46" t="str">
        <f t="shared" si="9"/>
        <v/>
      </c>
      <c r="IZ7" s="46" t="str">
        <f t="shared" si="9"/>
        <v/>
      </c>
      <c r="JA7" s="46" t="str">
        <f t="shared" si="9"/>
        <v/>
      </c>
      <c r="JB7" s="46" t="str">
        <f t="shared" si="9"/>
        <v/>
      </c>
      <c r="JC7" s="46" t="str">
        <f t="shared" si="9"/>
        <v/>
      </c>
      <c r="JD7" s="46" t="str">
        <f t="shared" si="9"/>
        <v/>
      </c>
      <c r="JE7" s="46" t="str">
        <f t="shared" si="9"/>
        <v/>
      </c>
      <c r="JF7" s="46" t="str">
        <f t="shared" si="9"/>
        <v/>
      </c>
      <c r="JG7" s="46" t="str">
        <f t="shared" si="9"/>
        <v/>
      </c>
      <c r="JH7" s="46" t="str">
        <f t="shared" si="9"/>
        <v/>
      </c>
      <c r="JI7" s="46" t="str">
        <f t="shared" si="9"/>
        <v/>
      </c>
      <c r="JJ7" s="46" t="str">
        <f t="shared" si="9"/>
        <v/>
      </c>
      <c r="JK7" s="46" t="str">
        <f t="shared" si="9"/>
        <v/>
      </c>
      <c r="JL7" s="46" t="str">
        <f t="shared" si="9"/>
        <v/>
      </c>
      <c r="JM7" s="46" t="str">
        <f t="shared" si="9"/>
        <v/>
      </c>
      <c r="JN7" s="46" t="str">
        <f t="shared" si="9"/>
        <v/>
      </c>
      <c r="JO7" s="46" t="str">
        <f t="shared" si="9"/>
        <v/>
      </c>
      <c r="JP7" s="46" t="str">
        <f t="shared" si="9"/>
        <v/>
      </c>
      <c r="JQ7" s="46" t="str">
        <f t="shared" si="9"/>
        <v/>
      </c>
      <c r="JR7" s="46" t="str">
        <f t="shared" si="9"/>
        <v/>
      </c>
      <c r="JS7" s="46" t="str">
        <f t="shared" si="9"/>
        <v/>
      </c>
      <c r="JT7" s="46" t="str">
        <f t="shared" si="9"/>
        <v/>
      </c>
      <c r="JU7" s="46" t="str">
        <f t="shared" si="9"/>
        <v/>
      </c>
      <c r="JV7" s="173" t="str">
        <f t="shared" si="9"/>
        <v/>
      </c>
    </row>
    <row r="8" spans="1:282" ht="12.75" customHeight="1" x14ac:dyDescent="0.2">
      <c r="A8" s="16"/>
      <c r="B8" s="39"/>
      <c r="C8" s="49"/>
      <c r="D8" s="49"/>
      <c r="E8" s="49"/>
      <c r="F8" s="49"/>
      <c r="G8" s="49"/>
      <c r="H8" s="15"/>
      <c r="I8" s="15"/>
      <c r="J8" s="48"/>
      <c r="K8" s="48"/>
      <c r="L8" s="48"/>
      <c r="M8" s="48"/>
      <c r="N8" s="48"/>
      <c r="O8" s="48"/>
      <c r="P8" s="48"/>
      <c r="Q8" s="46" t="s">
        <v>34</v>
      </c>
      <c r="R8" s="46"/>
      <c r="S8" s="46">
        <f t="shared" si="0"/>
        <v>5.3368055555555551E-2</v>
      </c>
      <c r="T8" s="46">
        <f t="shared" si="0"/>
        <v>6.9201388888888882E-2</v>
      </c>
      <c r="U8" s="46">
        <f t="shared" si="0"/>
        <v>8.2962962962962961E-2</v>
      </c>
      <c r="V8" s="46">
        <f t="shared" si="0"/>
        <v>9.7013888888888886E-2</v>
      </c>
      <c r="W8" s="46" t="str">
        <f t="shared" si="0"/>
        <v/>
      </c>
      <c r="X8" s="46" t="str">
        <f t="shared" si="0"/>
        <v/>
      </c>
      <c r="Y8" s="46" t="str">
        <f t="shared" si="0"/>
        <v/>
      </c>
      <c r="Z8" s="46" t="str">
        <f t="shared" si="0"/>
        <v/>
      </c>
      <c r="AA8" s="46" t="str">
        <f t="shared" si="0"/>
        <v/>
      </c>
      <c r="AB8" s="46" t="str">
        <f t="shared" si="0"/>
        <v/>
      </c>
      <c r="AC8" s="46" t="str">
        <f t="shared" si="0"/>
        <v/>
      </c>
      <c r="AD8" s="46" t="str">
        <f t="shared" si="0"/>
        <v/>
      </c>
      <c r="AE8" s="46" t="str">
        <f t="shared" si="0"/>
        <v/>
      </c>
      <c r="AF8" s="46" t="str">
        <f t="shared" si="0"/>
        <v/>
      </c>
      <c r="AG8" s="46" t="str">
        <f t="shared" si="0"/>
        <v/>
      </c>
      <c r="AH8" s="46" t="str">
        <f t="shared" si="0"/>
        <v/>
      </c>
      <c r="AI8" s="46" t="str">
        <f t="shared" si="0"/>
        <v/>
      </c>
      <c r="AJ8" s="46" t="str">
        <f t="shared" si="0"/>
        <v/>
      </c>
      <c r="AK8" s="46" t="str">
        <f t="shared" si="0"/>
        <v/>
      </c>
      <c r="AL8" s="46" t="str">
        <f t="shared" si="0"/>
        <v/>
      </c>
      <c r="AM8" s="46" t="str">
        <f t="shared" si="0"/>
        <v/>
      </c>
      <c r="AN8" s="46" t="str">
        <f t="shared" si="0"/>
        <v/>
      </c>
      <c r="AO8" s="46" t="str">
        <f t="shared" si="0"/>
        <v/>
      </c>
      <c r="AP8" s="46" t="str">
        <f t="shared" si="0"/>
        <v/>
      </c>
      <c r="AQ8" s="46" t="str">
        <f t="shared" si="0"/>
        <v/>
      </c>
      <c r="AR8" s="46" t="str">
        <f t="shared" si="0"/>
        <v/>
      </c>
      <c r="AS8" s="46" t="str">
        <f t="shared" si="0"/>
        <v/>
      </c>
      <c r="AT8" s="46" t="str">
        <f t="shared" si="0"/>
        <v/>
      </c>
      <c r="AU8" s="46" t="str">
        <f t="shared" si="0"/>
        <v/>
      </c>
      <c r="AV8" s="46" t="str">
        <f t="shared" si="0"/>
        <v/>
      </c>
      <c r="AW8" s="46" t="str">
        <f t="shared" si="0"/>
        <v/>
      </c>
      <c r="AX8" s="46" t="str">
        <f t="shared" si="0"/>
        <v/>
      </c>
      <c r="AY8" s="46" t="str">
        <f t="shared" si="0"/>
        <v/>
      </c>
      <c r="AZ8" s="46" t="str">
        <f t="shared" si="0"/>
        <v/>
      </c>
      <c r="BA8" s="46" t="str">
        <f t="shared" si="0"/>
        <v/>
      </c>
      <c r="BB8" s="46" t="str">
        <f t="shared" ref="BB8:BJ8" si="10">IF(ISNUMBER(BB49), BB49, "")</f>
        <v/>
      </c>
      <c r="BC8" s="46" t="str">
        <f t="shared" si="10"/>
        <v/>
      </c>
      <c r="BD8" s="46" t="str">
        <f t="shared" si="10"/>
        <v/>
      </c>
      <c r="BE8" s="46" t="str">
        <f t="shared" si="10"/>
        <v/>
      </c>
      <c r="BF8" s="46" t="str">
        <f t="shared" si="10"/>
        <v/>
      </c>
      <c r="BG8" s="46" t="str">
        <f t="shared" si="10"/>
        <v/>
      </c>
      <c r="BH8" s="46" t="str">
        <f t="shared" si="10"/>
        <v/>
      </c>
      <c r="BI8" s="46" t="str">
        <f t="shared" si="10"/>
        <v/>
      </c>
      <c r="BJ8" s="173" t="str">
        <f t="shared" si="10"/>
        <v/>
      </c>
      <c r="BK8" s="46">
        <f t="shared" si="1"/>
        <v>6.0798611111111116E-2</v>
      </c>
      <c r="BL8" s="46">
        <f t="shared" si="1"/>
        <v>7.480324074074074E-2</v>
      </c>
      <c r="BM8" s="46">
        <f t="shared" si="1"/>
        <v>8.8645833333333326E-2</v>
      </c>
      <c r="BN8" s="46">
        <f t="shared" si="1"/>
        <v>0.10267361111111112</v>
      </c>
      <c r="BO8" s="46" t="str">
        <f t="shared" si="1"/>
        <v/>
      </c>
      <c r="BP8" s="46" t="str">
        <f t="shared" si="1"/>
        <v/>
      </c>
      <c r="BQ8" s="46" t="str">
        <f t="shared" si="1"/>
        <v/>
      </c>
      <c r="BR8" s="46" t="str">
        <f t="shared" si="1"/>
        <v/>
      </c>
      <c r="BS8" s="46" t="str">
        <f t="shared" si="1"/>
        <v/>
      </c>
      <c r="BT8" s="46" t="str">
        <f t="shared" si="1"/>
        <v/>
      </c>
      <c r="BU8" s="46" t="str">
        <f t="shared" si="1"/>
        <v/>
      </c>
      <c r="BV8" s="46" t="str">
        <f t="shared" si="1"/>
        <v/>
      </c>
      <c r="BW8" s="46" t="str">
        <f t="shared" si="1"/>
        <v/>
      </c>
      <c r="BX8" s="46" t="str">
        <f t="shared" si="1"/>
        <v/>
      </c>
      <c r="BY8" s="46" t="str">
        <f t="shared" si="1"/>
        <v/>
      </c>
      <c r="BZ8" s="46" t="str">
        <f t="shared" si="1"/>
        <v/>
      </c>
      <c r="CA8" s="46" t="str">
        <f t="shared" si="1"/>
        <v/>
      </c>
      <c r="CB8" s="46" t="str">
        <f t="shared" si="1"/>
        <v/>
      </c>
      <c r="CC8" s="46" t="str">
        <f t="shared" si="1"/>
        <v/>
      </c>
      <c r="CD8" s="46" t="str">
        <f t="shared" si="1"/>
        <v/>
      </c>
      <c r="CE8" s="46" t="str">
        <f t="shared" si="1"/>
        <v/>
      </c>
      <c r="CF8" s="46" t="str">
        <f t="shared" si="1"/>
        <v/>
      </c>
      <c r="CG8" s="46" t="str">
        <f t="shared" si="1"/>
        <v/>
      </c>
      <c r="CH8" s="46" t="str">
        <f t="shared" si="1"/>
        <v/>
      </c>
      <c r="CI8" s="46" t="str">
        <f t="shared" si="1"/>
        <v/>
      </c>
      <c r="CJ8" s="46" t="str">
        <f t="shared" si="1"/>
        <v/>
      </c>
      <c r="CK8" s="46" t="str">
        <f t="shared" si="1"/>
        <v/>
      </c>
      <c r="CL8" s="46" t="str">
        <f t="shared" si="1"/>
        <v/>
      </c>
      <c r="CM8" s="46" t="str">
        <f t="shared" si="1"/>
        <v/>
      </c>
      <c r="CN8" s="46" t="str">
        <f t="shared" si="1"/>
        <v/>
      </c>
      <c r="CO8" s="46" t="str">
        <f t="shared" si="1"/>
        <v/>
      </c>
      <c r="CP8" s="46" t="str">
        <f t="shared" si="1"/>
        <v/>
      </c>
      <c r="CQ8" s="46" t="str">
        <f t="shared" si="1"/>
        <v/>
      </c>
      <c r="CR8" s="46" t="str">
        <f t="shared" si="1"/>
        <v/>
      </c>
      <c r="CS8" s="46" t="str">
        <f t="shared" si="1"/>
        <v/>
      </c>
      <c r="CT8" s="46" t="str">
        <f t="shared" si="1"/>
        <v/>
      </c>
      <c r="CU8" s="46" t="str">
        <f t="shared" ref="CU8:DB8" si="11">IF(ISNUMBER(BC89), BC89, "")</f>
        <v/>
      </c>
      <c r="CV8" s="46" t="str">
        <f t="shared" si="11"/>
        <v/>
      </c>
      <c r="CW8" s="46" t="str">
        <f t="shared" si="11"/>
        <v/>
      </c>
      <c r="CX8" s="46" t="str">
        <f t="shared" si="11"/>
        <v/>
      </c>
      <c r="CY8" s="46" t="str">
        <f t="shared" si="11"/>
        <v/>
      </c>
      <c r="CZ8" s="46" t="str">
        <f t="shared" si="11"/>
        <v/>
      </c>
      <c r="DA8" s="46" t="str">
        <f t="shared" si="11"/>
        <v/>
      </c>
      <c r="DB8" s="173" t="str">
        <f t="shared" si="11"/>
        <v/>
      </c>
      <c r="DC8" s="46">
        <f t="shared" si="6"/>
        <v>5.4652777777777772E-2</v>
      </c>
      <c r="DD8" s="46">
        <f t="shared" si="6"/>
        <v>6.8599537037037042E-2</v>
      </c>
      <c r="DE8" s="46">
        <f t="shared" si="6"/>
        <v>8.2546296296296298E-2</v>
      </c>
      <c r="DF8" s="46">
        <f t="shared" si="6"/>
        <v>9.6493055555555554E-2</v>
      </c>
      <c r="DG8" s="46" t="str">
        <f t="shared" si="6"/>
        <v/>
      </c>
      <c r="DH8" s="46" t="str">
        <f t="shared" si="6"/>
        <v/>
      </c>
      <c r="DI8" s="46" t="str">
        <f t="shared" si="6"/>
        <v/>
      </c>
      <c r="DJ8" s="46" t="str">
        <f t="shared" si="6"/>
        <v/>
      </c>
      <c r="DK8" s="46" t="str">
        <f t="shared" si="6"/>
        <v/>
      </c>
      <c r="DL8" s="46" t="str">
        <f t="shared" si="6"/>
        <v/>
      </c>
      <c r="DM8" s="46" t="str">
        <f t="shared" si="6"/>
        <v/>
      </c>
      <c r="DN8" s="46" t="str">
        <f t="shared" si="6"/>
        <v/>
      </c>
      <c r="DO8" s="46" t="str">
        <f t="shared" si="6"/>
        <v/>
      </c>
      <c r="DP8" s="46" t="str">
        <f t="shared" si="6"/>
        <v/>
      </c>
      <c r="DQ8" s="46" t="str">
        <f t="shared" si="6"/>
        <v/>
      </c>
      <c r="DR8" s="46" t="str">
        <f t="shared" si="6"/>
        <v/>
      </c>
      <c r="DS8" s="46" t="str">
        <f t="shared" si="6"/>
        <v/>
      </c>
      <c r="DT8" s="46" t="str">
        <f t="shared" si="6"/>
        <v/>
      </c>
      <c r="DU8" s="46" t="str">
        <f t="shared" si="6"/>
        <v/>
      </c>
      <c r="DV8" s="46" t="str">
        <f t="shared" si="6"/>
        <v/>
      </c>
      <c r="DW8" s="46" t="str">
        <f t="shared" si="6"/>
        <v/>
      </c>
      <c r="DX8" s="46" t="str">
        <f t="shared" si="6"/>
        <v/>
      </c>
      <c r="DY8" s="46" t="str">
        <f t="shared" si="6"/>
        <v/>
      </c>
      <c r="DZ8" s="46" t="str">
        <f t="shared" si="6"/>
        <v/>
      </c>
      <c r="EA8" s="46" t="str">
        <f t="shared" si="6"/>
        <v/>
      </c>
      <c r="EB8" s="46" t="str">
        <f t="shared" si="6"/>
        <v/>
      </c>
      <c r="EC8" s="46" t="str">
        <f t="shared" si="6"/>
        <v/>
      </c>
      <c r="ED8" s="46" t="str">
        <f t="shared" si="6"/>
        <v/>
      </c>
      <c r="EE8" s="46" t="str">
        <f t="shared" si="6"/>
        <v/>
      </c>
      <c r="EF8" s="46" t="str">
        <f t="shared" si="6"/>
        <v/>
      </c>
      <c r="EG8" s="46" t="str">
        <f t="shared" si="6"/>
        <v/>
      </c>
      <c r="EH8" s="46" t="str">
        <f t="shared" si="6"/>
        <v/>
      </c>
      <c r="EI8" s="46" t="str">
        <f t="shared" si="6"/>
        <v/>
      </c>
      <c r="EJ8" s="46" t="str">
        <f t="shared" si="6"/>
        <v/>
      </c>
      <c r="EK8" s="46" t="str">
        <f t="shared" si="6"/>
        <v/>
      </c>
      <c r="EL8" s="46" t="str">
        <f t="shared" si="6"/>
        <v/>
      </c>
      <c r="EM8" s="46" t="str">
        <f t="shared" si="6"/>
        <v/>
      </c>
      <c r="EN8" s="46" t="str">
        <f t="shared" si="6"/>
        <v/>
      </c>
      <c r="EO8" s="46" t="str">
        <f t="shared" si="6"/>
        <v/>
      </c>
      <c r="EP8" s="46" t="str">
        <f t="shared" si="6"/>
        <v/>
      </c>
      <c r="EQ8" s="46" t="str">
        <f t="shared" si="6"/>
        <v/>
      </c>
      <c r="ER8" s="46" t="str">
        <f t="shared" si="6"/>
        <v/>
      </c>
      <c r="ES8" s="46" t="str">
        <f t="shared" si="6"/>
        <v/>
      </c>
      <c r="ET8" s="173" t="str">
        <f t="shared" si="6"/>
        <v/>
      </c>
      <c r="EU8" s="46">
        <f t="shared" si="7"/>
        <v>6.5289351851851848E-2</v>
      </c>
      <c r="EV8" s="46">
        <f t="shared" si="7"/>
        <v>7.96412037037037E-2</v>
      </c>
      <c r="EW8" s="46">
        <f t="shared" si="7"/>
        <v>9.3344907407407404E-2</v>
      </c>
      <c r="EX8" s="46">
        <f t="shared" si="7"/>
        <v>0.10768518518518518</v>
      </c>
      <c r="EY8" s="46" t="str">
        <f t="shared" si="7"/>
        <v/>
      </c>
      <c r="EZ8" s="46" t="str">
        <f t="shared" si="7"/>
        <v/>
      </c>
      <c r="FA8" s="46" t="str">
        <f t="shared" si="7"/>
        <v/>
      </c>
      <c r="FB8" s="46" t="str">
        <f t="shared" si="7"/>
        <v/>
      </c>
      <c r="FC8" s="46" t="str">
        <f t="shared" si="7"/>
        <v/>
      </c>
      <c r="FD8" s="46" t="str">
        <f t="shared" si="7"/>
        <v/>
      </c>
      <c r="FE8" s="46" t="str">
        <f t="shared" si="7"/>
        <v/>
      </c>
      <c r="FF8" s="46" t="str">
        <f t="shared" si="7"/>
        <v/>
      </c>
      <c r="FG8" s="46" t="str">
        <f t="shared" si="7"/>
        <v/>
      </c>
      <c r="FH8" s="46" t="str">
        <f t="shared" si="7"/>
        <v/>
      </c>
      <c r="FI8" s="46" t="str">
        <f t="shared" si="7"/>
        <v/>
      </c>
      <c r="FJ8" s="46" t="str">
        <f t="shared" si="7"/>
        <v/>
      </c>
      <c r="FK8" s="46" t="str">
        <f t="shared" si="7"/>
        <v/>
      </c>
      <c r="FL8" s="46" t="str">
        <f t="shared" si="7"/>
        <v/>
      </c>
      <c r="FM8" s="46" t="str">
        <f t="shared" si="7"/>
        <v/>
      </c>
      <c r="FN8" s="46" t="str">
        <f t="shared" si="7"/>
        <v/>
      </c>
      <c r="FO8" s="46" t="str">
        <f t="shared" si="7"/>
        <v/>
      </c>
      <c r="FP8" s="46" t="str">
        <f t="shared" si="7"/>
        <v/>
      </c>
      <c r="FQ8" s="46" t="str">
        <f t="shared" si="7"/>
        <v/>
      </c>
      <c r="FR8" s="46" t="str">
        <f t="shared" si="7"/>
        <v/>
      </c>
      <c r="FS8" s="46" t="str">
        <f t="shared" si="7"/>
        <v/>
      </c>
      <c r="FT8" s="46" t="str">
        <f t="shared" si="7"/>
        <v/>
      </c>
      <c r="FU8" s="46" t="str">
        <f t="shared" si="7"/>
        <v/>
      </c>
      <c r="FV8" s="46" t="str">
        <f t="shared" si="7"/>
        <v/>
      </c>
      <c r="FW8" s="46" t="str">
        <f t="shared" si="7"/>
        <v/>
      </c>
      <c r="FX8" s="46" t="str">
        <f t="shared" si="7"/>
        <v/>
      </c>
      <c r="FY8" s="46" t="str">
        <f t="shared" si="7"/>
        <v/>
      </c>
      <c r="FZ8" s="46" t="str">
        <f t="shared" si="7"/>
        <v/>
      </c>
      <c r="GA8" s="46" t="str">
        <f t="shared" si="7"/>
        <v/>
      </c>
      <c r="GB8" s="46" t="str">
        <f t="shared" si="7"/>
        <v/>
      </c>
      <c r="GC8" s="46" t="str">
        <f t="shared" si="7"/>
        <v/>
      </c>
      <c r="GD8" s="46" t="str">
        <f t="shared" si="7"/>
        <v/>
      </c>
      <c r="GE8" s="46" t="str">
        <f t="shared" si="7"/>
        <v/>
      </c>
      <c r="GF8" s="46" t="str">
        <f t="shared" si="7"/>
        <v/>
      </c>
      <c r="GG8" s="46" t="str">
        <f t="shared" si="7"/>
        <v/>
      </c>
      <c r="GH8" s="46" t="str">
        <f t="shared" si="7"/>
        <v/>
      </c>
      <c r="GI8" s="46" t="str">
        <f t="shared" si="7"/>
        <v/>
      </c>
      <c r="GJ8" s="46" t="str">
        <f t="shared" si="7"/>
        <v/>
      </c>
      <c r="GK8" s="46" t="str">
        <f t="shared" si="7"/>
        <v/>
      </c>
      <c r="GL8" s="173" t="str">
        <f t="shared" si="7"/>
        <v/>
      </c>
      <c r="GM8" s="46">
        <f t="shared" si="8"/>
        <v>7.8530092592592596E-2</v>
      </c>
      <c r="GN8" s="46">
        <f t="shared" si="8"/>
        <v>9.2847222222222234E-2</v>
      </c>
      <c r="GO8" s="46">
        <f t="shared" si="8"/>
        <v>0.10717592592592594</v>
      </c>
      <c r="GP8" s="46">
        <f t="shared" si="8"/>
        <v>0.12046296296296295</v>
      </c>
      <c r="GQ8" s="46" t="str">
        <f t="shared" si="8"/>
        <v/>
      </c>
      <c r="GR8" s="46" t="str">
        <f t="shared" si="8"/>
        <v/>
      </c>
      <c r="GS8" s="46" t="str">
        <f t="shared" si="8"/>
        <v/>
      </c>
      <c r="GT8" s="46" t="str">
        <f t="shared" si="8"/>
        <v/>
      </c>
      <c r="GU8" s="46" t="str">
        <f t="shared" si="8"/>
        <v/>
      </c>
      <c r="GV8" s="46" t="str">
        <f t="shared" si="8"/>
        <v/>
      </c>
      <c r="GW8" s="46" t="str">
        <f t="shared" si="8"/>
        <v/>
      </c>
      <c r="GX8" s="46" t="str">
        <f t="shared" si="8"/>
        <v/>
      </c>
      <c r="GY8" s="46" t="str">
        <f t="shared" si="8"/>
        <v/>
      </c>
      <c r="GZ8" s="46" t="str">
        <f t="shared" si="8"/>
        <v/>
      </c>
      <c r="HA8" s="46" t="str">
        <f t="shared" si="8"/>
        <v/>
      </c>
      <c r="HB8" s="46" t="str">
        <f t="shared" si="8"/>
        <v/>
      </c>
      <c r="HC8" s="46" t="str">
        <f t="shared" si="8"/>
        <v/>
      </c>
      <c r="HD8" s="46" t="str">
        <f t="shared" si="8"/>
        <v/>
      </c>
      <c r="HE8" s="46" t="str">
        <f t="shared" si="8"/>
        <v/>
      </c>
      <c r="HF8" s="46" t="str">
        <f t="shared" si="8"/>
        <v/>
      </c>
      <c r="HG8" s="46" t="str">
        <f t="shared" si="8"/>
        <v/>
      </c>
      <c r="HH8" s="46" t="str">
        <f t="shared" si="8"/>
        <v/>
      </c>
      <c r="HI8" s="46" t="str">
        <f t="shared" si="8"/>
        <v/>
      </c>
      <c r="HJ8" s="46" t="str">
        <f t="shared" si="8"/>
        <v/>
      </c>
      <c r="HK8" s="46" t="str">
        <f t="shared" si="8"/>
        <v/>
      </c>
      <c r="HL8" s="46" t="str">
        <f t="shared" si="8"/>
        <v/>
      </c>
      <c r="HM8" s="46" t="str">
        <f t="shared" si="8"/>
        <v/>
      </c>
      <c r="HN8" s="46" t="str">
        <f t="shared" si="8"/>
        <v/>
      </c>
      <c r="HO8" s="46" t="str">
        <f t="shared" si="8"/>
        <v/>
      </c>
      <c r="HP8" s="46" t="str">
        <f t="shared" si="8"/>
        <v/>
      </c>
      <c r="HQ8" s="46" t="str">
        <f t="shared" si="8"/>
        <v/>
      </c>
      <c r="HR8" s="46" t="str">
        <f t="shared" si="8"/>
        <v/>
      </c>
      <c r="HS8" s="46" t="str">
        <f t="shared" si="8"/>
        <v/>
      </c>
      <c r="HT8" s="46" t="str">
        <f t="shared" si="8"/>
        <v/>
      </c>
      <c r="HU8" s="46" t="str">
        <f t="shared" si="8"/>
        <v/>
      </c>
      <c r="HV8" s="46" t="str">
        <f t="shared" si="8"/>
        <v/>
      </c>
      <c r="HW8" s="46" t="str">
        <f t="shared" si="8"/>
        <v/>
      </c>
      <c r="HX8" s="46" t="str">
        <f t="shared" si="8"/>
        <v/>
      </c>
      <c r="HY8" s="46" t="str">
        <f t="shared" si="8"/>
        <v/>
      </c>
      <c r="HZ8" s="46" t="str">
        <f t="shared" si="8"/>
        <v/>
      </c>
      <c r="IA8" s="46" t="str">
        <f t="shared" si="8"/>
        <v/>
      </c>
      <c r="IB8" s="46" t="str">
        <f t="shared" si="8"/>
        <v/>
      </c>
      <c r="IC8" s="46" t="str">
        <f t="shared" si="8"/>
        <v/>
      </c>
      <c r="ID8" s="173" t="str">
        <f t="shared" si="8"/>
        <v/>
      </c>
      <c r="IE8" s="46">
        <f t="shared" si="9"/>
        <v>6.1886574074074073E-2</v>
      </c>
      <c r="IF8" s="46">
        <f t="shared" si="9"/>
        <v>7.5497685185185182E-2</v>
      </c>
      <c r="IG8" s="46">
        <f t="shared" si="9"/>
        <v>8.9675925925925923E-2</v>
      </c>
      <c r="IH8" s="46">
        <f t="shared" si="9"/>
        <v>0.10359953703703705</v>
      </c>
      <c r="II8" s="46" t="str">
        <f t="shared" si="9"/>
        <v/>
      </c>
      <c r="IJ8" s="46" t="str">
        <f t="shared" si="9"/>
        <v/>
      </c>
      <c r="IK8" s="46" t="str">
        <f t="shared" si="9"/>
        <v/>
      </c>
      <c r="IL8" s="46" t="str">
        <f t="shared" si="9"/>
        <v/>
      </c>
      <c r="IM8" s="46" t="str">
        <f t="shared" si="9"/>
        <v/>
      </c>
      <c r="IN8" s="46" t="str">
        <f t="shared" si="9"/>
        <v/>
      </c>
      <c r="IO8" s="46" t="str">
        <f t="shared" si="9"/>
        <v/>
      </c>
      <c r="IP8" s="46" t="str">
        <f t="shared" si="9"/>
        <v/>
      </c>
      <c r="IQ8" s="46" t="str">
        <f t="shared" si="9"/>
        <v/>
      </c>
      <c r="IR8" s="46" t="str">
        <f t="shared" si="9"/>
        <v/>
      </c>
      <c r="IS8" s="46" t="str">
        <f t="shared" si="9"/>
        <v/>
      </c>
      <c r="IT8" s="46" t="str">
        <f t="shared" si="9"/>
        <v/>
      </c>
      <c r="IU8" s="46" t="str">
        <f t="shared" si="9"/>
        <v/>
      </c>
      <c r="IV8" s="46" t="str">
        <f t="shared" si="9"/>
        <v/>
      </c>
      <c r="IW8" s="46" t="str">
        <f t="shared" si="9"/>
        <v/>
      </c>
      <c r="IX8" s="46" t="str">
        <f t="shared" si="9"/>
        <v/>
      </c>
      <c r="IY8" s="46" t="str">
        <f t="shared" si="9"/>
        <v/>
      </c>
      <c r="IZ8" s="46" t="str">
        <f t="shared" si="9"/>
        <v/>
      </c>
      <c r="JA8" s="46" t="str">
        <f t="shared" si="9"/>
        <v/>
      </c>
      <c r="JB8" s="46" t="str">
        <f t="shared" si="9"/>
        <v/>
      </c>
      <c r="JC8" s="46" t="str">
        <f t="shared" si="9"/>
        <v/>
      </c>
      <c r="JD8" s="46" t="str">
        <f t="shared" si="9"/>
        <v/>
      </c>
      <c r="JE8" s="46" t="str">
        <f t="shared" si="9"/>
        <v/>
      </c>
      <c r="JF8" s="46" t="str">
        <f t="shared" si="9"/>
        <v/>
      </c>
      <c r="JG8" s="46" t="str">
        <f t="shared" si="9"/>
        <v/>
      </c>
      <c r="JH8" s="46" t="str">
        <f t="shared" si="9"/>
        <v/>
      </c>
      <c r="JI8" s="46" t="str">
        <f t="shared" si="9"/>
        <v/>
      </c>
      <c r="JJ8" s="46" t="str">
        <f t="shared" si="9"/>
        <v/>
      </c>
      <c r="JK8" s="46" t="str">
        <f t="shared" si="9"/>
        <v/>
      </c>
      <c r="JL8" s="46" t="str">
        <f t="shared" si="9"/>
        <v/>
      </c>
      <c r="JM8" s="46" t="str">
        <f t="shared" si="9"/>
        <v/>
      </c>
      <c r="JN8" s="46" t="str">
        <f t="shared" si="9"/>
        <v/>
      </c>
      <c r="JO8" s="46" t="str">
        <f t="shared" si="9"/>
        <v/>
      </c>
      <c r="JP8" s="46" t="str">
        <f t="shared" si="9"/>
        <v/>
      </c>
      <c r="JQ8" s="46" t="str">
        <f t="shared" si="9"/>
        <v/>
      </c>
      <c r="JR8" s="46" t="str">
        <f t="shared" si="9"/>
        <v/>
      </c>
      <c r="JS8" s="46" t="str">
        <f t="shared" si="9"/>
        <v/>
      </c>
      <c r="JT8" s="46" t="str">
        <f t="shared" si="9"/>
        <v/>
      </c>
      <c r="JU8" s="46" t="str">
        <f t="shared" si="9"/>
        <v/>
      </c>
      <c r="JV8" s="173" t="str">
        <f t="shared" si="9"/>
        <v/>
      </c>
    </row>
    <row r="9" spans="1:282" ht="12.75" customHeight="1" x14ac:dyDescent="0.2">
      <c r="A9" s="51"/>
      <c r="B9" s="40"/>
      <c r="C9" s="52"/>
      <c r="D9" s="52"/>
      <c r="E9" s="52"/>
      <c r="F9" s="40"/>
      <c r="G9" s="40"/>
      <c r="H9" s="53"/>
      <c r="I9" s="53"/>
      <c r="J9" s="48"/>
      <c r="K9" s="48"/>
      <c r="L9" s="48"/>
      <c r="M9" s="48"/>
      <c r="N9" s="48"/>
      <c r="O9" s="48"/>
      <c r="P9" s="48"/>
      <c r="Q9" s="156" t="s">
        <v>35</v>
      </c>
      <c r="R9" s="156"/>
      <c r="S9" s="118">
        <f t="shared" ref="S9:BJ9" si="12">IF(ISNUMBER(S50), S50, "")</f>
        <v>95</v>
      </c>
      <c r="T9" s="118">
        <f t="shared" si="12"/>
        <v>59</v>
      </c>
      <c r="U9" s="118">
        <f t="shared" si="12"/>
        <v>73</v>
      </c>
      <c r="V9" s="118">
        <f t="shared" si="12"/>
        <v>71</v>
      </c>
      <c r="W9" s="118" t="str">
        <f t="shared" si="12"/>
        <v/>
      </c>
      <c r="X9" s="118" t="str">
        <f t="shared" si="12"/>
        <v/>
      </c>
      <c r="Y9" s="118" t="str">
        <f t="shared" si="12"/>
        <v/>
      </c>
      <c r="Z9" s="118" t="str">
        <f t="shared" si="12"/>
        <v/>
      </c>
      <c r="AA9" s="118" t="str">
        <f t="shared" si="12"/>
        <v/>
      </c>
      <c r="AB9" s="118" t="str">
        <f t="shared" si="12"/>
        <v/>
      </c>
      <c r="AC9" s="118" t="str">
        <f t="shared" si="12"/>
        <v/>
      </c>
      <c r="AD9" s="118" t="str">
        <f t="shared" si="12"/>
        <v/>
      </c>
      <c r="AE9" s="118" t="str">
        <f t="shared" si="12"/>
        <v/>
      </c>
      <c r="AF9" s="118" t="str">
        <f t="shared" si="12"/>
        <v/>
      </c>
      <c r="AG9" s="118" t="str">
        <f t="shared" si="12"/>
        <v/>
      </c>
      <c r="AH9" s="118" t="str">
        <f t="shared" si="12"/>
        <v/>
      </c>
      <c r="AI9" s="118" t="str">
        <f t="shared" si="12"/>
        <v/>
      </c>
      <c r="AJ9" s="118" t="str">
        <f t="shared" si="12"/>
        <v/>
      </c>
      <c r="AK9" s="118" t="str">
        <f t="shared" si="12"/>
        <v/>
      </c>
      <c r="AL9" s="118" t="str">
        <f t="shared" si="12"/>
        <v/>
      </c>
      <c r="AM9" s="118" t="str">
        <f t="shared" si="12"/>
        <v/>
      </c>
      <c r="AN9" s="118" t="str">
        <f t="shared" si="12"/>
        <v/>
      </c>
      <c r="AO9" s="118" t="str">
        <f t="shared" si="12"/>
        <v/>
      </c>
      <c r="AP9" s="118" t="str">
        <f t="shared" si="12"/>
        <v/>
      </c>
      <c r="AQ9" s="118" t="str">
        <f t="shared" si="12"/>
        <v/>
      </c>
      <c r="AR9" s="118" t="str">
        <f t="shared" si="12"/>
        <v/>
      </c>
      <c r="AS9" s="118" t="str">
        <f t="shared" si="12"/>
        <v/>
      </c>
      <c r="AT9" s="118" t="str">
        <f t="shared" si="12"/>
        <v/>
      </c>
      <c r="AU9" s="118" t="str">
        <f t="shared" si="12"/>
        <v/>
      </c>
      <c r="AV9" s="118" t="str">
        <f t="shared" si="12"/>
        <v/>
      </c>
      <c r="AW9" s="118" t="str">
        <f t="shared" si="12"/>
        <v/>
      </c>
      <c r="AX9" s="118" t="str">
        <f t="shared" si="12"/>
        <v/>
      </c>
      <c r="AY9" s="118" t="str">
        <f t="shared" si="12"/>
        <v/>
      </c>
      <c r="AZ9" s="118" t="str">
        <f t="shared" si="12"/>
        <v/>
      </c>
      <c r="BA9" s="118" t="str">
        <f t="shared" si="12"/>
        <v/>
      </c>
      <c r="BB9" s="118" t="str">
        <f t="shared" si="12"/>
        <v/>
      </c>
      <c r="BC9" s="118" t="str">
        <f t="shared" si="12"/>
        <v/>
      </c>
      <c r="BD9" s="118" t="str">
        <f t="shared" si="12"/>
        <v/>
      </c>
      <c r="BE9" s="118" t="str">
        <f t="shared" si="12"/>
        <v/>
      </c>
      <c r="BF9" s="118" t="str">
        <f t="shared" si="12"/>
        <v/>
      </c>
      <c r="BG9" s="118" t="str">
        <f t="shared" si="12"/>
        <v/>
      </c>
      <c r="BH9" s="118" t="str">
        <f t="shared" si="12"/>
        <v/>
      </c>
      <c r="BI9" s="118" t="str">
        <f t="shared" si="12"/>
        <v/>
      </c>
      <c r="BJ9" s="203" t="str">
        <f t="shared" si="12"/>
        <v/>
      </c>
      <c r="BK9" s="118">
        <f t="shared" ref="BK9:BZ9" si="13">IF(ISNUMBER(S90), S90, "")</f>
        <v>78</v>
      </c>
      <c r="BL9" s="118">
        <f t="shared" si="13"/>
        <v>65</v>
      </c>
      <c r="BM9" s="118">
        <f t="shared" si="13"/>
        <v>77</v>
      </c>
      <c r="BN9" s="118">
        <f t="shared" si="13"/>
        <v>67</v>
      </c>
      <c r="BO9" s="118" t="str">
        <f t="shared" si="13"/>
        <v/>
      </c>
      <c r="BP9" s="118" t="str">
        <f t="shared" si="13"/>
        <v/>
      </c>
      <c r="BQ9" s="118" t="str">
        <f t="shared" si="13"/>
        <v/>
      </c>
      <c r="BR9" s="118" t="str">
        <f t="shared" si="13"/>
        <v/>
      </c>
      <c r="BS9" s="118" t="str">
        <f t="shared" si="13"/>
        <v/>
      </c>
      <c r="BT9" s="118" t="str">
        <f t="shared" si="13"/>
        <v/>
      </c>
      <c r="BU9" s="118" t="str">
        <f t="shared" si="13"/>
        <v/>
      </c>
      <c r="BV9" s="118" t="str">
        <f t="shared" si="13"/>
        <v/>
      </c>
      <c r="BW9" s="118" t="str">
        <f t="shared" si="13"/>
        <v/>
      </c>
      <c r="BX9" s="118" t="str">
        <f t="shared" si="13"/>
        <v/>
      </c>
      <c r="BY9" s="118" t="str">
        <f t="shared" si="13"/>
        <v/>
      </c>
      <c r="BZ9" s="118" t="str">
        <f t="shared" si="13"/>
        <v/>
      </c>
      <c r="CA9" s="118" t="str">
        <f t="shared" ref="CA9:DB9" si="14">IF(ISNUMBER(AI90), AI90, "")</f>
        <v/>
      </c>
      <c r="CB9" s="118" t="str">
        <f t="shared" si="14"/>
        <v/>
      </c>
      <c r="CC9" s="118" t="str">
        <f t="shared" si="14"/>
        <v/>
      </c>
      <c r="CD9" s="118" t="str">
        <f t="shared" si="14"/>
        <v/>
      </c>
      <c r="CE9" s="118" t="str">
        <f t="shared" si="14"/>
        <v/>
      </c>
      <c r="CF9" s="118" t="str">
        <f t="shared" si="14"/>
        <v/>
      </c>
      <c r="CG9" s="118" t="str">
        <f t="shared" si="14"/>
        <v/>
      </c>
      <c r="CH9" s="118" t="str">
        <f t="shared" si="14"/>
        <v/>
      </c>
      <c r="CI9" s="118" t="str">
        <f t="shared" si="14"/>
        <v/>
      </c>
      <c r="CJ9" s="118" t="str">
        <f t="shared" si="14"/>
        <v/>
      </c>
      <c r="CK9" s="118" t="str">
        <f t="shared" si="14"/>
        <v/>
      </c>
      <c r="CL9" s="118" t="str">
        <f t="shared" si="14"/>
        <v/>
      </c>
      <c r="CM9" s="118" t="str">
        <f t="shared" si="14"/>
        <v/>
      </c>
      <c r="CN9" s="118" t="str">
        <f t="shared" si="14"/>
        <v/>
      </c>
      <c r="CO9" s="118" t="str">
        <f t="shared" si="14"/>
        <v/>
      </c>
      <c r="CP9" s="118" t="str">
        <f t="shared" si="14"/>
        <v/>
      </c>
      <c r="CQ9" s="118" t="str">
        <f t="shared" si="14"/>
        <v/>
      </c>
      <c r="CR9" s="118" t="str">
        <f t="shared" si="14"/>
        <v/>
      </c>
      <c r="CS9" s="118" t="str">
        <f t="shared" si="14"/>
        <v/>
      </c>
      <c r="CT9" s="118" t="str">
        <f t="shared" si="14"/>
        <v/>
      </c>
      <c r="CU9" s="118" t="str">
        <f t="shared" si="14"/>
        <v/>
      </c>
      <c r="CV9" s="118" t="str">
        <f t="shared" si="14"/>
        <v/>
      </c>
      <c r="CW9" s="118" t="str">
        <f t="shared" si="14"/>
        <v/>
      </c>
      <c r="CX9" s="118" t="str">
        <f t="shared" si="14"/>
        <v/>
      </c>
      <c r="CY9" s="118" t="str">
        <f t="shared" si="14"/>
        <v/>
      </c>
      <c r="CZ9" s="118" t="str">
        <f t="shared" si="14"/>
        <v/>
      </c>
      <c r="DA9" s="118" t="str">
        <f t="shared" si="14"/>
        <v/>
      </c>
      <c r="DB9" s="203" t="str">
        <f t="shared" si="14"/>
        <v/>
      </c>
      <c r="DC9" s="118">
        <f t="shared" si="6"/>
        <v>71</v>
      </c>
      <c r="DD9" s="118">
        <f t="shared" si="6"/>
        <v>54</v>
      </c>
      <c r="DE9" s="118">
        <f t="shared" si="6"/>
        <v>44</v>
      </c>
      <c r="DF9" s="118">
        <f t="shared" si="6"/>
        <v>92</v>
      </c>
      <c r="DG9" s="118" t="str">
        <f t="shared" si="6"/>
        <v/>
      </c>
      <c r="DH9" s="118" t="str">
        <f t="shared" si="6"/>
        <v/>
      </c>
      <c r="DI9" s="118" t="str">
        <f t="shared" si="6"/>
        <v/>
      </c>
      <c r="DJ9" s="118" t="str">
        <f t="shared" si="6"/>
        <v/>
      </c>
      <c r="DK9" s="118" t="str">
        <f t="shared" si="6"/>
        <v/>
      </c>
      <c r="DL9" s="118" t="str">
        <f t="shared" si="6"/>
        <v/>
      </c>
      <c r="DM9" s="118" t="str">
        <f t="shared" si="6"/>
        <v/>
      </c>
      <c r="DN9" s="118" t="str">
        <f t="shared" si="6"/>
        <v/>
      </c>
      <c r="DO9" s="118" t="str">
        <f t="shared" si="6"/>
        <v/>
      </c>
      <c r="DP9" s="118" t="str">
        <f t="shared" si="6"/>
        <v/>
      </c>
      <c r="DQ9" s="118" t="str">
        <f t="shared" si="6"/>
        <v/>
      </c>
      <c r="DR9" s="118" t="str">
        <f t="shared" si="6"/>
        <v/>
      </c>
      <c r="DS9" s="118" t="str">
        <f t="shared" si="6"/>
        <v/>
      </c>
      <c r="DT9" s="118" t="str">
        <f t="shared" si="6"/>
        <v/>
      </c>
      <c r="DU9" s="118" t="str">
        <f t="shared" si="6"/>
        <v/>
      </c>
      <c r="DV9" s="118" t="str">
        <f t="shared" si="6"/>
        <v/>
      </c>
      <c r="DW9" s="118" t="str">
        <f t="shared" si="6"/>
        <v/>
      </c>
      <c r="DX9" s="118" t="str">
        <f t="shared" si="6"/>
        <v/>
      </c>
      <c r="DY9" s="118" t="str">
        <f t="shared" si="6"/>
        <v/>
      </c>
      <c r="DZ9" s="118" t="str">
        <f t="shared" si="6"/>
        <v/>
      </c>
      <c r="EA9" s="118" t="str">
        <f t="shared" si="6"/>
        <v/>
      </c>
      <c r="EB9" s="118" t="str">
        <f t="shared" si="6"/>
        <v/>
      </c>
      <c r="EC9" s="118" t="str">
        <f t="shared" si="6"/>
        <v/>
      </c>
      <c r="ED9" s="118" t="str">
        <f t="shared" si="6"/>
        <v/>
      </c>
      <c r="EE9" s="118" t="str">
        <f t="shared" si="6"/>
        <v/>
      </c>
      <c r="EF9" s="118" t="str">
        <f t="shared" si="6"/>
        <v/>
      </c>
      <c r="EG9" s="118" t="str">
        <f t="shared" si="6"/>
        <v/>
      </c>
      <c r="EH9" s="118" t="str">
        <f t="shared" si="6"/>
        <v/>
      </c>
      <c r="EI9" s="118" t="str">
        <f t="shared" si="6"/>
        <v/>
      </c>
      <c r="EJ9" s="118" t="str">
        <f t="shared" si="6"/>
        <v/>
      </c>
      <c r="EK9" s="118" t="str">
        <f t="shared" si="6"/>
        <v/>
      </c>
      <c r="EL9" s="118" t="str">
        <f t="shared" si="6"/>
        <v/>
      </c>
      <c r="EM9" s="118" t="str">
        <f t="shared" si="6"/>
        <v/>
      </c>
      <c r="EN9" s="118" t="str">
        <f t="shared" si="6"/>
        <v/>
      </c>
      <c r="EO9" s="118" t="str">
        <f t="shared" si="6"/>
        <v/>
      </c>
      <c r="EP9" s="118" t="str">
        <f t="shared" si="6"/>
        <v/>
      </c>
      <c r="EQ9" s="118" t="str">
        <f t="shared" si="6"/>
        <v/>
      </c>
      <c r="ER9" s="118" t="str">
        <f t="shared" si="6"/>
        <v/>
      </c>
      <c r="ES9" s="118" t="str">
        <f t="shared" si="6"/>
        <v/>
      </c>
      <c r="ET9" s="203" t="str">
        <f t="shared" si="6"/>
        <v/>
      </c>
      <c r="EU9" s="118">
        <f t="shared" si="7"/>
        <v>86</v>
      </c>
      <c r="EV9" s="118">
        <f t="shared" si="7"/>
        <v>77</v>
      </c>
      <c r="EW9" s="118">
        <f t="shared" si="7"/>
        <v>111</v>
      </c>
      <c r="EX9" s="118">
        <f t="shared" si="7"/>
        <v>88</v>
      </c>
      <c r="EY9" s="118" t="str">
        <f t="shared" si="7"/>
        <v/>
      </c>
      <c r="EZ9" s="118" t="str">
        <f t="shared" si="7"/>
        <v/>
      </c>
      <c r="FA9" s="118" t="str">
        <f t="shared" si="7"/>
        <v/>
      </c>
      <c r="FB9" s="118" t="str">
        <f t="shared" si="7"/>
        <v/>
      </c>
      <c r="FC9" s="118" t="str">
        <f t="shared" si="7"/>
        <v/>
      </c>
      <c r="FD9" s="118" t="str">
        <f t="shared" si="7"/>
        <v/>
      </c>
      <c r="FE9" s="118" t="str">
        <f t="shared" si="7"/>
        <v/>
      </c>
      <c r="FF9" s="118" t="str">
        <f t="shared" si="7"/>
        <v/>
      </c>
      <c r="FG9" s="118" t="str">
        <f t="shared" si="7"/>
        <v/>
      </c>
      <c r="FH9" s="118" t="str">
        <f t="shared" si="7"/>
        <v/>
      </c>
      <c r="FI9" s="118" t="str">
        <f t="shared" si="7"/>
        <v/>
      </c>
      <c r="FJ9" s="118" t="str">
        <f t="shared" si="7"/>
        <v/>
      </c>
      <c r="FK9" s="118" t="str">
        <f t="shared" si="7"/>
        <v/>
      </c>
      <c r="FL9" s="118" t="str">
        <f t="shared" si="7"/>
        <v/>
      </c>
      <c r="FM9" s="118" t="str">
        <f t="shared" si="7"/>
        <v/>
      </c>
      <c r="FN9" s="118" t="str">
        <f t="shared" si="7"/>
        <v/>
      </c>
      <c r="FO9" s="118" t="str">
        <f t="shared" si="7"/>
        <v/>
      </c>
      <c r="FP9" s="118" t="str">
        <f t="shared" si="7"/>
        <v/>
      </c>
      <c r="FQ9" s="118" t="str">
        <f t="shared" si="7"/>
        <v/>
      </c>
      <c r="FR9" s="118" t="str">
        <f t="shared" si="7"/>
        <v/>
      </c>
      <c r="FS9" s="118" t="str">
        <f t="shared" si="7"/>
        <v/>
      </c>
      <c r="FT9" s="118" t="str">
        <f t="shared" si="7"/>
        <v/>
      </c>
      <c r="FU9" s="118" t="str">
        <f t="shared" si="7"/>
        <v/>
      </c>
      <c r="FV9" s="118" t="str">
        <f t="shared" si="7"/>
        <v/>
      </c>
      <c r="FW9" s="118" t="str">
        <f t="shared" si="7"/>
        <v/>
      </c>
      <c r="FX9" s="118" t="str">
        <f t="shared" si="7"/>
        <v/>
      </c>
      <c r="FY9" s="118" t="str">
        <f t="shared" si="7"/>
        <v/>
      </c>
      <c r="FZ9" s="118" t="str">
        <f t="shared" si="7"/>
        <v/>
      </c>
      <c r="GA9" s="118" t="str">
        <f t="shared" si="7"/>
        <v/>
      </c>
      <c r="GB9" s="118" t="str">
        <f t="shared" si="7"/>
        <v/>
      </c>
      <c r="GC9" s="118" t="str">
        <f t="shared" si="7"/>
        <v/>
      </c>
      <c r="GD9" s="118" t="str">
        <f t="shared" si="7"/>
        <v/>
      </c>
      <c r="GE9" s="118" t="str">
        <f t="shared" si="7"/>
        <v/>
      </c>
      <c r="GF9" s="118" t="str">
        <f t="shared" si="7"/>
        <v/>
      </c>
      <c r="GG9" s="118" t="str">
        <f t="shared" si="7"/>
        <v/>
      </c>
      <c r="GH9" s="118" t="str">
        <f t="shared" si="7"/>
        <v/>
      </c>
      <c r="GI9" s="118" t="str">
        <f t="shared" si="7"/>
        <v/>
      </c>
      <c r="GJ9" s="118" t="str">
        <f t="shared" si="7"/>
        <v/>
      </c>
      <c r="GK9" s="118" t="str">
        <f t="shared" si="7"/>
        <v/>
      </c>
      <c r="GL9" s="203" t="str">
        <f t="shared" si="7"/>
        <v/>
      </c>
      <c r="GM9" s="118">
        <f t="shared" si="8"/>
        <v>110</v>
      </c>
      <c r="GN9" s="118">
        <f t="shared" si="8"/>
        <v>117</v>
      </c>
      <c r="GO9" s="118">
        <f t="shared" si="8"/>
        <v>125</v>
      </c>
      <c r="GP9" s="118">
        <f t="shared" si="8"/>
        <v>103</v>
      </c>
      <c r="GQ9" s="118" t="str">
        <f t="shared" si="8"/>
        <v/>
      </c>
      <c r="GR9" s="118" t="str">
        <f t="shared" si="8"/>
        <v/>
      </c>
      <c r="GS9" s="118" t="str">
        <f t="shared" si="8"/>
        <v/>
      </c>
      <c r="GT9" s="118" t="str">
        <f t="shared" si="8"/>
        <v/>
      </c>
      <c r="GU9" s="118" t="str">
        <f t="shared" si="8"/>
        <v/>
      </c>
      <c r="GV9" s="118" t="str">
        <f t="shared" si="8"/>
        <v/>
      </c>
      <c r="GW9" s="118" t="str">
        <f t="shared" si="8"/>
        <v/>
      </c>
      <c r="GX9" s="118" t="str">
        <f t="shared" si="8"/>
        <v/>
      </c>
      <c r="GY9" s="118" t="str">
        <f t="shared" si="8"/>
        <v/>
      </c>
      <c r="GZ9" s="118" t="str">
        <f t="shared" si="8"/>
        <v/>
      </c>
      <c r="HA9" s="118" t="str">
        <f t="shared" si="8"/>
        <v/>
      </c>
      <c r="HB9" s="118" t="str">
        <f t="shared" si="8"/>
        <v/>
      </c>
      <c r="HC9" s="118" t="str">
        <f t="shared" si="8"/>
        <v/>
      </c>
      <c r="HD9" s="118" t="str">
        <f t="shared" si="8"/>
        <v/>
      </c>
      <c r="HE9" s="118" t="str">
        <f t="shared" si="8"/>
        <v/>
      </c>
      <c r="HF9" s="118" t="str">
        <f t="shared" si="8"/>
        <v/>
      </c>
      <c r="HG9" s="118" t="str">
        <f t="shared" si="8"/>
        <v/>
      </c>
      <c r="HH9" s="118" t="str">
        <f t="shared" si="8"/>
        <v/>
      </c>
      <c r="HI9" s="118" t="str">
        <f t="shared" si="8"/>
        <v/>
      </c>
      <c r="HJ9" s="118" t="str">
        <f t="shared" si="8"/>
        <v/>
      </c>
      <c r="HK9" s="118" t="str">
        <f t="shared" si="8"/>
        <v/>
      </c>
      <c r="HL9" s="118" t="str">
        <f t="shared" si="8"/>
        <v/>
      </c>
      <c r="HM9" s="118" t="str">
        <f t="shared" si="8"/>
        <v/>
      </c>
      <c r="HN9" s="118" t="str">
        <f t="shared" si="8"/>
        <v/>
      </c>
      <c r="HO9" s="118" t="str">
        <f t="shared" si="8"/>
        <v/>
      </c>
      <c r="HP9" s="118" t="str">
        <f t="shared" si="8"/>
        <v/>
      </c>
      <c r="HQ9" s="118" t="str">
        <f t="shared" si="8"/>
        <v/>
      </c>
      <c r="HR9" s="118" t="str">
        <f t="shared" si="8"/>
        <v/>
      </c>
      <c r="HS9" s="118" t="str">
        <f t="shared" si="8"/>
        <v/>
      </c>
      <c r="HT9" s="118" t="str">
        <f t="shared" si="8"/>
        <v/>
      </c>
      <c r="HU9" s="118" t="str">
        <f t="shared" si="8"/>
        <v/>
      </c>
      <c r="HV9" s="118" t="str">
        <f t="shared" si="8"/>
        <v/>
      </c>
      <c r="HW9" s="118" t="str">
        <f t="shared" si="8"/>
        <v/>
      </c>
      <c r="HX9" s="118" t="str">
        <f t="shared" si="8"/>
        <v/>
      </c>
      <c r="HY9" s="118" t="str">
        <f t="shared" si="8"/>
        <v/>
      </c>
      <c r="HZ9" s="118" t="str">
        <f t="shared" si="8"/>
        <v/>
      </c>
      <c r="IA9" s="118" t="str">
        <f t="shared" si="8"/>
        <v/>
      </c>
      <c r="IB9" s="118" t="str">
        <f t="shared" si="8"/>
        <v/>
      </c>
      <c r="IC9" s="118" t="str">
        <f t="shared" si="8"/>
        <v/>
      </c>
      <c r="ID9" s="203" t="str">
        <f t="shared" si="8"/>
        <v/>
      </c>
      <c r="IE9" s="118">
        <f t="shared" si="9"/>
        <v>142</v>
      </c>
      <c r="IF9" s="118">
        <f t="shared" si="9"/>
        <v>102</v>
      </c>
      <c r="IG9" s="118">
        <f t="shared" si="9"/>
        <v>120</v>
      </c>
      <c r="IH9" s="118">
        <f t="shared" si="9"/>
        <v>124</v>
      </c>
      <c r="II9" s="118" t="str">
        <f t="shared" si="9"/>
        <v/>
      </c>
      <c r="IJ9" s="118" t="str">
        <f t="shared" si="9"/>
        <v/>
      </c>
      <c r="IK9" s="118" t="str">
        <f t="shared" si="9"/>
        <v/>
      </c>
      <c r="IL9" s="118" t="str">
        <f t="shared" si="9"/>
        <v/>
      </c>
      <c r="IM9" s="118" t="str">
        <f t="shared" si="9"/>
        <v/>
      </c>
      <c r="IN9" s="118" t="str">
        <f t="shared" si="9"/>
        <v/>
      </c>
      <c r="IO9" s="118" t="str">
        <f t="shared" si="9"/>
        <v/>
      </c>
      <c r="IP9" s="118" t="str">
        <f t="shared" si="9"/>
        <v/>
      </c>
      <c r="IQ9" s="118" t="str">
        <f t="shared" si="9"/>
        <v/>
      </c>
      <c r="IR9" s="118" t="str">
        <f t="shared" si="9"/>
        <v/>
      </c>
      <c r="IS9" s="118" t="str">
        <f t="shared" si="9"/>
        <v/>
      </c>
      <c r="IT9" s="118" t="str">
        <f t="shared" si="9"/>
        <v/>
      </c>
      <c r="IU9" s="118" t="str">
        <f t="shared" si="9"/>
        <v/>
      </c>
      <c r="IV9" s="118" t="str">
        <f t="shared" si="9"/>
        <v/>
      </c>
      <c r="IW9" s="118" t="str">
        <f t="shared" si="9"/>
        <v/>
      </c>
      <c r="IX9" s="118" t="str">
        <f t="shared" si="9"/>
        <v/>
      </c>
      <c r="IY9" s="118" t="str">
        <f t="shared" si="9"/>
        <v/>
      </c>
      <c r="IZ9" s="118" t="str">
        <f t="shared" si="9"/>
        <v/>
      </c>
      <c r="JA9" s="118" t="str">
        <f t="shared" si="9"/>
        <v/>
      </c>
      <c r="JB9" s="118" t="str">
        <f t="shared" si="9"/>
        <v/>
      </c>
      <c r="JC9" s="118" t="str">
        <f t="shared" si="9"/>
        <v/>
      </c>
      <c r="JD9" s="118" t="str">
        <f t="shared" si="9"/>
        <v/>
      </c>
      <c r="JE9" s="118" t="str">
        <f t="shared" si="9"/>
        <v/>
      </c>
      <c r="JF9" s="118" t="str">
        <f t="shared" si="9"/>
        <v/>
      </c>
      <c r="JG9" s="118" t="str">
        <f t="shared" si="9"/>
        <v/>
      </c>
      <c r="JH9" s="118" t="str">
        <f t="shared" si="9"/>
        <v/>
      </c>
      <c r="JI9" s="118" t="str">
        <f t="shared" si="9"/>
        <v/>
      </c>
      <c r="JJ9" s="118" t="str">
        <f t="shared" si="9"/>
        <v/>
      </c>
      <c r="JK9" s="118" t="str">
        <f t="shared" si="9"/>
        <v/>
      </c>
      <c r="JL9" s="118" t="str">
        <f t="shared" si="9"/>
        <v/>
      </c>
      <c r="JM9" s="118" t="str">
        <f t="shared" si="9"/>
        <v/>
      </c>
      <c r="JN9" s="118" t="str">
        <f t="shared" si="9"/>
        <v/>
      </c>
      <c r="JO9" s="118" t="str">
        <f t="shared" si="9"/>
        <v/>
      </c>
      <c r="JP9" s="118" t="str">
        <f t="shared" si="9"/>
        <v/>
      </c>
      <c r="JQ9" s="118" t="str">
        <f t="shared" si="9"/>
        <v/>
      </c>
      <c r="JR9" s="118" t="str">
        <f t="shared" si="9"/>
        <v/>
      </c>
      <c r="JS9" s="118" t="str">
        <f t="shared" si="9"/>
        <v/>
      </c>
      <c r="JT9" s="118" t="str">
        <f t="shared" si="9"/>
        <v/>
      </c>
      <c r="JU9" s="118" t="str">
        <f t="shared" si="9"/>
        <v/>
      </c>
      <c r="JV9" s="203" t="str">
        <f t="shared" si="9"/>
        <v/>
      </c>
    </row>
    <row r="10" spans="1:282" ht="12.75" customHeight="1" x14ac:dyDescent="0.2">
      <c r="A10" s="51"/>
      <c r="B10" s="40"/>
      <c r="C10" s="52"/>
      <c r="D10" s="56"/>
      <c r="E10" s="52"/>
      <c r="F10" s="40"/>
      <c r="G10" s="40"/>
      <c r="H10" s="53"/>
      <c r="I10" s="53"/>
      <c r="J10" s="48"/>
      <c r="K10" s="48"/>
      <c r="L10" s="48"/>
      <c r="M10" s="48"/>
      <c r="N10" s="48"/>
      <c r="O10" s="48"/>
      <c r="P10" s="48"/>
      <c r="Q10" s="157" t="s">
        <v>39</v>
      </c>
      <c r="R10" s="157" t="s">
        <v>36</v>
      </c>
      <c r="S10" s="50">
        <f t="shared" ref="S10:BJ11" si="15">IF(ISNUMBER(S51), S51, NA())</f>
        <v>174.26249999999999</v>
      </c>
      <c r="T10" s="50">
        <f t="shared" si="15"/>
        <v>82.654600000000002</v>
      </c>
      <c r="U10" s="50">
        <f t="shared" si="15"/>
        <v>40.615900000000003</v>
      </c>
      <c r="V10" s="50">
        <f t="shared" si="15"/>
        <v>18.103100000000001</v>
      </c>
      <c r="W10" s="50" t="e">
        <f t="shared" si="15"/>
        <v>#N/A</v>
      </c>
      <c r="X10" s="50" t="e">
        <f t="shared" si="15"/>
        <v>#N/A</v>
      </c>
      <c r="Y10" s="50" t="e">
        <f t="shared" si="15"/>
        <v>#N/A</v>
      </c>
      <c r="Z10" s="50" t="e">
        <f t="shared" si="15"/>
        <v>#N/A</v>
      </c>
      <c r="AA10" s="50" t="e">
        <f t="shared" si="15"/>
        <v>#N/A</v>
      </c>
      <c r="AB10" s="50" t="e">
        <f t="shared" si="15"/>
        <v>#N/A</v>
      </c>
      <c r="AC10" s="50" t="e">
        <f t="shared" si="15"/>
        <v>#N/A</v>
      </c>
      <c r="AD10" s="50" t="e">
        <f t="shared" si="15"/>
        <v>#N/A</v>
      </c>
      <c r="AE10" s="50" t="e">
        <f t="shared" si="15"/>
        <v>#N/A</v>
      </c>
      <c r="AF10" s="50" t="e">
        <f t="shared" si="15"/>
        <v>#N/A</v>
      </c>
      <c r="AG10" s="50" t="e">
        <f t="shared" si="15"/>
        <v>#N/A</v>
      </c>
      <c r="AH10" s="50" t="e">
        <f t="shared" si="15"/>
        <v>#N/A</v>
      </c>
      <c r="AI10" s="50" t="e">
        <f t="shared" si="15"/>
        <v>#N/A</v>
      </c>
      <c r="AJ10" s="50" t="e">
        <f t="shared" si="15"/>
        <v>#N/A</v>
      </c>
      <c r="AK10" s="50" t="e">
        <f t="shared" si="15"/>
        <v>#N/A</v>
      </c>
      <c r="AL10" s="50" t="e">
        <f t="shared" si="15"/>
        <v>#N/A</v>
      </c>
      <c r="AM10" s="50" t="e">
        <f t="shared" si="15"/>
        <v>#N/A</v>
      </c>
      <c r="AN10" s="50" t="e">
        <f t="shared" si="15"/>
        <v>#N/A</v>
      </c>
      <c r="AO10" s="50" t="e">
        <f t="shared" si="15"/>
        <v>#N/A</v>
      </c>
      <c r="AP10" s="50" t="e">
        <f t="shared" si="15"/>
        <v>#N/A</v>
      </c>
      <c r="AQ10" s="50" t="e">
        <f t="shared" si="15"/>
        <v>#N/A</v>
      </c>
      <c r="AR10" s="50" t="e">
        <f t="shared" si="15"/>
        <v>#N/A</v>
      </c>
      <c r="AS10" s="50" t="e">
        <f t="shared" si="15"/>
        <v>#N/A</v>
      </c>
      <c r="AT10" s="50" t="e">
        <f t="shared" si="15"/>
        <v>#N/A</v>
      </c>
      <c r="AU10" s="50" t="e">
        <f t="shared" si="15"/>
        <v>#N/A</v>
      </c>
      <c r="AV10" s="50" t="e">
        <f t="shared" si="15"/>
        <v>#N/A</v>
      </c>
      <c r="AW10" s="50" t="e">
        <f t="shared" si="15"/>
        <v>#N/A</v>
      </c>
      <c r="AX10" s="50" t="e">
        <f t="shared" si="15"/>
        <v>#N/A</v>
      </c>
      <c r="AY10" s="50" t="e">
        <f t="shared" si="15"/>
        <v>#N/A</v>
      </c>
      <c r="AZ10" s="50" t="e">
        <f t="shared" si="15"/>
        <v>#N/A</v>
      </c>
      <c r="BA10" s="50" t="e">
        <f t="shared" si="15"/>
        <v>#N/A</v>
      </c>
      <c r="BB10" s="50" t="e">
        <f t="shared" si="15"/>
        <v>#N/A</v>
      </c>
      <c r="BC10" s="50" t="e">
        <f t="shared" si="15"/>
        <v>#N/A</v>
      </c>
      <c r="BD10" s="50" t="e">
        <f t="shared" si="15"/>
        <v>#N/A</v>
      </c>
      <c r="BE10" s="50" t="e">
        <f t="shared" si="15"/>
        <v>#N/A</v>
      </c>
      <c r="BF10" s="50" t="e">
        <f t="shared" si="15"/>
        <v>#N/A</v>
      </c>
      <c r="BG10" s="50" t="e">
        <f t="shared" si="15"/>
        <v>#N/A</v>
      </c>
      <c r="BH10" s="50" t="e">
        <f t="shared" si="15"/>
        <v>#N/A</v>
      </c>
      <c r="BI10" s="50" t="e">
        <f t="shared" si="15"/>
        <v>#N/A</v>
      </c>
      <c r="BJ10" s="175" t="e">
        <f t="shared" si="15"/>
        <v>#N/A</v>
      </c>
      <c r="BK10" s="50">
        <f t="shared" ref="BK10:BZ11" si="16">IF(ISNUMBER(S91), S91, NA())</f>
        <v>175.8329</v>
      </c>
      <c r="BL10" s="50">
        <f t="shared" si="16"/>
        <v>70.210999999999999</v>
      </c>
      <c r="BM10" s="50">
        <f t="shared" si="16"/>
        <v>38.9146</v>
      </c>
      <c r="BN10" s="50">
        <f t="shared" si="16"/>
        <v>20.227499999999999</v>
      </c>
      <c r="BO10" s="50" t="e">
        <f t="shared" si="16"/>
        <v>#N/A</v>
      </c>
      <c r="BP10" s="50" t="e">
        <f t="shared" si="16"/>
        <v>#N/A</v>
      </c>
      <c r="BQ10" s="50" t="e">
        <f t="shared" si="16"/>
        <v>#N/A</v>
      </c>
      <c r="BR10" s="50" t="e">
        <f t="shared" si="16"/>
        <v>#N/A</v>
      </c>
      <c r="BS10" s="50" t="e">
        <f t="shared" si="16"/>
        <v>#N/A</v>
      </c>
      <c r="BT10" s="50" t="e">
        <f t="shared" si="16"/>
        <v>#N/A</v>
      </c>
      <c r="BU10" s="50" t="e">
        <f t="shared" si="16"/>
        <v>#N/A</v>
      </c>
      <c r="BV10" s="50" t="e">
        <f t="shared" si="16"/>
        <v>#N/A</v>
      </c>
      <c r="BW10" s="50" t="e">
        <f t="shared" si="16"/>
        <v>#N/A</v>
      </c>
      <c r="BX10" s="50" t="e">
        <f t="shared" si="16"/>
        <v>#N/A</v>
      </c>
      <c r="BY10" s="50" t="e">
        <f t="shared" si="16"/>
        <v>#N/A</v>
      </c>
      <c r="BZ10" s="50" t="e">
        <f t="shared" si="16"/>
        <v>#N/A</v>
      </c>
      <c r="CA10" s="50" t="e">
        <f t="shared" ref="CA10:CP11" si="17">IF(ISNUMBER(AI91), AI91, NA())</f>
        <v>#N/A</v>
      </c>
      <c r="CB10" s="50" t="e">
        <f t="shared" si="17"/>
        <v>#N/A</v>
      </c>
      <c r="CC10" s="50" t="e">
        <f t="shared" si="17"/>
        <v>#N/A</v>
      </c>
      <c r="CD10" s="50" t="e">
        <f t="shared" si="17"/>
        <v>#N/A</v>
      </c>
      <c r="CE10" s="50" t="e">
        <f t="shared" si="17"/>
        <v>#N/A</v>
      </c>
      <c r="CF10" s="50" t="e">
        <f t="shared" si="17"/>
        <v>#N/A</v>
      </c>
      <c r="CG10" s="50" t="e">
        <f t="shared" si="17"/>
        <v>#N/A</v>
      </c>
      <c r="CH10" s="50" t="e">
        <f t="shared" si="17"/>
        <v>#N/A</v>
      </c>
      <c r="CI10" s="50" t="e">
        <f t="shared" si="17"/>
        <v>#N/A</v>
      </c>
      <c r="CJ10" s="50" t="e">
        <f t="shared" si="17"/>
        <v>#N/A</v>
      </c>
      <c r="CK10" s="50" t="e">
        <f t="shared" si="17"/>
        <v>#N/A</v>
      </c>
      <c r="CL10" s="50" t="e">
        <f t="shared" si="17"/>
        <v>#N/A</v>
      </c>
      <c r="CM10" s="50" t="e">
        <f t="shared" si="17"/>
        <v>#N/A</v>
      </c>
      <c r="CN10" s="50" t="e">
        <f t="shared" si="17"/>
        <v>#N/A</v>
      </c>
      <c r="CO10" s="50" t="e">
        <f t="shared" si="17"/>
        <v>#N/A</v>
      </c>
      <c r="CP10" s="50" t="e">
        <f t="shared" si="17"/>
        <v>#N/A</v>
      </c>
      <c r="CQ10" s="50" t="e">
        <f t="shared" ref="CO10:DB11" si="18">IF(ISNUMBER(AY91), AY91, NA())</f>
        <v>#N/A</v>
      </c>
      <c r="CR10" s="50" t="e">
        <f t="shared" si="18"/>
        <v>#N/A</v>
      </c>
      <c r="CS10" s="50" t="e">
        <f t="shared" si="18"/>
        <v>#N/A</v>
      </c>
      <c r="CT10" s="50" t="e">
        <f t="shared" si="18"/>
        <v>#N/A</v>
      </c>
      <c r="CU10" s="50" t="e">
        <f t="shared" si="18"/>
        <v>#N/A</v>
      </c>
      <c r="CV10" s="50" t="e">
        <f t="shared" si="18"/>
        <v>#N/A</v>
      </c>
      <c r="CW10" s="50" t="e">
        <f t="shared" si="18"/>
        <v>#N/A</v>
      </c>
      <c r="CX10" s="50" t="e">
        <f t="shared" si="18"/>
        <v>#N/A</v>
      </c>
      <c r="CY10" s="50" t="e">
        <f t="shared" si="18"/>
        <v>#N/A</v>
      </c>
      <c r="CZ10" s="50" t="e">
        <f t="shared" si="18"/>
        <v>#N/A</v>
      </c>
      <c r="DA10" s="50" t="e">
        <f t="shared" si="18"/>
        <v>#N/A</v>
      </c>
      <c r="DB10" s="175" t="e">
        <f t="shared" si="18"/>
        <v>#N/A</v>
      </c>
      <c r="DC10" s="50">
        <f t="shared" ref="DC10:DR11" si="19">IF(ISNUMBER(S131), S131, NA())</f>
        <v>177.24119999999999</v>
      </c>
      <c r="DD10" s="50">
        <f t="shared" si="19"/>
        <v>93.894300000000001</v>
      </c>
      <c r="DE10" s="50">
        <f t="shared" si="19"/>
        <v>47.950299999999999</v>
      </c>
      <c r="DF10" s="50">
        <f t="shared" si="19"/>
        <v>23.963100000000001</v>
      </c>
      <c r="DG10" s="50" t="e">
        <f t="shared" si="19"/>
        <v>#N/A</v>
      </c>
      <c r="DH10" s="50" t="e">
        <f t="shared" si="19"/>
        <v>#N/A</v>
      </c>
      <c r="DI10" s="50" t="e">
        <f t="shared" si="19"/>
        <v>#N/A</v>
      </c>
      <c r="DJ10" s="50" t="e">
        <f t="shared" si="19"/>
        <v>#N/A</v>
      </c>
      <c r="DK10" s="50" t="e">
        <f t="shared" si="19"/>
        <v>#N/A</v>
      </c>
      <c r="DL10" s="50" t="e">
        <f t="shared" si="19"/>
        <v>#N/A</v>
      </c>
      <c r="DM10" s="50" t="e">
        <f t="shared" si="19"/>
        <v>#N/A</v>
      </c>
      <c r="DN10" s="50" t="e">
        <f t="shared" si="19"/>
        <v>#N/A</v>
      </c>
      <c r="DO10" s="50" t="e">
        <f t="shared" si="19"/>
        <v>#N/A</v>
      </c>
      <c r="DP10" s="50" t="e">
        <f t="shared" si="19"/>
        <v>#N/A</v>
      </c>
      <c r="DQ10" s="50" t="e">
        <f t="shared" si="19"/>
        <v>#N/A</v>
      </c>
      <c r="DR10" s="50" t="e">
        <f t="shared" si="19"/>
        <v>#N/A</v>
      </c>
      <c r="DS10" s="50" t="e">
        <f t="shared" ref="DS10:EH11" si="20">IF(ISNUMBER(AI131), AI131, NA())</f>
        <v>#N/A</v>
      </c>
      <c r="DT10" s="50" t="e">
        <f t="shared" si="20"/>
        <v>#N/A</v>
      </c>
      <c r="DU10" s="50" t="e">
        <f t="shared" si="20"/>
        <v>#N/A</v>
      </c>
      <c r="DV10" s="50" t="e">
        <f t="shared" si="20"/>
        <v>#N/A</v>
      </c>
      <c r="DW10" s="50" t="e">
        <f t="shared" si="20"/>
        <v>#N/A</v>
      </c>
      <c r="DX10" s="50" t="e">
        <f t="shared" si="20"/>
        <v>#N/A</v>
      </c>
      <c r="DY10" s="50" t="e">
        <f t="shared" si="20"/>
        <v>#N/A</v>
      </c>
      <c r="DZ10" s="50" t="e">
        <f t="shared" si="20"/>
        <v>#N/A</v>
      </c>
      <c r="EA10" s="50" t="e">
        <f t="shared" si="20"/>
        <v>#N/A</v>
      </c>
      <c r="EB10" s="50" t="e">
        <f t="shared" si="20"/>
        <v>#N/A</v>
      </c>
      <c r="EC10" s="50" t="e">
        <f t="shared" si="20"/>
        <v>#N/A</v>
      </c>
      <c r="ED10" s="50" t="e">
        <f t="shared" si="20"/>
        <v>#N/A</v>
      </c>
      <c r="EE10" s="50" t="e">
        <f t="shared" si="20"/>
        <v>#N/A</v>
      </c>
      <c r="EF10" s="50" t="e">
        <f t="shared" si="20"/>
        <v>#N/A</v>
      </c>
      <c r="EG10" s="50" t="e">
        <f t="shared" si="20"/>
        <v>#N/A</v>
      </c>
      <c r="EH10" s="50" t="e">
        <f t="shared" si="20"/>
        <v>#N/A</v>
      </c>
      <c r="EI10" s="50" t="e">
        <f t="shared" ref="EG10:ET11" si="21">IF(ISNUMBER(AY131), AY131, NA())</f>
        <v>#N/A</v>
      </c>
      <c r="EJ10" s="50" t="e">
        <f t="shared" si="21"/>
        <v>#N/A</v>
      </c>
      <c r="EK10" s="50" t="e">
        <f t="shared" si="21"/>
        <v>#N/A</v>
      </c>
      <c r="EL10" s="50" t="e">
        <f t="shared" si="21"/>
        <v>#N/A</v>
      </c>
      <c r="EM10" s="50" t="e">
        <f t="shared" si="21"/>
        <v>#N/A</v>
      </c>
      <c r="EN10" s="50" t="e">
        <f t="shared" si="21"/>
        <v>#N/A</v>
      </c>
      <c r="EO10" s="50" t="e">
        <f t="shared" si="21"/>
        <v>#N/A</v>
      </c>
      <c r="EP10" s="50" t="e">
        <f t="shared" si="21"/>
        <v>#N/A</v>
      </c>
      <c r="EQ10" s="50" t="e">
        <f t="shared" si="21"/>
        <v>#N/A</v>
      </c>
      <c r="ER10" s="50" t="e">
        <f t="shared" si="21"/>
        <v>#N/A</v>
      </c>
      <c r="ES10" s="50" t="e">
        <f t="shared" si="21"/>
        <v>#N/A</v>
      </c>
      <c r="ET10" s="175" t="e">
        <f t="shared" si="21"/>
        <v>#N/A</v>
      </c>
      <c r="EU10" s="50">
        <f t="shared" ref="EU10:FJ11" si="22">IF(ISNUMBER(S171), S171, NA())</f>
        <v>175.55350000000001</v>
      </c>
      <c r="EV10" s="50">
        <f t="shared" si="22"/>
        <v>91.433199999999999</v>
      </c>
      <c r="EW10" s="50">
        <f t="shared" si="22"/>
        <v>46.441699999999997</v>
      </c>
      <c r="EX10" s="50">
        <f t="shared" si="22"/>
        <v>23.276</v>
      </c>
      <c r="EY10" s="50" t="e">
        <f t="shared" si="22"/>
        <v>#N/A</v>
      </c>
      <c r="EZ10" s="50" t="e">
        <f t="shared" si="22"/>
        <v>#N/A</v>
      </c>
      <c r="FA10" s="50" t="e">
        <f t="shared" si="22"/>
        <v>#N/A</v>
      </c>
      <c r="FB10" s="50" t="e">
        <f t="shared" si="22"/>
        <v>#N/A</v>
      </c>
      <c r="FC10" s="50" t="e">
        <f t="shared" si="22"/>
        <v>#N/A</v>
      </c>
      <c r="FD10" s="50" t="e">
        <f t="shared" si="22"/>
        <v>#N/A</v>
      </c>
      <c r="FE10" s="50" t="e">
        <f t="shared" si="22"/>
        <v>#N/A</v>
      </c>
      <c r="FF10" s="50" t="e">
        <f t="shared" si="22"/>
        <v>#N/A</v>
      </c>
      <c r="FG10" s="50" t="e">
        <f t="shared" si="22"/>
        <v>#N/A</v>
      </c>
      <c r="FH10" s="50" t="e">
        <f t="shared" si="22"/>
        <v>#N/A</v>
      </c>
      <c r="FI10" s="50" t="e">
        <f t="shared" si="22"/>
        <v>#N/A</v>
      </c>
      <c r="FJ10" s="50" t="e">
        <f t="shared" si="22"/>
        <v>#N/A</v>
      </c>
      <c r="FK10" s="50" t="e">
        <f t="shared" ref="FK10:FZ11" si="23">IF(ISNUMBER(AI171), AI171, NA())</f>
        <v>#N/A</v>
      </c>
      <c r="FL10" s="50" t="e">
        <f t="shared" si="23"/>
        <v>#N/A</v>
      </c>
      <c r="FM10" s="50" t="e">
        <f t="shared" si="23"/>
        <v>#N/A</v>
      </c>
      <c r="FN10" s="50" t="e">
        <f t="shared" si="23"/>
        <v>#N/A</v>
      </c>
      <c r="FO10" s="50" t="e">
        <f t="shared" si="23"/>
        <v>#N/A</v>
      </c>
      <c r="FP10" s="50" t="e">
        <f t="shared" si="23"/>
        <v>#N/A</v>
      </c>
      <c r="FQ10" s="50" t="e">
        <f t="shared" si="23"/>
        <v>#N/A</v>
      </c>
      <c r="FR10" s="50" t="e">
        <f t="shared" si="23"/>
        <v>#N/A</v>
      </c>
      <c r="FS10" s="50" t="e">
        <f t="shared" si="23"/>
        <v>#N/A</v>
      </c>
      <c r="FT10" s="50" t="e">
        <f t="shared" si="23"/>
        <v>#N/A</v>
      </c>
      <c r="FU10" s="50" t="e">
        <f t="shared" si="23"/>
        <v>#N/A</v>
      </c>
      <c r="FV10" s="50" t="e">
        <f t="shared" si="23"/>
        <v>#N/A</v>
      </c>
      <c r="FW10" s="50" t="e">
        <f t="shared" si="23"/>
        <v>#N/A</v>
      </c>
      <c r="FX10" s="50" t="e">
        <f t="shared" si="23"/>
        <v>#N/A</v>
      </c>
      <c r="FY10" s="50" t="e">
        <f t="shared" si="23"/>
        <v>#N/A</v>
      </c>
      <c r="FZ10" s="50" t="e">
        <f t="shared" si="23"/>
        <v>#N/A</v>
      </c>
      <c r="GA10" s="50" t="e">
        <f t="shared" ref="FY10:GL11" si="24">IF(ISNUMBER(AY171), AY171, NA())</f>
        <v>#N/A</v>
      </c>
      <c r="GB10" s="50" t="e">
        <f t="shared" si="24"/>
        <v>#N/A</v>
      </c>
      <c r="GC10" s="50" t="e">
        <f t="shared" si="24"/>
        <v>#N/A</v>
      </c>
      <c r="GD10" s="50" t="e">
        <f t="shared" si="24"/>
        <v>#N/A</v>
      </c>
      <c r="GE10" s="50" t="e">
        <f t="shared" si="24"/>
        <v>#N/A</v>
      </c>
      <c r="GF10" s="50" t="e">
        <f t="shared" si="24"/>
        <v>#N/A</v>
      </c>
      <c r="GG10" s="50" t="e">
        <f t="shared" si="24"/>
        <v>#N/A</v>
      </c>
      <c r="GH10" s="50" t="e">
        <f t="shared" si="24"/>
        <v>#N/A</v>
      </c>
      <c r="GI10" s="50" t="e">
        <f t="shared" si="24"/>
        <v>#N/A</v>
      </c>
      <c r="GJ10" s="50" t="e">
        <f t="shared" si="24"/>
        <v>#N/A</v>
      </c>
      <c r="GK10" s="50" t="e">
        <f t="shared" si="24"/>
        <v>#N/A</v>
      </c>
      <c r="GL10" s="175" t="e">
        <f t="shared" si="24"/>
        <v>#N/A</v>
      </c>
      <c r="GM10" s="50">
        <f t="shared" ref="GM10:HB11" si="25">IF(ISNUMBER(S211), S211, NA())</f>
        <v>173.00819999999999</v>
      </c>
      <c r="GN10" s="50">
        <f t="shared" si="25"/>
        <v>93.4024</v>
      </c>
      <c r="GO10" s="50">
        <f t="shared" si="25"/>
        <v>46.542200000000001</v>
      </c>
      <c r="GP10" s="50">
        <f t="shared" si="25"/>
        <v>22.4465</v>
      </c>
      <c r="GQ10" s="50" t="e">
        <f t="shared" si="25"/>
        <v>#N/A</v>
      </c>
      <c r="GR10" s="50" t="e">
        <f t="shared" si="25"/>
        <v>#N/A</v>
      </c>
      <c r="GS10" s="50" t="e">
        <f t="shared" si="25"/>
        <v>#N/A</v>
      </c>
      <c r="GT10" s="50" t="e">
        <f t="shared" si="25"/>
        <v>#N/A</v>
      </c>
      <c r="GU10" s="50" t="e">
        <f t="shared" si="25"/>
        <v>#N/A</v>
      </c>
      <c r="GV10" s="50" t="e">
        <f t="shared" si="25"/>
        <v>#N/A</v>
      </c>
      <c r="GW10" s="50" t="e">
        <f t="shared" si="25"/>
        <v>#N/A</v>
      </c>
      <c r="GX10" s="50" t="e">
        <f t="shared" si="25"/>
        <v>#N/A</v>
      </c>
      <c r="GY10" s="50" t="e">
        <f t="shared" si="25"/>
        <v>#N/A</v>
      </c>
      <c r="GZ10" s="50" t="e">
        <f t="shared" si="25"/>
        <v>#N/A</v>
      </c>
      <c r="HA10" s="50" t="e">
        <f t="shared" si="25"/>
        <v>#N/A</v>
      </c>
      <c r="HB10" s="50" t="e">
        <f t="shared" si="25"/>
        <v>#N/A</v>
      </c>
      <c r="HC10" s="50" t="e">
        <f t="shared" ref="HC10:HR11" si="26">IF(ISNUMBER(AI211), AI211, NA())</f>
        <v>#N/A</v>
      </c>
      <c r="HD10" s="50" t="e">
        <f t="shared" si="26"/>
        <v>#N/A</v>
      </c>
      <c r="HE10" s="50" t="e">
        <f t="shared" si="26"/>
        <v>#N/A</v>
      </c>
      <c r="HF10" s="50" t="e">
        <f t="shared" si="26"/>
        <v>#N/A</v>
      </c>
      <c r="HG10" s="50" t="e">
        <f t="shared" si="26"/>
        <v>#N/A</v>
      </c>
      <c r="HH10" s="50" t="e">
        <f t="shared" si="26"/>
        <v>#N/A</v>
      </c>
      <c r="HI10" s="50" t="e">
        <f t="shared" si="26"/>
        <v>#N/A</v>
      </c>
      <c r="HJ10" s="50" t="e">
        <f t="shared" si="26"/>
        <v>#N/A</v>
      </c>
      <c r="HK10" s="50" t="e">
        <f t="shared" si="26"/>
        <v>#N/A</v>
      </c>
      <c r="HL10" s="50" t="e">
        <f t="shared" si="26"/>
        <v>#N/A</v>
      </c>
      <c r="HM10" s="50" t="e">
        <f t="shared" si="26"/>
        <v>#N/A</v>
      </c>
      <c r="HN10" s="50" t="e">
        <f t="shared" si="26"/>
        <v>#N/A</v>
      </c>
      <c r="HO10" s="50" t="e">
        <f t="shared" si="26"/>
        <v>#N/A</v>
      </c>
      <c r="HP10" s="50" t="e">
        <f t="shared" si="26"/>
        <v>#N/A</v>
      </c>
      <c r="HQ10" s="50" t="e">
        <f t="shared" si="26"/>
        <v>#N/A</v>
      </c>
      <c r="HR10" s="50" t="e">
        <f t="shared" si="26"/>
        <v>#N/A</v>
      </c>
      <c r="HS10" s="50" t="e">
        <f t="shared" ref="HQ10:ID11" si="27">IF(ISNUMBER(AY211), AY211, NA())</f>
        <v>#N/A</v>
      </c>
      <c r="HT10" s="50" t="e">
        <f t="shared" si="27"/>
        <v>#N/A</v>
      </c>
      <c r="HU10" s="50" t="e">
        <f t="shared" si="27"/>
        <v>#N/A</v>
      </c>
      <c r="HV10" s="50" t="e">
        <f t="shared" si="27"/>
        <v>#N/A</v>
      </c>
      <c r="HW10" s="50" t="e">
        <f t="shared" si="27"/>
        <v>#N/A</v>
      </c>
      <c r="HX10" s="50" t="e">
        <f t="shared" si="27"/>
        <v>#N/A</v>
      </c>
      <c r="HY10" s="50" t="e">
        <f t="shared" si="27"/>
        <v>#N/A</v>
      </c>
      <c r="HZ10" s="50" t="e">
        <f t="shared" si="27"/>
        <v>#N/A</v>
      </c>
      <c r="IA10" s="50" t="e">
        <f t="shared" si="27"/>
        <v>#N/A</v>
      </c>
      <c r="IB10" s="50" t="e">
        <f t="shared" si="27"/>
        <v>#N/A</v>
      </c>
      <c r="IC10" s="50" t="e">
        <f t="shared" si="27"/>
        <v>#N/A</v>
      </c>
      <c r="ID10" s="175" t="e">
        <f t="shared" si="27"/>
        <v>#N/A</v>
      </c>
      <c r="IE10" s="50">
        <f t="shared" ref="IE10:IT11" si="28">IF(ISNUMBER(S251), S251, NA())</f>
        <v>177.1568</v>
      </c>
      <c r="IF10" s="50">
        <f t="shared" si="28"/>
        <v>94.704300000000003</v>
      </c>
      <c r="IG10" s="50">
        <f t="shared" si="28"/>
        <v>48.119599999999998</v>
      </c>
      <c r="IH10" s="50">
        <f t="shared" si="28"/>
        <v>23.680599999999998</v>
      </c>
      <c r="II10" s="50" t="e">
        <f t="shared" si="28"/>
        <v>#N/A</v>
      </c>
      <c r="IJ10" s="50" t="e">
        <f t="shared" si="28"/>
        <v>#N/A</v>
      </c>
      <c r="IK10" s="50" t="e">
        <f t="shared" si="28"/>
        <v>#N/A</v>
      </c>
      <c r="IL10" s="50" t="e">
        <f t="shared" si="28"/>
        <v>#N/A</v>
      </c>
      <c r="IM10" s="50" t="e">
        <f t="shared" si="28"/>
        <v>#N/A</v>
      </c>
      <c r="IN10" s="50" t="e">
        <f t="shared" si="28"/>
        <v>#N/A</v>
      </c>
      <c r="IO10" s="50" t="e">
        <f t="shared" si="28"/>
        <v>#N/A</v>
      </c>
      <c r="IP10" s="50" t="e">
        <f t="shared" si="28"/>
        <v>#N/A</v>
      </c>
      <c r="IQ10" s="50" t="e">
        <f t="shared" si="28"/>
        <v>#N/A</v>
      </c>
      <c r="IR10" s="50" t="e">
        <f t="shared" si="28"/>
        <v>#N/A</v>
      </c>
      <c r="IS10" s="50" t="e">
        <f t="shared" si="28"/>
        <v>#N/A</v>
      </c>
      <c r="IT10" s="50" t="e">
        <f t="shared" si="28"/>
        <v>#N/A</v>
      </c>
      <c r="IU10" s="50" t="e">
        <f t="shared" ref="IU10:JJ11" si="29">IF(ISNUMBER(AI251), AI251, NA())</f>
        <v>#N/A</v>
      </c>
      <c r="IV10" s="50" t="e">
        <f t="shared" si="29"/>
        <v>#N/A</v>
      </c>
      <c r="IW10" s="50" t="e">
        <f t="shared" si="29"/>
        <v>#N/A</v>
      </c>
      <c r="IX10" s="50" t="e">
        <f t="shared" si="29"/>
        <v>#N/A</v>
      </c>
      <c r="IY10" s="50" t="e">
        <f t="shared" si="29"/>
        <v>#N/A</v>
      </c>
      <c r="IZ10" s="50" t="e">
        <f t="shared" si="29"/>
        <v>#N/A</v>
      </c>
      <c r="JA10" s="50" t="e">
        <f t="shared" si="29"/>
        <v>#N/A</v>
      </c>
      <c r="JB10" s="50" t="e">
        <f t="shared" si="29"/>
        <v>#N/A</v>
      </c>
      <c r="JC10" s="50" t="e">
        <f t="shared" si="29"/>
        <v>#N/A</v>
      </c>
      <c r="JD10" s="50" t="e">
        <f t="shared" si="29"/>
        <v>#N/A</v>
      </c>
      <c r="JE10" s="50" t="e">
        <f t="shared" si="29"/>
        <v>#N/A</v>
      </c>
      <c r="JF10" s="50" t="e">
        <f t="shared" si="29"/>
        <v>#N/A</v>
      </c>
      <c r="JG10" s="50" t="e">
        <f t="shared" si="29"/>
        <v>#N/A</v>
      </c>
      <c r="JH10" s="50" t="e">
        <f t="shared" si="29"/>
        <v>#N/A</v>
      </c>
      <c r="JI10" s="50" t="e">
        <f t="shared" si="29"/>
        <v>#N/A</v>
      </c>
      <c r="JJ10" s="50" t="e">
        <f t="shared" si="29"/>
        <v>#N/A</v>
      </c>
      <c r="JK10" s="50" t="e">
        <f t="shared" ref="JI10:JV11" si="30">IF(ISNUMBER(AY251), AY251, NA())</f>
        <v>#N/A</v>
      </c>
      <c r="JL10" s="50" t="e">
        <f t="shared" si="30"/>
        <v>#N/A</v>
      </c>
      <c r="JM10" s="50" t="e">
        <f t="shared" si="30"/>
        <v>#N/A</v>
      </c>
      <c r="JN10" s="50" t="e">
        <f t="shared" si="30"/>
        <v>#N/A</v>
      </c>
      <c r="JO10" s="50" t="e">
        <f t="shared" si="30"/>
        <v>#N/A</v>
      </c>
      <c r="JP10" s="50" t="e">
        <f t="shared" si="30"/>
        <v>#N/A</v>
      </c>
      <c r="JQ10" s="50" t="e">
        <f t="shared" si="30"/>
        <v>#N/A</v>
      </c>
      <c r="JR10" s="50" t="e">
        <f t="shared" si="30"/>
        <v>#N/A</v>
      </c>
      <c r="JS10" s="50" t="e">
        <f t="shared" si="30"/>
        <v>#N/A</v>
      </c>
      <c r="JT10" s="50" t="e">
        <f t="shared" si="30"/>
        <v>#N/A</v>
      </c>
      <c r="JU10" s="50" t="e">
        <f t="shared" si="30"/>
        <v>#N/A</v>
      </c>
      <c r="JV10" s="175" t="e">
        <f t="shared" si="30"/>
        <v>#N/A</v>
      </c>
    </row>
    <row r="11" spans="1:282" ht="12.75" customHeight="1" x14ac:dyDescent="0.2">
      <c r="A11" s="16"/>
      <c r="B11" s="39"/>
      <c r="C11" s="39"/>
      <c r="D11" s="39"/>
      <c r="E11" s="39"/>
      <c r="F11" s="39"/>
      <c r="G11" s="39"/>
      <c r="H11" s="21"/>
      <c r="I11" s="21"/>
      <c r="J11" s="48"/>
      <c r="K11" s="48"/>
      <c r="L11" s="48"/>
      <c r="M11" s="48"/>
      <c r="N11" s="48"/>
      <c r="O11" s="48"/>
      <c r="P11" s="48"/>
      <c r="Q11" s="54" t="s">
        <v>38</v>
      </c>
      <c r="R11" s="54" t="s">
        <v>37</v>
      </c>
      <c r="S11" s="55">
        <f t="shared" si="15"/>
        <v>2.3159999999999998</v>
      </c>
      <c r="T11" s="55">
        <f t="shared" si="15"/>
        <v>-0.68620000000000003</v>
      </c>
      <c r="U11" s="55">
        <f t="shared" si="15"/>
        <v>-1.1151</v>
      </c>
      <c r="V11" s="55">
        <f t="shared" si="15"/>
        <v>-2.0587</v>
      </c>
      <c r="W11" s="55" t="e">
        <f t="shared" si="15"/>
        <v>#N/A</v>
      </c>
      <c r="X11" s="55" t="e">
        <f t="shared" si="15"/>
        <v>#N/A</v>
      </c>
      <c r="Y11" s="55" t="e">
        <f t="shared" si="15"/>
        <v>#N/A</v>
      </c>
      <c r="Z11" s="55" t="e">
        <f t="shared" si="15"/>
        <v>#N/A</v>
      </c>
      <c r="AA11" s="55" t="e">
        <f t="shared" si="15"/>
        <v>#N/A</v>
      </c>
      <c r="AB11" s="55" t="e">
        <f t="shared" si="15"/>
        <v>#N/A</v>
      </c>
      <c r="AC11" s="55" t="e">
        <f t="shared" si="15"/>
        <v>#N/A</v>
      </c>
      <c r="AD11" s="55" t="e">
        <f t="shared" si="15"/>
        <v>#N/A</v>
      </c>
      <c r="AE11" s="55" t="e">
        <f t="shared" si="15"/>
        <v>#N/A</v>
      </c>
      <c r="AF11" s="55" t="e">
        <f t="shared" si="15"/>
        <v>#N/A</v>
      </c>
      <c r="AG11" s="55" t="e">
        <f t="shared" si="15"/>
        <v>#N/A</v>
      </c>
      <c r="AH11" s="55" t="e">
        <f t="shared" si="15"/>
        <v>#N/A</v>
      </c>
      <c r="AI11" s="55" t="e">
        <f t="shared" si="15"/>
        <v>#N/A</v>
      </c>
      <c r="AJ11" s="55" t="e">
        <f t="shared" si="15"/>
        <v>#N/A</v>
      </c>
      <c r="AK11" s="55" t="e">
        <f t="shared" si="15"/>
        <v>#N/A</v>
      </c>
      <c r="AL11" s="55" t="e">
        <f t="shared" si="15"/>
        <v>#N/A</v>
      </c>
      <c r="AM11" s="55" t="e">
        <f t="shared" si="15"/>
        <v>#N/A</v>
      </c>
      <c r="AN11" s="55" t="e">
        <f t="shared" si="15"/>
        <v>#N/A</v>
      </c>
      <c r="AO11" s="55" t="e">
        <f t="shared" si="15"/>
        <v>#N/A</v>
      </c>
      <c r="AP11" s="55" t="e">
        <f t="shared" si="15"/>
        <v>#N/A</v>
      </c>
      <c r="AQ11" s="55" t="e">
        <f t="shared" si="15"/>
        <v>#N/A</v>
      </c>
      <c r="AR11" s="55" t="e">
        <f t="shared" si="15"/>
        <v>#N/A</v>
      </c>
      <c r="AS11" s="55" t="e">
        <f t="shared" si="15"/>
        <v>#N/A</v>
      </c>
      <c r="AT11" s="55" t="e">
        <f t="shared" si="15"/>
        <v>#N/A</v>
      </c>
      <c r="AU11" s="55" t="e">
        <f t="shared" si="15"/>
        <v>#N/A</v>
      </c>
      <c r="AV11" s="55" t="e">
        <f t="shared" si="15"/>
        <v>#N/A</v>
      </c>
      <c r="AW11" s="55" t="e">
        <f t="shared" si="15"/>
        <v>#N/A</v>
      </c>
      <c r="AX11" s="55" t="e">
        <f t="shared" si="15"/>
        <v>#N/A</v>
      </c>
      <c r="AY11" s="55" t="e">
        <f t="shared" si="15"/>
        <v>#N/A</v>
      </c>
      <c r="AZ11" s="55" t="e">
        <f t="shared" si="15"/>
        <v>#N/A</v>
      </c>
      <c r="BA11" s="55" t="e">
        <f t="shared" si="15"/>
        <v>#N/A</v>
      </c>
      <c r="BB11" s="55" t="e">
        <f t="shared" si="15"/>
        <v>#N/A</v>
      </c>
      <c r="BC11" s="55" t="e">
        <f t="shared" si="15"/>
        <v>#N/A</v>
      </c>
      <c r="BD11" s="55" t="e">
        <f t="shared" si="15"/>
        <v>#N/A</v>
      </c>
      <c r="BE11" s="55" t="e">
        <f t="shared" si="15"/>
        <v>#N/A</v>
      </c>
      <c r="BF11" s="55" t="e">
        <f t="shared" si="15"/>
        <v>#N/A</v>
      </c>
      <c r="BG11" s="55" t="e">
        <f t="shared" si="15"/>
        <v>#N/A</v>
      </c>
      <c r="BH11" s="55" t="e">
        <f t="shared" si="15"/>
        <v>#N/A</v>
      </c>
      <c r="BI11" s="55" t="e">
        <f t="shared" si="15"/>
        <v>#N/A</v>
      </c>
      <c r="BJ11" s="176" t="e">
        <f t="shared" si="15"/>
        <v>#N/A</v>
      </c>
      <c r="BK11" s="55">
        <f t="shared" si="16"/>
        <v>2.3462000000000001</v>
      </c>
      <c r="BL11" s="55">
        <f t="shared" si="16"/>
        <v>-0.84460000000000002</v>
      </c>
      <c r="BM11" s="55">
        <f t="shared" si="16"/>
        <v>-1.4077</v>
      </c>
      <c r="BN11" s="55">
        <f t="shared" si="16"/>
        <v>-1.5016</v>
      </c>
      <c r="BO11" s="55" t="e">
        <f t="shared" si="16"/>
        <v>#N/A</v>
      </c>
      <c r="BP11" s="55" t="e">
        <f t="shared" si="16"/>
        <v>#N/A</v>
      </c>
      <c r="BQ11" s="55" t="e">
        <f t="shared" si="16"/>
        <v>#N/A</v>
      </c>
      <c r="BR11" s="55" t="e">
        <f t="shared" si="16"/>
        <v>#N/A</v>
      </c>
      <c r="BS11" s="55" t="e">
        <f t="shared" si="16"/>
        <v>#N/A</v>
      </c>
      <c r="BT11" s="55" t="e">
        <f t="shared" si="16"/>
        <v>#N/A</v>
      </c>
      <c r="BU11" s="55" t="e">
        <f t="shared" si="16"/>
        <v>#N/A</v>
      </c>
      <c r="BV11" s="55" t="e">
        <f t="shared" si="16"/>
        <v>#N/A</v>
      </c>
      <c r="BW11" s="55" t="e">
        <f t="shared" si="16"/>
        <v>#N/A</v>
      </c>
      <c r="BX11" s="55" t="e">
        <f t="shared" si="16"/>
        <v>#N/A</v>
      </c>
      <c r="BY11" s="55" t="e">
        <f t="shared" si="16"/>
        <v>#N/A</v>
      </c>
      <c r="BZ11" s="55" t="e">
        <f t="shared" si="16"/>
        <v>#N/A</v>
      </c>
      <c r="CA11" s="55" t="e">
        <f t="shared" si="17"/>
        <v>#N/A</v>
      </c>
      <c r="CB11" s="55" t="e">
        <f t="shared" si="17"/>
        <v>#N/A</v>
      </c>
      <c r="CC11" s="55" t="e">
        <f t="shared" si="17"/>
        <v>#N/A</v>
      </c>
      <c r="CD11" s="55" t="e">
        <f t="shared" si="17"/>
        <v>#N/A</v>
      </c>
      <c r="CE11" s="55" t="e">
        <f t="shared" si="17"/>
        <v>#N/A</v>
      </c>
      <c r="CF11" s="55" t="e">
        <f t="shared" si="17"/>
        <v>#N/A</v>
      </c>
      <c r="CG11" s="55" t="e">
        <f t="shared" si="17"/>
        <v>#N/A</v>
      </c>
      <c r="CH11" s="55" t="e">
        <f t="shared" si="17"/>
        <v>#N/A</v>
      </c>
      <c r="CI11" s="55" t="e">
        <f t="shared" si="17"/>
        <v>#N/A</v>
      </c>
      <c r="CJ11" s="55" t="e">
        <f t="shared" si="17"/>
        <v>#N/A</v>
      </c>
      <c r="CK11" s="55" t="e">
        <f t="shared" si="17"/>
        <v>#N/A</v>
      </c>
      <c r="CL11" s="55" t="e">
        <f t="shared" si="17"/>
        <v>#N/A</v>
      </c>
      <c r="CM11" s="55" t="e">
        <f t="shared" si="17"/>
        <v>#N/A</v>
      </c>
      <c r="CN11" s="55" t="e">
        <f t="shared" si="17"/>
        <v>#N/A</v>
      </c>
      <c r="CO11" s="55" t="e">
        <f t="shared" si="18"/>
        <v>#N/A</v>
      </c>
      <c r="CP11" s="55" t="e">
        <f t="shared" si="18"/>
        <v>#N/A</v>
      </c>
      <c r="CQ11" s="55" t="e">
        <f t="shared" si="18"/>
        <v>#N/A</v>
      </c>
      <c r="CR11" s="55" t="e">
        <f t="shared" si="18"/>
        <v>#N/A</v>
      </c>
      <c r="CS11" s="55" t="e">
        <f t="shared" si="18"/>
        <v>#N/A</v>
      </c>
      <c r="CT11" s="55" t="e">
        <f t="shared" si="18"/>
        <v>#N/A</v>
      </c>
      <c r="CU11" s="55" t="e">
        <f t="shared" si="18"/>
        <v>#N/A</v>
      </c>
      <c r="CV11" s="55" t="e">
        <f t="shared" si="18"/>
        <v>#N/A</v>
      </c>
      <c r="CW11" s="55" t="e">
        <f t="shared" si="18"/>
        <v>#N/A</v>
      </c>
      <c r="CX11" s="55" t="e">
        <f t="shared" si="18"/>
        <v>#N/A</v>
      </c>
      <c r="CY11" s="55" t="e">
        <f t="shared" si="18"/>
        <v>#N/A</v>
      </c>
      <c r="CZ11" s="55" t="e">
        <f t="shared" si="18"/>
        <v>#N/A</v>
      </c>
      <c r="DA11" s="55" t="e">
        <f t="shared" si="18"/>
        <v>#N/A</v>
      </c>
      <c r="DB11" s="176" t="e">
        <f t="shared" si="18"/>
        <v>#N/A</v>
      </c>
      <c r="DC11" s="55">
        <f t="shared" si="19"/>
        <v>2.3849</v>
      </c>
      <c r="DD11" s="55">
        <f t="shared" si="19"/>
        <v>-0.1431</v>
      </c>
      <c r="DE11" s="55">
        <f t="shared" si="19"/>
        <v>-1.1448</v>
      </c>
      <c r="DF11" s="55">
        <f t="shared" si="19"/>
        <v>-1.7172000000000001</v>
      </c>
      <c r="DG11" s="55" t="e">
        <f t="shared" si="19"/>
        <v>#N/A</v>
      </c>
      <c r="DH11" s="55" t="e">
        <f t="shared" si="19"/>
        <v>#N/A</v>
      </c>
      <c r="DI11" s="55" t="e">
        <f t="shared" si="19"/>
        <v>#N/A</v>
      </c>
      <c r="DJ11" s="55" t="e">
        <f t="shared" si="19"/>
        <v>#N/A</v>
      </c>
      <c r="DK11" s="55" t="e">
        <f t="shared" si="19"/>
        <v>#N/A</v>
      </c>
      <c r="DL11" s="55" t="e">
        <f t="shared" si="19"/>
        <v>#N/A</v>
      </c>
      <c r="DM11" s="55" t="e">
        <f t="shared" si="19"/>
        <v>#N/A</v>
      </c>
      <c r="DN11" s="55" t="e">
        <f t="shared" si="19"/>
        <v>#N/A</v>
      </c>
      <c r="DO11" s="55" t="e">
        <f t="shared" si="19"/>
        <v>#N/A</v>
      </c>
      <c r="DP11" s="55" t="e">
        <f t="shared" si="19"/>
        <v>#N/A</v>
      </c>
      <c r="DQ11" s="55" t="e">
        <f t="shared" si="19"/>
        <v>#N/A</v>
      </c>
      <c r="DR11" s="55" t="e">
        <f t="shared" si="19"/>
        <v>#N/A</v>
      </c>
      <c r="DS11" s="55" t="e">
        <f t="shared" si="20"/>
        <v>#N/A</v>
      </c>
      <c r="DT11" s="55" t="e">
        <f t="shared" si="20"/>
        <v>#N/A</v>
      </c>
      <c r="DU11" s="55" t="e">
        <f t="shared" si="20"/>
        <v>#N/A</v>
      </c>
      <c r="DV11" s="55" t="e">
        <f t="shared" si="20"/>
        <v>#N/A</v>
      </c>
      <c r="DW11" s="55" t="e">
        <f t="shared" si="20"/>
        <v>#N/A</v>
      </c>
      <c r="DX11" s="55" t="e">
        <f t="shared" si="20"/>
        <v>#N/A</v>
      </c>
      <c r="DY11" s="55" t="e">
        <f t="shared" si="20"/>
        <v>#N/A</v>
      </c>
      <c r="DZ11" s="55" t="e">
        <f t="shared" si="20"/>
        <v>#N/A</v>
      </c>
      <c r="EA11" s="55" t="e">
        <f t="shared" si="20"/>
        <v>#N/A</v>
      </c>
      <c r="EB11" s="55" t="e">
        <f t="shared" si="20"/>
        <v>#N/A</v>
      </c>
      <c r="EC11" s="55" t="e">
        <f t="shared" si="20"/>
        <v>#N/A</v>
      </c>
      <c r="ED11" s="55" t="e">
        <f t="shared" si="20"/>
        <v>#N/A</v>
      </c>
      <c r="EE11" s="55" t="e">
        <f t="shared" si="20"/>
        <v>#N/A</v>
      </c>
      <c r="EF11" s="55" t="e">
        <f t="shared" si="20"/>
        <v>#N/A</v>
      </c>
      <c r="EG11" s="55" t="e">
        <f t="shared" si="21"/>
        <v>#N/A</v>
      </c>
      <c r="EH11" s="55" t="e">
        <f t="shared" si="21"/>
        <v>#N/A</v>
      </c>
      <c r="EI11" s="55" t="e">
        <f t="shared" si="21"/>
        <v>#N/A</v>
      </c>
      <c r="EJ11" s="55" t="e">
        <f t="shared" si="21"/>
        <v>#N/A</v>
      </c>
      <c r="EK11" s="55" t="e">
        <f t="shared" si="21"/>
        <v>#N/A</v>
      </c>
      <c r="EL11" s="55" t="e">
        <f t="shared" si="21"/>
        <v>#N/A</v>
      </c>
      <c r="EM11" s="55" t="e">
        <f t="shared" si="21"/>
        <v>#N/A</v>
      </c>
      <c r="EN11" s="55" t="e">
        <f t="shared" si="21"/>
        <v>#N/A</v>
      </c>
      <c r="EO11" s="55" t="e">
        <f t="shared" si="21"/>
        <v>#N/A</v>
      </c>
      <c r="EP11" s="55" t="e">
        <f t="shared" si="21"/>
        <v>#N/A</v>
      </c>
      <c r="EQ11" s="55" t="e">
        <f t="shared" si="21"/>
        <v>#N/A</v>
      </c>
      <c r="ER11" s="55" t="e">
        <f t="shared" si="21"/>
        <v>#N/A</v>
      </c>
      <c r="ES11" s="55" t="e">
        <f t="shared" si="21"/>
        <v>#N/A</v>
      </c>
      <c r="ET11" s="176" t="e">
        <f t="shared" si="21"/>
        <v>#N/A</v>
      </c>
      <c r="EU11" s="55">
        <f t="shared" si="22"/>
        <v>2.4752000000000001</v>
      </c>
      <c r="EV11" s="55">
        <f t="shared" si="22"/>
        <v>0.5121</v>
      </c>
      <c r="EW11" s="55">
        <f t="shared" si="22"/>
        <v>-0.68279999999999996</v>
      </c>
      <c r="EX11" s="55">
        <f t="shared" si="22"/>
        <v>-2.1337999999999999</v>
      </c>
      <c r="EY11" s="55" t="e">
        <f t="shared" si="22"/>
        <v>#N/A</v>
      </c>
      <c r="EZ11" s="55" t="e">
        <f t="shared" si="22"/>
        <v>#N/A</v>
      </c>
      <c r="FA11" s="55" t="e">
        <f t="shared" si="22"/>
        <v>#N/A</v>
      </c>
      <c r="FB11" s="55" t="e">
        <f t="shared" si="22"/>
        <v>#N/A</v>
      </c>
      <c r="FC11" s="55" t="e">
        <f t="shared" si="22"/>
        <v>#N/A</v>
      </c>
      <c r="FD11" s="55" t="e">
        <f t="shared" si="22"/>
        <v>#N/A</v>
      </c>
      <c r="FE11" s="55" t="e">
        <f t="shared" si="22"/>
        <v>#N/A</v>
      </c>
      <c r="FF11" s="55" t="e">
        <f t="shared" si="22"/>
        <v>#N/A</v>
      </c>
      <c r="FG11" s="55" t="e">
        <f t="shared" si="22"/>
        <v>#N/A</v>
      </c>
      <c r="FH11" s="55" t="e">
        <f t="shared" si="22"/>
        <v>#N/A</v>
      </c>
      <c r="FI11" s="55" t="e">
        <f t="shared" si="22"/>
        <v>#N/A</v>
      </c>
      <c r="FJ11" s="55" t="e">
        <f t="shared" si="22"/>
        <v>#N/A</v>
      </c>
      <c r="FK11" s="55" t="e">
        <f t="shared" si="23"/>
        <v>#N/A</v>
      </c>
      <c r="FL11" s="55" t="e">
        <f t="shared" si="23"/>
        <v>#N/A</v>
      </c>
      <c r="FM11" s="55" t="e">
        <f t="shared" si="23"/>
        <v>#N/A</v>
      </c>
      <c r="FN11" s="55" t="e">
        <f t="shared" si="23"/>
        <v>#N/A</v>
      </c>
      <c r="FO11" s="55" t="e">
        <f t="shared" si="23"/>
        <v>#N/A</v>
      </c>
      <c r="FP11" s="55" t="e">
        <f t="shared" si="23"/>
        <v>#N/A</v>
      </c>
      <c r="FQ11" s="55" t="e">
        <f t="shared" si="23"/>
        <v>#N/A</v>
      </c>
      <c r="FR11" s="55" t="e">
        <f t="shared" si="23"/>
        <v>#N/A</v>
      </c>
      <c r="FS11" s="55" t="e">
        <f t="shared" si="23"/>
        <v>#N/A</v>
      </c>
      <c r="FT11" s="55" t="e">
        <f t="shared" si="23"/>
        <v>#N/A</v>
      </c>
      <c r="FU11" s="55" t="e">
        <f t="shared" si="23"/>
        <v>#N/A</v>
      </c>
      <c r="FV11" s="55" t="e">
        <f t="shared" si="23"/>
        <v>#N/A</v>
      </c>
      <c r="FW11" s="55" t="e">
        <f t="shared" si="23"/>
        <v>#N/A</v>
      </c>
      <c r="FX11" s="55" t="e">
        <f t="shared" si="23"/>
        <v>#N/A</v>
      </c>
      <c r="FY11" s="55" t="e">
        <f t="shared" si="24"/>
        <v>#N/A</v>
      </c>
      <c r="FZ11" s="55" t="e">
        <f t="shared" si="24"/>
        <v>#N/A</v>
      </c>
      <c r="GA11" s="55" t="e">
        <f t="shared" si="24"/>
        <v>#N/A</v>
      </c>
      <c r="GB11" s="55" t="e">
        <f t="shared" si="24"/>
        <v>#N/A</v>
      </c>
      <c r="GC11" s="55" t="e">
        <f t="shared" si="24"/>
        <v>#N/A</v>
      </c>
      <c r="GD11" s="55" t="e">
        <f t="shared" si="24"/>
        <v>#N/A</v>
      </c>
      <c r="GE11" s="55" t="e">
        <f t="shared" si="24"/>
        <v>#N/A</v>
      </c>
      <c r="GF11" s="55" t="e">
        <f t="shared" si="24"/>
        <v>#N/A</v>
      </c>
      <c r="GG11" s="55" t="e">
        <f t="shared" si="24"/>
        <v>#N/A</v>
      </c>
      <c r="GH11" s="55" t="e">
        <f t="shared" si="24"/>
        <v>#N/A</v>
      </c>
      <c r="GI11" s="55" t="e">
        <f t="shared" si="24"/>
        <v>#N/A</v>
      </c>
      <c r="GJ11" s="55" t="e">
        <f t="shared" si="24"/>
        <v>#N/A</v>
      </c>
      <c r="GK11" s="55" t="e">
        <f t="shared" si="24"/>
        <v>#N/A</v>
      </c>
      <c r="GL11" s="176" t="e">
        <f t="shared" si="24"/>
        <v>#N/A</v>
      </c>
      <c r="GM11" s="55">
        <f t="shared" si="25"/>
        <v>2.8414000000000001</v>
      </c>
      <c r="GN11" s="55">
        <f t="shared" si="25"/>
        <v>0.25829999999999997</v>
      </c>
      <c r="GO11" s="55">
        <f t="shared" si="25"/>
        <v>-0.60270000000000001</v>
      </c>
      <c r="GP11" s="55">
        <f t="shared" si="25"/>
        <v>-1.4637</v>
      </c>
      <c r="GQ11" s="55" t="e">
        <f t="shared" si="25"/>
        <v>#N/A</v>
      </c>
      <c r="GR11" s="55" t="e">
        <f t="shared" si="25"/>
        <v>#N/A</v>
      </c>
      <c r="GS11" s="55" t="e">
        <f t="shared" si="25"/>
        <v>#N/A</v>
      </c>
      <c r="GT11" s="55" t="e">
        <f t="shared" si="25"/>
        <v>#N/A</v>
      </c>
      <c r="GU11" s="55" t="e">
        <f t="shared" si="25"/>
        <v>#N/A</v>
      </c>
      <c r="GV11" s="55" t="e">
        <f t="shared" si="25"/>
        <v>#N/A</v>
      </c>
      <c r="GW11" s="55" t="e">
        <f t="shared" si="25"/>
        <v>#N/A</v>
      </c>
      <c r="GX11" s="55" t="e">
        <f t="shared" si="25"/>
        <v>#N/A</v>
      </c>
      <c r="GY11" s="55" t="e">
        <f t="shared" si="25"/>
        <v>#N/A</v>
      </c>
      <c r="GZ11" s="55" t="e">
        <f t="shared" si="25"/>
        <v>#N/A</v>
      </c>
      <c r="HA11" s="55" t="e">
        <f t="shared" si="25"/>
        <v>#N/A</v>
      </c>
      <c r="HB11" s="55" t="e">
        <f t="shared" si="25"/>
        <v>#N/A</v>
      </c>
      <c r="HC11" s="55" t="e">
        <f t="shared" si="26"/>
        <v>#N/A</v>
      </c>
      <c r="HD11" s="55" t="e">
        <f t="shared" si="26"/>
        <v>#N/A</v>
      </c>
      <c r="HE11" s="55" t="e">
        <f t="shared" si="26"/>
        <v>#N/A</v>
      </c>
      <c r="HF11" s="55" t="e">
        <f t="shared" si="26"/>
        <v>#N/A</v>
      </c>
      <c r="HG11" s="55" t="e">
        <f t="shared" si="26"/>
        <v>#N/A</v>
      </c>
      <c r="HH11" s="55" t="e">
        <f t="shared" si="26"/>
        <v>#N/A</v>
      </c>
      <c r="HI11" s="55" t="e">
        <f t="shared" si="26"/>
        <v>#N/A</v>
      </c>
      <c r="HJ11" s="55" t="e">
        <f t="shared" si="26"/>
        <v>#N/A</v>
      </c>
      <c r="HK11" s="55" t="e">
        <f t="shared" si="26"/>
        <v>#N/A</v>
      </c>
      <c r="HL11" s="55" t="e">
        <f t="shared" si="26"/>
        <v>#N/A</v>
      </c>
      <c r="HM11" s="55" t="e">
        <f t="shared" si="26"/>
        <v>#N/A</v>
      </c>
      <c r="HN11" s="55" t="e">
        <f t="shared" si="26"/>
        <v>#N/A</v>
      </c>
      <c r="HO11" s="55" t="e">
        <f t="shared" si="26"/>
        <v>#N/A</v>
      </c>
      <c r="HP11" s="55" t="e">
        <f t="shared" si="26"/>
        <v>#N/A</v>
      </c>
      <c r="HQ11" s="55" t="e">
        <f t="shared" si="27"/>
        <v>#N/A</v>
      </c>
      <c r="HR11" s="55" t="e">
        <f t="shared" si="27"/>
        <v>#N/A</v>
      </c>
      <c r="HS11" s="55" t="e">
        <f t="shared" si="27"/>
        <v>#N/A</v>
      </c>
      <c r="HT11" s="55" t="e">
        <f t="shared" si="27"/>
        <v>#N/A</v>
      </c>
      <c r="HU11" s="55" t="e">
        <f t="shared" si="27"/>
        <v>#N/A</v>
      </c>
      <c r="HV11" s="55" t="e">
        <f t="shared" si="27"/>
        <v>#N/A</v>
      </c>
      <c r="HW11" s="55" t="e">
        <f t="shared" si="27"/>
        <v>#N/A</v>
      </c>
      <c r="HX11" s="55" t="e">
        <f t="shared" si="27"/>
        <v>#N/A</v>
      </c>
      <c r="HY11" s="55" t="e">
        <f t="shared" si="27"/>
        <v>#N/A</v>
      </c>
      <c r="HZ11" s="55" t="e">
        <f t="shared" si="27"/>
        <v>#N/A</v>
      </c>
      <c r="IA11" s="55" t="e">
        <f t="shared" si="27"/>
        <v>#N/A</v>
      </c>
      <c r="IB11" s="55" t="e">
        <f t="shared" si="27"/>
        <v>#N/A</v>
      </c>
      <c r="IC11" s="55" t="e">
        <f t="shared" si="27"/>
        <v>#N/A</v>
      </c>
      <c r="ID11" s="176" t="e">
        <f t="shared" si="27"/>
        <v>#N/A</v>
      </c>
      <c r="IE11" s="55">
        <f t="shared" si="28"/>
        <v>2.4954999999999998</v>
      </c>
      <c r="IF11" s="55">
        <f t="shared" si="28"/>
        <v>-8.6099999999999996E-2</v>
      </c>
      <c r="IG11" s="55">
        <f t="shared" si="28"/>
        <v>-1.1187</v>
      </c>
      <c r="IH11" s="55">
        <f t="shared" si="28"/>
        <v>-1.8932</v>
      </c>
      <c r="II11" s="55" t="e">
        <f t="shared" si="28"/>
        <v>#N/A</v>
      </c>
      <c r="IJ11" s="55" t="e">
        <f t="shared" si="28"/>
        <v>#N/A</v>
      </c>
      <c r="IK11" s="55" t="e">
        <f t="shared" si="28"/>
        <v>#N/A</v>
      </c>
      <c r="IL11" s="55" t="e">
        <f t="shared" si="28"/>
        <v>#N/A</v>
      </c>
      <c r="IM11" s="55" t="e">
        <f t="shared" si="28"/>
        <v>#N/A</v>
      </c>
      <c r="IN11" s="55" t="e">
        <f t="shared" si="28"/>
        <v>#N/A</v>
      </c>
      <c r="IO11" s="55" t="e">
        <f t="shared" si="28"/>
        <v>#N/A</v>
      </c>
      <c r="IP11" s="55" t="e">
        <f t="shared" si="28"/>
        <v>#N/A</v>
      </c>
      <c r="IQ11" s="55" t="e">
        <f t="shared" si="28"/>
        <v>#N/A</v>
      </c>
      <c r="IR11" s="55" t="e">
        <f t="shared" si="28"/>
        <v>#N/A</v>
      </c>
      <c r="IS11" s="55" t="e">
        <f t="shared" si="28"/>
        <v>#N/A</v>
      </c>
      <c r="IT11" s="55" t="e">
        <f t="shared" si="28"/>
        <v>#N/A</v>
      </c>
      <c r="IU11" s="55" t="e">
        <f t="shared" si="29"/>
        <v>#N/A</v>
      </c>
      <c r="IV11" s="55" t="e">
        <f t="shared" si="29"/>
        <v>#N/A</v>
      </c>
      <c r="IW11" s="55" t="e">
        <f t="shared" si="29"/>
        <v>#N/A</v>
      </c>
      <c r="IX11" s="55" t="e">
        <f t="shared" si="29"/>
        <v>#N/A</v>
      </c>
      <c r="IY11" s="55" t="e">
        <f t="shared" si="29"/>
        <v>#N/A</v>
      </c>
      <c r="IZ11" s="55" t="e">
        <f t="shared" si="29"/>
        <v>#N/A</v>
      </c>
      <c r="JA11" s="55" t="e">
        <f t="shared" si="29"/>
        <v>#N/A</v>
      </c>
      <c r="JB11" s="55" t="e">
        <f t="shared" si="29"/>
        <v>#N/A</v>
      </c>
      <c r="JC11" s="55" t="e">
        <f t="shared" si="29"/>
        <v>#N/A</v>
      </c>
      <c r="JD11" s="55" t="e">
        <f t="shared" si="29"/>
        <v>#N/A</v>
      </c>
      <c r="JE11" s="55" t="e">
        <f t="shared" si="29"/>
        <v>#N/A</v>
      </c>
      <c r="JF11" s="55" t="e">
        <f t="shared" si="29"/>
        <v>#N/A</v>
      </c>
      <c r="JG11" s="55" t="e">
        <f t="shared" si="29"/>
        <v>#N/A</v>
      </c>
      <c r="JH11" s="55" t="e">
        <f t="shared" si="29"/>
        <v>#N/A</v>
      </c>
      <c r="JI11" s="55" t="e">
        <f t="shared" si="30"/>
        <v>#N/A</v>
      </c>
      <c r="JJ11" s="55" t="e">
        <f t="shared" si="30"/>
        <v>#N/A</v>
      </c>
      <c r="JK11" s="55" t="e">
        <f t="shared" si="30"/>
        <v>#N/A</v>
      </c>
      <c r="JL11" s="55" t="e">
        <f t="shared" si="30"/>
        <v>#N/A</v>
      </c>
      <c r="JM11" s="55" t="e">
        <f t="shared" si="30"/>
        <v>#N/A</v>
      </c>
      <c r="JN11" s="55" t="e">
        <f t="shared" si="30"/>
        <v>#N/A</v>
      </c>
      <c r="JO11" s="55" t="e">
        <f t="shared" si="30"/>
        <v>#N/A</v>
      </c>
      <c r="JP11" s="55" t="e">
        <f t="shared" si="30"/>
        <v>#N/A</v>
      </c>
      <c r="JQ11" s="55" t="e">
        <f t="shared" si="30"/>
        <v>#N/A</v>
      </c>
      <c r="JR11" s="55" t="e">
        <f t="shared" si="30"/>
        <v>#N/A</v>
      </c>
      <c r="JS11" s="55" t="e">
        <f t="shared" si="30"/>
        <v>#N/A</v>
      </c>
      <c r="JT11" s="55" t="e">
        <f t="shared" si="30"/>
        <v>#N/A</v>
      </c>
      <c r="JU11" s="55" t="e">
        <f t="shared" si="30"/>
        <v>#N/A</v>
      </c>
      <c r="JV11" s="176" t="e">
        <f t="shared" si="30"/>
        <v>#N/A</v>
      </c>
    </row>
    <row r="12" spans="1:282" ht="12.75" customHeight="1" x14ac:dyDescent="0.2">
      <c r="A12" s="16"/>
      <c r="B12" s="39"/>
      <c r="C12" s="39"/>
      <c r="D12" s="39"/>
      <c r="E12" s="39"/>
      <c r="F12" s="39"/>
      <c r="G12" s="39"/>
      <c r="H12" s="21"/>
      <c r="I12" s="21"/>
      <c r="J12" s="48"/>
      <c r="K12" s="48"/>
      <c r="L12" s="48"/>
      <c r="M12" s="48"/>
      <c r="N12" s="48"/>
      <c r="O12" s="48"/>
      <c r="P12" s="48"/>
      <c r="Q12" s="57"/>
      <c r="R12" s="57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177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177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177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177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177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58"/>
      <c r="JK12" s="58"/>
      <c r="JL12" s="58"/>
      <c r="JM12" s="58"/>
      <c r="JN12" s="58"/>
      <c r="JO12" s="58"/>
      <c r="JP12" s="58"/>
      <c r="JQ12" s="58"/>
      <c r="JR12" s="58"/>
      <c r="JS12" s="58"/>
      <c r="JT12" s="58"/>
      <c r="JU12" s="58"/>
      <c r="JV12" s="177"/>
    </row>
    <row r="13" spans="1:282" ht="12.75" customHeight="1" x14ac:dyDescent="0.2">
      <c r="A13" s="16"/>
      <c r="B13" s="39"/>
      <c r="C13" s="39"/>
      <c r="D13" s="39"/>
      <c r="E13" s="39"/>
      <c r="F13" s="39"/>
      <c r="G13" s="39"/>
      <c r="H13" s="21"/>
      <c r="I13" s="21"/>
      <c r="J13" s="63"/>
      <c r="K13" s="63"/>
      <c r="L13" s="63"/>
      <c r="M13" s="63"/>
      <c r="N13" s="63"/>
      <c r="O13" s="63"/>
      <c r="P13" s="63"/>
      <c r="Q13" s="61"/>
      <c r="R13" s="61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177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177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177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177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177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  <c r="IW13" s="62"/>
      <c r="IX13" s="62"/>
      <c r="IY13" s="62"/>
      <c r="IZ13" s="62"/>
      <c r="JA13" s="62"/>
      <c r="JB13" s="62"/>
      <c r="JC13" s="62"/>
      <c r="JD13" s="62"/>
      <c r="JE13" s="62"/>
      <c r="JF13" s="62"/>
      <c r="JG13" s="62"/>
      <c r="JH13" s="62"/>
      <c r="JI13" s="62"/>
      <c r="JJ13" s="62"/>
      <c r="JK13" s="62"/>
      <c r="JL13" s="62"/>
      <c r="JM13" s="62"/>
      <c r="JN13" s="62"/>
      <c r="JO13" s="62"/>
      <c r="JP13" s="62"/>
      <c r="JQ13" s="62"/>
      <c r="JR13" s="62"/>
      <c r="JS13" s="62"/>
      <c r="JT13" s="62"/>
      <c r="JU13" s="62"/>
      <c r="JV13" s="177"/>
    </row>
    <row r="14" spans="1:282" ht="12.75" customHeight="1" x14ac:dyDescent="0.2">
      <c r="A14" s="16"/>
      <c r="B14" s="39"/>
      <c r="C14" s="39"/>
      <c r="D14" s="39"/>
      <c r="E14" s="39"/>
      <c r="F14" s="39"/>
      <c r="G14" s="39"/>
      <c r="H14" s="21"/>
      <c r="I14" s="21"/>
      <c r="J14" s="63"/>
      <c r="K14" s="63"/>
      <c r="L14" s="63"/>
      <c r="M14" s="63"/>
      <c r="N14" s="63"/>
      <c r="O14" s="63"/>
      <c r="P14" s="63"/>
      <c r="Q14" s="61"/>
      <c r="R14" s="61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178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178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178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178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64"/>
      <c r="HM14" s="64"/>
      <c r="HN14" s="64"/>
      <c r="HO14" s="64"/>
      <c r="HP14" s="64"/>
      <c r="HQ14" s="64"/>
      <c r="HR14" s="64"/>
      <c r="HS14" s="64"/>
      <c r="HT14" s="64"/>
      <c r="HU14" s="64"/>
      <c r="HV14" s="64"/>
      <c r="HW14" s="64"/>
      <c r="HX14" s="64"/>
      <c r="HY14" s="64"/>
      <c r="HZ14" s="64"/>
      <c r="IA14" s="64"/>
      <c r="IB14" s="64"/>
      <c r="IC14" s="64"/>
      <c r="ID14" s="178"/>
      <c r="IE14" s="64"/>
      <c r="IF14" s="64"/>
      <c r="IG14" s="64"/>
      <c r="IH14" s="64"/>
      <c r="II14" s="64"/>
      <c r="IJ14" s="64"/>
      <c r="IK14" s="64"/>
      <c r="IL14" s="64"/>
      <c r="IM14" s="64"/>
      <c r="IN14" s="64"/>
      <c r="IO14" s="64"/>
      <c r="IP14" s="64"/>
      <c r="IQ14" s="64"/>
      <c r="IR14" s="64"/>
      <c r="IS14" s="64"/>
      <c r="IT14" s="64"/>
      <c r="IU14" s="64"/>
      <c r="IV14" s="64"/>
      <c r="IW14" s="64"/>
      <c r="IX14" s="64"/>
      <c r="IY14" s="64"/>
      <c r="IZ14" s="64"/>
      <c r="JA14" s="64"/>
      <c r="JB14" s="64"/>
      <c r="JC14" s="64"/>
      <c r="JD14" s="64"/>
      <c r="JE14" s="64"/>
      <c r="JF14" s="64"/>
      <c r="JG14" s="64"/>
      <c r="JH14" s="64"/>
      <c r="JI14" s="64"/>
      <c r="JJ14" s="64"/>
      <c r="JK14" s="64"/>
      <c r="JL14" s="64"/>
      <c r="JM14" s="64"/>
      <c r="JN14" s="64"/>
      <c r="JO14" s="64"/>
      <c r="JP14" s="64"/>
      <c r="JQ14" s="64"/>
      <c r="JR14" s="64"/>
      <c r="JS14" s="64"/>
      <c r="JT14" s="64"/>
      <c r="JU14" s="64"/>
      <c r="JV14" s="178"/>
    </row>
    <row r="15" spans="1:282" ht="12.75" customHeight="1" x14ac:dyDescent="0.2">
      <c r="A15" s="16"/>
      <c r="B15" s="39"/>
      <c r="C15" s="39"/>
      <c r="D15" s="39"/>
      <c r="E15" s="39"/>
      <c r="F15" s="39"/>
      <c r="G15" s="39"/>
      <c r="H15" s="21"/>
      <c r="I15" s="21"/>
      <c r="J15" s="63"/>
      <c r="K15" s="63"/>
      <c r="L15" s="63"/>
      <c r="M15" s="63"/>
      <c r="N15" s="63"/>
      <c r="O15" s="63"/>
      <c r="P15" s="63"/>
      <c r="Q15" s="61"/>
      <c r="BJ15" s="188"/>
      <c r="DB15" s="188"/>
      <c r="ET15" s="188"/>
      <c r="GL15" s="188"/>
      <c r="ID15" s="188"/>
      <c r="JV15" s="188"/>
    </row>
    <row r="16" spans="1:282" ht="12.75" customHeight="1" x14ac:dyDescent="0.2">
      <c r="A16" s="16"/>
      <c r="B16" s="39"/>
      <c r="C16" s="39"/>
      <c r="D16" s="39"/>
      <c r="E16" s="39"/>
      <c r="F16" s="39"/>
      <c r="G16" s="39"/>
      <c r="H16" s="21"/>
      <c r="I16" s="21"/>
      <c r="J16" s="63"/>
      <c r="K16" s="63"/>
      <c r="L16" s="63"/>
      <c r="M16" s="63"/>
      <c r="N16" s="63"/>
      <c r="O16" s="63"/>
      <c r="P16" s="63"/>
      <c r="Q16" s="61"/>
      <c r="R16" s="61"/>
      <c r="BJ16" s="188"/>
      <c r="DB16" s="188"/>
      <c r="ET16" s="188"/>
      <c r="GL16" s="188"/>
      <c r="ID16" s="188"/>
      <c r="JV16" s="188"/>
    </row>
    <row r="17" spans="1:282" ht="12.75" customHeight="1" x14ac:dyDescent="0.3">
      <c r="A17" s="16"/>
      <c r="B17" s="39"/>
      <c r="C17" s="70" t="s">
        <v>9</v>
      </c>
      <c r="D17" s="70" t="s">
        <v>10</v>
      </c>
      <c r="E17" s="71" t="s">
        <v>11</v>
      </c>
      <c r="F17" s="71" t="s">
        <v>12</v>
      </c>
      <c r="G17" s="53"/>
      <c r="H17" s="21"/>
      <c r="I17" s="21"/>
      <c r="J17" s="63"/>
      <c r="K17" s="63"/>
      <c r="L17" s="63"/>
      <c r="M17" s="63"/>
      <c r="N17" s="63"/>
      <c r="O17" s="63"/>
      <c r="P17" s="63"/>
      <c r="Q17" s="67" t="s">
        <v>7</v>
      </c>
      <c r="R17" s="68" t="s">
        <v>8</v>
      </c>
      <c r="S17" s="69">
        <f t="shared" ref="S17:CD17" si="31">IF(ISNUMBER(S11),S11-($G$4*S10+$G$3),"")</f>
        <v>-7.3792500000000594E-2</v>
      </c>
      <c r="T17" s="69">
        <f t="shared" si="31"/>
        <v>-0.56593604000000053</v>
      </c>
      <c r="U17" s="69">
        <f t="shared" si="31"/>
        <v>0.15702433999999976</v>
      </c>
      <c r="V17" s="69">
        <f t="shared" si="31"/>
        <v>-0.16972494000000027</v>
      </c>
      <c r="W17" s="69" t="str">
        <f t="shared" si="31"/>
        <v/>
      </c>
      <c r="X17" s="69" t="str">
        <f t="shared" si="31"/>
        <v/>
      </c>
      <c r="Y17" s="69" t="str">
        <f t="shared" si="31"/>
        <v/>
      </c>
      <c r="Z17" s="69" t="str">
        <f t="shared" si="31"/>
        <v/>
      </c>
      <c r="AA17" s="69" t="str">
        <f t="shared" si="31"/>
        <v/>
      </c>
      <c r="AB17" s="69" t="str">
        <f t="shared" si="31"/>
        <v/>
      </c>
      <c r="AC17" s="69" t="str">
        <f t="shared" si="31"/>
        <v/>
      </c>
      <c r="AD17" s="69" t="str">
        <f t="shared" si="31"/>
        <v/>
      </c>
      <c r="AE17" s="69" t="str">
        <f t="shared" si="31"/>
        <v/>
      </c>
      <c r="AF17" s="69" t="str">
        <f t="shared" si="31"/>
        <v/>
      </c>
      <c r="AG17" s="69" t="str">
        <f t="shared" si="31"/>
        <v/>
      </c>
      <c r="AH17" s="69" t="str">
        <f t="shared" si="31"/>
        <v/>
      </c>
      <c r="AI17" s="69" t="str">
        <f t="shared" si="31"/>
        <v/>
      </c>
      <c r="AJ17" s="69" t="str">
        <f t="shared" si="31"/>
        <v/>
      </c>
      <c r="AK17" s="69" t="str">
        <f t="shared" si="31"/>
        <v/>
      </c>
      <c r="AL17" s="69" t="str">
        <f t="shared" si="31"/>
        <v/>
      </c>
      <c r="AM17" s="69" t="str">
        <f t="shared" si="31"/>
        <v/>
      </c>
      <c r="AN17" s="69" t="str">
        <f t="shared" si="31"/>
        <v/>
      </c>
      <c r="AO17" s="69" t="str">
        <f t="shared" si="31"/>
        <v/>
      </c>
      <c r="AP17" s="69" t="str">
        <f t="shared" si="31"/>
        <v/>
      </c>
      <c r="AQ17" s="69" t="str">
        <f t="shared" si="31"/>
        <v/>
      </c>
      <c r="AR17" s="69" t="str">
        <f t="shared" si="31"/>
        <v/>
      </c>
      <c r="AS17" s="69" t="str">
        <f t="shared" si="31"/>
        <v/>
      </c>
      <c r="AT17" s="69" t="str">
        <f t="shared" si="31"/>
        <v/>
      </c>
      <c r="AU17" s="69" t="str">
        <f t="shared" si="31"/>
        <v/>
      </c>
      <c r="AV17" s="69" t="str">
        <f t="shared" si="31"/>
        <v/>
      </c>
      <c r="AW17" s="69" t="str">
        <f t="shared" si="31"/>
        <v/>
      </c>
      <c r="AX17" s="69" t="str">
        <f t="shared" si="31"/>
        <v/>
      </c>
      <c r="AY17" s="69" t="str">
        <f t="shared" si="31"/>
        <v/>
      </c>
      <c r="AZ17" s="69" t="str">
        <f t="shared" si="31"/>
        <v/>
      </c>
      <c r="BA17" s="69" t="str">
        <f t="shared" si="31"/>
        <v/>
      </c>
      <c r="BB17" s="69" t="str">
        <f t="shared" si="31"/>
        <v/>
      </c>
      <c r="BC17" s="69" t="str">
        <f t="shared" si="31"/>
        <v/>
      </c>
      <c r="BD17" s="69" t="str">
        <f t="shared" si="31"/>
        <v/>
      </c>
      <c r="BE17" s="69" t="str">
        <f t="shared" si="31"/>
        <v/>
      </c>
      <c r="BF17" s="69" t="str">
        <f t="shared" si="31"/>
        <v/>
      </c>
      <c r="BG17" s="69" t="str">
        <f t="shared" si="31"/>
        <v/>
      </c>
      <c r="BH17" s="69" t="str">
        <f t="shared" si="31"/>
        <v/>
      </c>
      <c r="BI17" s="69" t="str">
        <f t="shared" si="31"/>
        <v/>
      </c>
      <c r="BJ17" s="179" t="str">
        <f t="shared" si="31"/>
        <v/>
      </c>
      <c r="BK17" s="69">
        <f t="shared" si="31"/>
        <v>-8.6621460000000372E-2</v>
      </c>
      <c r="BL17" s="69">
        <f t="shared" si="31"/>
        <v>-0.38338140000000021</v>
      </c>
      <c r="BM17" s="69">
        <f t="shared" si="31"/>
        <v>-8.8960040000000129E-2</v>
      </c>
      <c r="BN17" s="69">
        <f t="shared" si="31"/>
        <v>0.3291664999999997</v>
      </c>
      <c r="BO17" s="69" t="str">
        <f t="shared" si="31"/>
        <v/>
      </c>
      <c r="BP17" s="69" t="str">
        <f t="shared" si="31"/>
        <v/>
      </c>
      <c r="BQ17" s="69" t="str">
        <f t="shared" si="31"/>
        <v/>
      </c>
      <c r="BR17" s="69" t="str">
        <f t="shared" si="31"/>
        <v/>
      </c>
      <c r="BS17" s="69" t="str">
        <f t="shared" si="31"/>
        <v/>
      </c>
      <c r="BT17" s="69" t="str">
        <f t="shared" si="31"/>
        <v/>
      </c>
      <c r="BU17" s="69" t="str">
        <f t="shared" si="31"/>
        <v/>
      </c>
      <c r="BV17" s="69" t="str">
        <f t="shared" si="31"/>
        <v/>
      </c>
      <c r="BW17" s="69" t="str">
        <f t="shared" si="31"/>
        <v/>
      </c>
      <c r="BX17" s="69" t="str">
        <f t="shared" si="31"/>
        <v/>
      </c>
      <c r="BY17" s="69" t="str">
        <f t="shared" si="31"/>
        <v/>
      </c>
      <c r="BZ17" s="69" t="str">
        <f t="shared" si="31"/>
        <v/>
      </c>
      <c r="CA17" s="69" t="str">
        <f t="shared" si="31"/>
        <v/>
      </c>
      <c r="CB17" s="69" t="str">
        <f t="shared" si="31"/>
        <v/>
      </c>
      <c r="CC17" s="69" t="str">
        <f t="shared" si="31"/>
        <v/>
      </c>
      <c r="CD17" s="69" t="str">
        <f t="shared" si="31"/>
        <v/>
      </c>
      <c r="CE17" s="69" t="str">
        <f t="shared" ref="CE17:EP17" si="32">IF(ISNUMBER(CE11),CE11-($G$4*CE10+$G$3),"")</f>
        <v/>
      </c>
      <c r="CF17" s="69" t="str">
        <f t="shared" si="32"/>
        <v/>
      </c>
      <c r="CG17" s="69" t="str">
        <f t="shared" si="32"/>
        <v/>
      </c>
      <c r="CH17" s="69" t="str">
        <f t="shared" si="32"/>
        <v/>
      </c>
      <c r="CI17" s="69" t="str">
        <f t="shared" si="32"/>
        <v/>
      </c>
      <c r="CJ17" s="69" t="str">
        <f t="shared" si="32"/>
        <v/>
      </c>
      <c r="CK17" s="69" t="str">
        <f t="shared" si="32"/>
        <v/>
      </c>
      <c r="CL17" s="69" t="str">
        <f t="shared" si="32"/>
        <v/>
      </c>
      <c r="CM17" s="69" t="str">
        <f t="shared" si="32"/>
        <v/>
      </c>
      <c r="CN17" s="69" t="str">
        <f t="shared" si="32"/>
        <v/>
      </c>
      <c r="CO17" s="69" t="str">
        <f t="shared" si="32"/>
        <v/>
      </c>
      <c r="CP17" s="69" t="str">
        <f t="shared" si="32"/>
        <v/>
      </c>
      <c r="CQ17" s="69" t="str">
        <f t="shared" si="32"/>
        <v/>
      </c>
      <c r="CR17" s="69" t="str">
        <f t="shared" si="32"/>
        <v/>
      </c>
      <c r="CS17" s="69" t="str">
        <f t="shared" si="32"/>
        <v/>
      </c>
      <c r="CT17" s="69" t="str">
        <f t="shared" si="32"/>
        <v/>
      </c>
      <c r="CU17" s="69" t="str">
        <f t="shared" si="32"/>
        <v/>
      </c>
      <c r="CV17" s="69" t="str">
        <f t="shared" si="32"/>
        <v/>
      </c>
      <c r="CW17" s="69" t="str">
        <f t="shared" si="32"/>
        <v/>
      </c>
      <c r="CX17" s="69" t="str">
        <f t="shared" si="32"/>
        <v/>
      </c>
      <c r="CY17" s="69" t="str">
        <f t="shared" si="32"/>
        <v/>
      </c>
      <c r="CZ17" s="69" t="str">
        <f t="shared" si="32"/>
        <v/>
      </c>
      <c r="DA17" s="69" t="str">
        <f t="shared" si="32"/>
        <v/>
      </c>
      <c r="DB17" s="179" t="str">
        <f t="shared" si="32"/>
        <v/>
      </c>
      <c r="DC17" s="69">
        <f t="shared" si="32"/>
        <v>-8.6508880000000232E-2</v>
      </c>
      <c r="DD17" s="69">
        <f t="shared" si="32"/>
        <v>-0.3308038200000003</v>
      </c>
      <c r="DE17" s="69">
        <f t="shared" si="32"/>
        <v>-7.363822000000031E-2</v>
      </c>
      <c r="DF17" s="69">
        <f t="shared" si="32"/>
        <v>1.1211059999999717E-2</v>
      </c>
      <c r="DG17" s="69" t="str">
        <f t="shared" si="32"/>
        <v/>
      </c>
      <c r="DH17" s="69" t="str">
        <f t="shared" si="32"/>
        <v/>
      </c>
      <c r="DI17" s="69" t="str">
        <f t="shared" si="32"/>
        <v/>
      </c>
      <c r="DJ17" s="69" t="str">
        <f t="shared" si="32"/>
        <v/>
      </c>
      <c r="DK17" s="69" t="str">
        <f t="shared" si="32"/>
        <v/>
      </c>
      <c r="DL17" s="69" t="str">
        <f t="shared" si="32"/>
        <v/>
      </c>
      <c r="DM17" s="69" t="str">
        <f t="shared" si="32"/>
        <v/>
      </c>
      <c r="DN17" s="69" t="str">
        <f t="shared" si="32"/>
        <v/>
      </c>
      <c r="DO17" s="69" t="str">
        <f t="shared" si="32"/>
        <v/>
      </c>
      <c r="DP17" s="69" t="str">
        <f t="shared" si="32"/>
        <v/>
      </c>
      <c r="DQ17" s="69" t="str">
        <f t="shared" si="32"/>
        <v/>
      </c>
      <c r="DR17" s="69" t="str">
        <f t="shared" si="32"/>
        <v/>
      </c>
      <c r="DS17" s="69" t="str">
        <f t="shared" si="32"/>
        <v/>
      </c>
      <c r="DT17" s="69" t="str">
        <f t="shared" si="32"/>
        <v/>
      </c>
      <c r="DU17" s="69" t="str">
        <f t="shared" si="32"/>
        <v/>
      </c>
      <c r="DV17" s="69" t="str">
        <f t="shared" si="32"/>
        <v/>
      </c>
      <c r="DW17" s="69" t="str">
        <f t="shared" si="32"/>
        <v/>
      </c>
      <c r="DX17" s="69" t="str">
        <f t="shared" si="32"/>
        <v/>
      </c>
      <c r="DY17" s="69" t="str">
        <f t="shared" si="32"/>
        <v/>
      </c>
      <c r="DZ17" s="69" t="str">
        <f t="shared" si="32"/>
        <v/>
      </c>
      <c r="EA17" s="69" t="str">
        <f t="shared" si="32"/>
        <v/>
      </c>
      <c r="EB17" s="69" t="str">
        <f t="shared" si="32"/>
        <v/>
      </c>
      <c r="EC17" s="69" t="str">
        <f t="shared" si="32"/>
        <v/>
      </c>
      <c r="ED17" s="69" t="str">
        <f t="shared" si="32"/>
        <v/>
      </c>
      <c r="EE17" s="69" t="str">
        <f t="shared" si="32"/>
        <v/>
      </c>
      <c r="EF17" s="69" t="str">
        <f t="shared" si="32"/>
        <v/>
      </c>
      <c r="EG17" s="69" t="str">
        <f t="shared" si="32"/>
        <v/>
      </c>
      <c r="EH17" s="69" t="str">
        <f t="shared" si="32"/>
        <v/>
      </c>
      <c r="EI17" s="69" t="str">
        <f t="shared" si="32"/>
        <v/>
      </c>
      <c r="EJ17" s="69" t="str">
        <f t="shared" si="32"/>
        <v/>
      </c>
      <c r="EK17" s="69" t="str">
        <f t="shared" si="32"/>
        <v/>
      </c>
      <c r="EL17" s="69" t="str">
        <f t="shared" si="32"/>
        <v/>
      </c>
      <c r="EM17" s="69" t="str">
        <f t="shared" si="32"/>
        <v/>
      </c>
      <c r="EN17" s="69" t="str">
        <f t="shared" si="32"/>
        <v/>
      </c>
      <c r="EO17" s="69" t="str">
        <f t="shared" si="32"/>
        <v/>
      </c>
      <c r="EP17" s="69" t="str">
        <f t="shared" si="32"/>
        <v/>
      </c>
      <c r="EQ17" s="69" t="str">
        <f t="shared" ref="EQ17:HB17" si="33">IF(ISNUMBER(EQ11),EQ11-($G$4*EQ10+$G$3),"")</f>
        <v/>
      </c>
      <c r="ER17" s="69" t="str">
        <f t="shared" si="33"/>
        <v/>
      </c>
      <c r="ES17" s="69" t="str">
        <f t="shared" si="33"/>
        <v/>
      </c>
      <c r="ET17" s="179" t="str">
        <f t="shared" si="33"/>
        <v/>
      </c>
      <c r="EU17" s="69">
        <f t="shared" si="33"/>
        <v>5.0034099999999526E-2</v>
      </c>
      <c r="EV17" s="69">
        <f t="shared" si="33"/>
        <v>0.39183031999999973</v>
      </c>
      <c r="EW17" s="69">
        <f t="shared" si="33"/>
        <v>0.42969741999999977</v>
      </c>
      <c r="EX17" s="69">
        <f t="shared" si="33"/>
        <v>-0.38656240000000031</v>
      </c>
      <c r="EY17" s="69" t="str">
        <f t="shared" si="33"/>
        <v/>
      </c>
      <c r="EZ17" s="69" t="str">
        <f t="shared" si="33"/>
        <v/>
      </c>
      <c r="FA17" s="69" t="str">
        <f t="shared" si="33"/>
        <v/>
      </c>
      <c r="FB17" s="69" t="str">
        <f t="shared" si="33"/>
        <v/>
      </c>
      <c r="FC17" s="69" t="str">
        <f t="shared" si="33"/>
        <v/>
      </c>
      <c r="FD17" s="69" t="str">
        <f t="shared" si="33"/>
        <v/>
      </c>
      <c r="FE17" s="69" t="str">
        <f t="shared" si="33"/>
        <v/>
      </c>
      <c r="FF17" s="69" t="str">
        <f t="shared" si="33"/>
        <v/>
      </c>
      <c r="FG17" s="69" t="str">
        <f t="shared" si="33"/>
        <v/>
      </c>
      <c r="FH17" s="69" t="str">
        <f t="shared" si="33"/>
        <v/>
      </c>
      <c r="FI17" s="69" t="str">
        <f t="shared" si="33"/>
        <v/>
      </c>
      <c r="FJ17" s="69" t="str">
        <f t="shared" si="33"/>
        <v/>
      </c>
      <c r="FK17" s="69" t="str">
        <f t="shared" si="33"/>
        <v/>
      </c>
      <c r="FL17" s="69" t="str">
        <f t="shared" si="33"/>
        <v/>
      </c>
      <c r="FM17" s="69" t="str">
        <f t="shared" si="33"/>
        <v/>
      </c>
      <c r="FN17" s="69" t="str">
        <f t="shared" si="33"/>
        <v/>
      </c>
      <c r="FO17" s="69" t="str">
        <f t="shared" si="33"/>
        <v/>
      </c>
      <c r="FP17" s="69" t="str">
        <f t="shared" si="33"/>
        <v/>
      </c>
      <c r="FQ17" s="69" t="str">
        <f t="shared" si="33"/>
        <v/>
      </c>
      <c r="FR17" s="69" t="str">
        <f t="shared" si="33"/>
        <v/>
      </c>
      <c r="FS17" s="69" t="str">
        <f t="shared" si="33"/>
        <v/>
      </c>
      <c r="FT17" s="69" t="str">
        <f t="shared" si="33"/>
        <v/>
      </c>
      <c r="FU17" s="69" t="str">
        <f t="shared" si="33"/>
        <v/>
      </c>
      <c r="FV17" s="69" t="str">
        <f t="shared" si="33"/>
        <v/>
      </c>
      <c r="FW17" s="69" t="str">
        <f t="shared" si="33"/>
        <v/>
      </c>
      <c r="FX17" s="69" t="str">
        <f t="shared" si="33"/>
        <v/>
      </c>
      <c r="FY17" s="69" t="str">
        <f t="shared" si="33"/>
        <v/>
      </c>
      <c r="FZ17" s="69" t="str">
        <f t="shared" si="33"/>
        <v/>
      </c>
      <c r="GA17" s="69" t="str">
        <f t="shared" si="33"/>
        <v/>
      </c>
      <c r="GB17" s="69" t="str">
        <f t="shared" si="33"/>
        <v/>
      </c>
      <c r="GC17" s="69" t="str">
        <f t="shared" si="33"/>
        <v/>
      </c>
      <c r="GD17" s="69" t="str">
        <f t="shared" si="33"/>
        <v/>
      </c>
      <c r="GE17" s="69" t="str">
        <f t="shared" si="33"/>
        <v/>
      </c>
      <c r="GF17" s="69" t="str">
        <f t="shared" si="33"/>
        <v/>
      </c>
      <c r="GG17" s="69" t="str">
        <f t="shared" si="33"/>
        <v/>
      </c>
      <c r="GH17" s="69" t="str">
        <f t="shared" si="33"/>
        <v/>
      </c>
      <c r="GI17" s="69" t="str">
        <f t="shared" si="33"/>
        <v/>
      </c>
      <c r="GJ17" s="69" t="str">
        <f t="shared" si="33"/>
        <v/>
      </c>
      <c r="GK17" s="69" t="str">
        <f t="shared" si="33"/>
        <v/>
      </c>
      <c r="GL17" s="179" t="str">
        <f t="shared" si="33"/>
        <v/>
      </c>
      <c r="GM17" s="69">
        <f t="shared" si="33"/>
        <v>0.48597532000000054</v>
      </c>
      <c r="GN17" s="69">
        <f t="shared" si="33"/>
        <v>8.4074239999999856E-2</v>
      </c>
      <c r="GO17" s="69">
        <f t="shared" si="33"/>
        <v>0.50704371999999975</v>
      </c>
      <c r="GP17" s="69">
        <f t="shared" si="33"/>
        <v>0.30626589999999987</v>
      </c>
      <c r="GQ17" s="69" t="str">
        <f t="shared" si="33"/>
        <v/>
      </c>
      <c r="GR17" s="69" t="str">
        <f t="shared" si="33"/>
        <v/>
      </c>
      <c r="GS17" s="69" t="str">
        <f t="shared" si="33"/>
        <v/>
      </c>
      <c r="GT17" s="69" t="str">
        <f t="shared" si="33"/>
        <v/>
      </c>
      <c r="GU17" s="69" t="str">
        <f t="shared" si="33"/>
        <v/>
      </c>
      <c r="GV17" s="69" t="str">
        <f t="shared" si="33"/>
        <v/>
      </c>
      <c r="GW17" s="69" t="str">
        <f t="shared" si="33"/>
        <v/>
      </c>
      <c r="GX17" s="69" t="str">
        <f t="shared" si="33"/>
        <v/>
      </c>
      <c r="GY17" s="69" t="str">
        <f t="shared" si="33"/>
        <v/>
      </c>
      <c r="GZ17" s="69" t="str">
        <f t="shared" si="33"/>
        <v/>
      </c>
      <c r="HA17" s="69" t="str">
        <f t="shared" si="33"/>
        <v/>
      </c>
      <c r="HB17" s="69" t="str">
        <f t="shared" si="33"/>
        <v/>
      </c>
      <c r="HC17" s="69" t="str">
        <f t="shared" ref="HC17:JN17" si="34">IF(ISNUMBER(HC11),HC11-($G$4*HC10+$G$3),"")</f>
        <v/>
      </c>
      <c r="HD17" s="69" t="str">
        <f t="shared" si="34"/>
        <v/>
      </c>
      <c r="HE17" s="69" t="str">
        <f t="shared" si="34"/>
        <v/>
      </c>
      <c r="HF17" s="69" t="str">
        <f t="shared" si="34"/>
        <v/>
      </c>
      <c r="HG17" s="69" t="str">
        <f t="shared" si="34"/>
        <v/>
      </c>
      <c r="HH17" s="69" t="str">
        <f t="shared" si="34"/>
        <v/>
      </c>
      <c r="HI17" s="69" t="str">
        <f t="shared" si="34"/>
        <v/>
      </c>
      <c r="HJ17" s="69" t="str">
        <f t="shared" si="34"/>
        <v/>
      </c>
      <c r="HK17" s="69" t="str">
        <f t="shared" si="34"/>
        <v/>
      </c>
      <c r="HL17" s="69" t="str">
        <f t="shared" si="34"/>
        <v/>
      </c>
      <c r="HM17" s="69" t="str">
        <f t="shared" si="34"/>
        <v/>
      </c>
      <c r="HN17" s="69" t="str">
        <f t="shared" si="34"/>
        <v/>
      </c>
      <c r="HO17" s="69" t="str">
        <f t="shared" si="34"/>
        <v/>
      </c>
      <c r="HP17" s="69" t="str">
        <f t="shared" si="34"/>
        <v/>
      </c>
      <c r="HQ17" s="69" t="str">
        <f t="shared" si="34"/>
        <v/>
      </c>
      <c r="HR17" s="69" t="str">
        <f t="shared" si="34"/>
        <v/>
      </c>
      <c r="HS17" s="69" t="str">
        <f t="shared" si="34"/>
        <v/>
      </c>
      <c r="HT17" s="69" t="str">
        <f t="shared" si="34"/>
        <v/>
      </c>
      <c r="HU17" s="69" t="str">
        <f t="shared" si="34"/>
        <v/>
      </c>
      <c r="HV17" s="69" t="str">
        <f t="shared" si="34"/>
        <v/>
      </c>
      <c r="HW17" s="69" t="str">
        <f t="shared" si="34"/>
        <v/>
      </c>
      <c r="HX17" s="69" t="str">
        <f t="shared" si="34"/>
        <v/>
      </c>
      <c r="HY17" s="69" t="str">
        <f t="shared" si="34"/>
        <v/>
      </c>
      <c r="HZ17" s="69" t="str">
        <f t="shared" si="34"/>
        <v/>
      </c>
      <c r="IA17" s="69" t="str">
        <f t="shared" si="34"/>
        <v/>
      </c>
      <c r="IB17" s="69" t="str">
        <f t="shared" si="34"/>
        <v/>
      </c>
      <c r="IC17" s="69" t="str">
        <f t="shared" si="34"/>
        <v/>
      </c>
      <c r="ID17" s="179" t="str">
        <f t="shared" si="34"/>
        <v/>
      </c>
      <c r="IE17" s="69">
        <f t="shared" si="34"/>
        <v>2.6403679999999596E-2</v>
      </c>
      <c r="IF17" s="69">
        <f t="shared" si="34"/>
        <v>-0.29599782000000058</v>
      </c>
      <c r="IG17" s="69">
        <f t="shared" si="34"/>
        <v>-5.2177040000000341E-2</v>
      </c>
      <c r="IH17" s="69">
        <f t="shared" si="34"/>
        <v>-0.15704844000000029</v>
      </c>
      <c r="II17" s="69" t="str">
        <f t="shared" si="34"/>
        <v/>
      </c>
      <c r="IJ17" s="69" t="str">
        <f t="shared" si="34"/>
        <v/>
      </c>
      <c r="IK17" s="69" t="str">
        <f t="shared" si="34"/>
        <v/>
      </c>
      <c r="IL17" s="69" t="str">
        <f t="shared" si="34"/>
        <v/>
      </c>
      <c r="IM17" s="69" t="str">
        <f t="shared" si="34"/>
        <v/>
      </c>
      <c r="IN17" s="69" t="str">
        <f t="shared" si="34"/>
        <v/>
      </c>
      <c r="IO17" s="69" t="str">
        <f t="shared" si="34"/>
        <v/>
      </c>
      <c r="IP17" s="69" t="str">
        <f t="shared" si="34"/>
        <v/>
      </c>
      <c r="IQ17" s="69" t="str">
        <f t="shared" si="34"/>
        <v/>
      </c>
      <c r="IR17" s="69" t="str">
        <f t="shared" si="34"/>
        <v/>
      </c>
      <c r="IS17" s="69" t="str">
        <f t="shared" si="34"/>
        <v/>
      </c>
      <c r="IT17" s="69" t="str">
        <f t="shared" si="34"/>
        <v/>
      </c>
      <c r="IU17" s="69" t="str">
        <f t="shared" si="34"/>
        <v/>
      </c>
      <c r="IV17" s="69" t="str">
        <f t="shared" si="34"/>
        <v/>
      </c>
      <c r="IW17" s="69" t="str">
        <f t="shared" si="34"/>
        <v/>
      </c>
      <c r="IX17" s="69" t="str">
        <f t="shared" si="34"/>
        <v/>
      </c>
      <c r="IY17" s="69" t="str">
        <f t="shared" si="34"/>
        <v/>
      </c>
      <c r="IZ17" s="69" t="str">
        <f t="shared" si="34"/>
        <v/>
      </c>
      <c r="JA17" s="69" t="str">
        <f t="shared" si="34"/>
        <v/>
      </c>
      <c r="JB17" s="69" t="str">
        <f t="shared" si="34"/>
        <v/>
      </c>
      <c r="JC17" s="69" t="str">
        <f t="shared" si="34"/>
        <v/>
      </c>
      <c r="JD17" s="69" t="str">
        <f t="shared" si="34"/>
        <v/>
      </c>
      <c r="JE17" s="69" t="str">
        <f t="shared" si="34"/>
        <v/>
      </c>
      <c r="JF17" s="69" t="str">
        <f t="shared" si="34"/>
        <v/>
      </c>
      <c r="JG17" s="69" t="str">
        <f t="shared" si="34"/>
        <v/>
      </c>
      <c r="JH17" s="69" t="str">
        <f t="shared" si="34"/>
        <v/>
      </c>
      <c r="JI17" s="69" t="str">
        <f t="shared" si="34"/>
        <v/>
      </c>
      <c r="JJ17" s="69" t="str">
        <f t="shared" si="34"/>
        <v/>
      </c>
      <c r="JK17" s="69" t="str">
        <f t="shared" si="34"/>
        <v/>
      </c>
      <c r="JL17" s="69" t="str">
        <f t="shared" si="34"/>
        <v/>
      </c>
      <c r="JM17" s="69" t="str">
        <f t="shared" si="34"/>
        <v/>
      </c>
      <c r="JN17" s="69" t="str">
        <f t="shared" si="34"/>
        <v/>
      </c>
      <c r="JO17" s="69" t="str">
        <f t="shared" ref="JO17:JV17" si="35">IF(ISNUMBER(JO11),JO11-($G$4*JO10+$G$3),"")</f>
        <v/>
      </c>
      <c r="JP17" s="69" t="str">
        <f t="shared" si="35"/>
        <v/>
      </c>
      <c r="JQ17" s="69" t="str">
        <f t="shared" si="35"/>
        <v/>
      </c>
      <c r="JR17" s="69" t="str">
        <f t="shared" si="35"/>
        <v/>
      </c>
      <c r="JS17" s="69" t="str">
        <f t="shared" si="35"/>
        <v/>
      </c>
      <c r="JT17" s="69" t="str">
        <f t="shared" si="35"/>
        <v/>
      </c>
      <c r="JU17" s="69" t="str">
        <f t="shared" si="35"/>
        <v/>
      </c>
      <c r="JV17" s="179" t="str">
        <f t="shared" si="35"/>
        <v/>
      </c>
    </row>
    <row r="18" spans="1:282" ht="12.75" customHeight="1" x14ac:dyDescent="0.2">
      <c r="A18" s="16"/>
      <c r="B18" s="40" t="s">
        <v>14</v>
      </c>
      <c r="C18" s="40">
        <v>2.5000000000000001E-2</v>
      </c>
      <c r="D18" s="40">
        <v>-2</v>
      </c>
      <c r="E18" s="40">
        <v>250</v>
      </c>
      <c r="F18" s="40">
        <v>0</v>
      </c>
      <c r="G18" s="39"/>
      <c r="H18" s="21"/>
      <c r="I18" s="21"/>
      <c r="J18" s="63"/>
      <c r="K18" s="63"/>
      <c r="L18" s="63"/>
      <c r="M18" s="63"/>
      <c r="N18" s="63"/>
      <c r="O18" s="63"/>
      <c r="P18" s="63"/>
      <c r="Q18" s="67" t="s">
        <v>13</v>
      </c>
      <c r="R18" s="72">
        <f>IF(SUMPRODUCT(--ISNUMBER(S18:JV18))&gt;0,AVERAGE(S18:JV18),"")</f>
        <v>0.23041165000000005</v>
      </c>
      <c r="S18" s="73">
        <f t="shared" ref="S18:CD18" si="36">IF(ISNUMBER(S11),ABS(S17),"")</f>
        <v>7.3792500000000594E-2</v>
      </c>
      <c r="T18" s="73">
        <f t="shared" si="36"/>
        <v>0.56593604000000053</v>
      </c>
      <c r="U18" s="73">
        <f t="shared" si="36"/>
        <v>0.15702433999999976</v>
      </c>
      <c r="V18" s="73">
        <f t="shared" si="36"/>
        <v>0.16972494000000027</v>
      </c>
      <c r="W18" s="73" t="str">
        <f t="shared" si="36"/>
        <v/>
      </c>
      <c r="X18" s="73" t="str">
        <f t="shared" si="36"/>
        <v/>
      </c>
      <c r="Y18" s="73" t="str">
        <f t="shared" si="36"/>
        <v/>
      </c>
      <c r="Z18" s="73" t="str">
        <f t="shared" si="36"/>
        <v/>
      </c>
      <c r="AA18" s="73" t="str">
        <f t="shared" si="36"/>
        <v/>
      </c>
      <c r="AB18" s="73" t="str">
        <f t="shared" si="36"/>
        <v/>
      </c>
      <c r="AC18" s="73" t="str">
        <f t="shared" si="36"/>
        <v/>
      </c>
      <c r="AD18" s="73" t="str">
        <f t="shared" si="36"/>
        <v/>
      </c>
      <c r="AE18" s="73" t="str">
        <f t="shared" si="36"/>
        <v/>
      </c>
      <c r="AF18" s="73" t="str">
        <f t="shared" si="36"/>
        <v/>
      </c>
      <c r="AG18" s="73" t="str">
        <f t="shared" si="36"/>
        <v/>
      </c>
      <c r="AH18" s="73" t="str">
        <f t="shared" si="36"/>
        <v/>
      </c>
      <c r="AI18" s="73" t="str">
        <f t="shared" si="36"/>
        <v/>
      </c>
      <c r="AJ18" s="73" t="str">
        <f t="shared" si="36"/>
        <v/>
      </c>
      <c r="AK18" s="73" t="str">
        <f t="shared" si="36"/>
        <v/>
      </c>
      <c r="AL18" s="73" t="str">
        <f t="shared" si="36"/>
        <v/>
      </c>
      <c r="AM18" s="73" t="str">
        <f t="shared" si="36"/>
        <v/>
      </c>
      <c r="AN18" s="73" t="str">
        <f t="shared" si="36"/>
        <v/>
      </c>
      <c r="AO18" s="73" t="str">
        <f t="shared" si="36"/>
        <v/>
      </c>
      <c r="AP18" s="73" t="str">
        <f t="shared" si="36"/>
        <v/>
      </c>
      <c r="AQ18" s="73" t="str">
        <f t="shared" si="36"/>
        <v/>
      </c>
      <c r="AR18" s="73" t="str">
        <f t="shared" si="36"/>
        <v/>
      </c>
      <c r="AS18" s="73" t="str">
        <f t="shared" si="36"/>
        <v/>
      </c>
      <c r="AT18" s="73" t="str">
        <f t="shared" si="36"/>
        <v/>
      </c>
      <c r="AU18" s="73" t="str">
        <f t="shared" si="36"/>
        <v/>
      </c>
      <c r="AV18" s="73" t="str">
        <f t="shared" si="36"/>
        <v/>
      </c>
      <c r="AW18" s="73" t="str">
        <f t="shared" si="36"/>
        <v/>
      </c>
      <c r="AX18" s="73" t="str">
        <f t="shared" si="36"/>
        <v/>
      </c>
      <c r="AY18" s="73" t="str">
        <f t="shared" si="36"/>
        <v/>
      </c>
      <c r="AZ18" s="73" t="str">
        <f t="shared" si="36"/>
        <v/>
      </c>
      <c r="BA18" s="73" t="str">
        <f t="shared" si="36"/>
        <v/>
      </c>
      <c r="BB18" s="73" t="str">
        <f t="shared" si="36"/>
        <v/>
      </c>
      <c r="BC18" s="73" t="str">
        <f t="shared" si="36"/>
        <v/>
      </c>
      <c r="BD18" s="73" t="str">
        <f t="shared" si="36"/>
        <v/>
      </c>
      <c r="BE18" s="73" t="str">
        <f t="shared" si="36"/>
        <v/>
      </c>
      <c r="BF18" s="73" t="str">
        <f t="shared" si="36"/>
        <v/>
      </c>
      <c r="BG18" s="73" t="str">
        <f t="shared" si="36"/>
        <v/>
      </c>
      <c r="BH18" s="73" t="str">
        <f t="shared" si="36"/>
        <v/>
      </c>
      <c r="BI18" s="73" t="str">
        <f t="shared" si="36"/>
        <v/>
      </c>
      <c r="BJ18" s="180" t="str">
        <f t="shared" si="36"/>
        <v/>
      </c>
      <c r="BK18" s="73">
        <f t="shared" si="36"/>
        <v>8.6621460000000372E-2</v>
      </c>
      <c r="BL18" s="73">
        <f t="shared" si="36"/>
        <v>0.38338140000000021</v>
      </c>
      <c r="BM18" s="73">
        <f t="shared" si="36"/>
        <v>8.8960040000000129E-2</v>
      </c>
      <c r="BN18" s="73">
        <f t="shared" si="36"/>
        <v>0.3291664999999997</v>
      </c>
      <c r="BO18" s="73" t="str">
        <f t="shared" si="36"/>
        <v/>
      </c>
      <c r="BP18" s="73" t="str">
        <f t="shared" si="36"/>
        <v/>
      </c>
      <c r="BQ18" s="73" t="str">
        <f t="shared" si="36"/>
        <v/>
      </c>
      <c r="BR18" s="73" t="str">
        <f t="shared" si="36"/>
        <v/>
      </c>
      <c r="BS18" s="73" t="str">
        <f t="shared" si="36"/>
        <v/>
      </c>
      <c r="BT18" s="73" t="str">
        <f t="shared" si="36"/>
        <v/>
      </c>
      <c r="BU18" s="73" t="str">
        <f t="shared" si="36"/>
        <v/>
      </c>
      <c r="BV18" s="73" t="str">
        <f t="shared" si="36"/>
        <v/>
      </c>
      <c r="BW18" s="73" t="str">
        <f t="shared" si="36"/>
        <v/>
      </c>
      <c r="BX18" s="73" t="str">
        <f t="shared" si="36"/>
        <v/>
      </c>
      <c r="BY18" s="73" t="str">
        <f t="shared" si="36"/>
        <v/>
      </c>
      <c r="BZ18" s="73" t="str">
        <f t="shared" si="36"/>
        <v/>
      </c>
      <c r="CA18" s="73" t="str">
        <f t="shared" si="36"/>
        <v/>
      </c>
      <c r="CB18" s="73" t="str">
        <f t="shared" si="36"/>
        <v/>
      </c>
      <c r="CC18" s="73" t="str">
        <f t="shared" si="36"/>
        <v/>
      </c>
      <c r="CD18" s="73" t="str">
        <f t="shared" si="36"/>
        <v/>
      </c>
      <c r="CE18" s="73" t="str">
        <f t="shared" ref="CE18:EP18" si="37">IF(ISNUMBER(CE11),ABS(CE17),"")</f>
        <v/>
      </c>
      <c r="CF18" s="73" t="str">
        <f t="shared" si="37"/>
        <v/>
      </c>
      <c r="CG18" s="73" t="str">
        <f t="shared" si="37"/>
        <v/>
      </c>
      <c r="CH18" s="73" t="str">
        <f t="shared" si="37"/>
        <v/>
      </c>
      <c r="CI18" s="73" t="str">
        <f t="shared" si="37"/>
        <v/>
      </c>
      <c r="CJ18" s="73" t="str">
        <f t="shared" si="37"/>
        <v/>
      </c>
      <c r="CK18" s="73" t="str">
        <f t="shared" si="37"/>
        <v/>
      </c>
      <c r="CL18" s="73" t="str">
        <f t="shared" si="37"/>
        <v/>
      </c>
      <c r="CM18" s="73" t="str">
        <f t="shared" si="37"/>
        <v/>
      </c>
      <c r="CN18" s="73" t="str">
        <f t="shared" si="37"/>
        <v/>
      </c>
      <c r="CO18" s="73" t="str">
        <f t="shared" si="37"/>
        <v/>
      </c>
      <c r="CP18" s="73" t="str">
        <f t="shared" si="37"/>
        <v/>
      </c>
      <c r="CQ18" s="73" t="str">
        <f t="shared" si="37"/>
        <v/>
      </c>
      <c r="CR18" s="73" t="str">
        <f t="shared" si="37"/>
        <v/>
      </c>
      <c r="CS18" s="73" t="str">
        <f t="shared" si="37"/>
        <v/>
      </c>
      <c r="CT18" s="73" t="str">
        <f t="shared" si="37"/>
        <v/>
      </c>
      <c r="CU18" s="73" t="str">
        <f t="shared" si="37"/>
        <v/>
      </c>
      <c r="CV18" s="73" t="str">
        <f t="shared" si="37"/>
        <v/>
      </c>
      <c r="CW18" s="73" t="str">
        <f t="shared" si="37"/>
        <v/>
      </c>
      <c r="CX18" s="73" t="str">
        <f t="shared" si="37"/>
        <v/>
      </c>
      <c r="CY18" s="73" t="str">
        <f t="shared" si="37"/>
        <v/>
      </c>
      <c r="CZ18" s="73" t="str">
        <f t="shared" si="37"/>
        <v/>
      </c>
      <c r="DA18" s="73" t="str">
        <f t="shared" si="37"/>
        <v/>
      </c>
      <c r="DB18" s="180" t="str">
        <f t="shared" si="37"/>
        <v/>
      </c>
      <c r="DC18" s="73">
        <f t="shared" si="37"/>
        <v>8.6508880000000232E-2</v>
      </c>
      <c r="DD18" s="73">
        <f t="shared" si="37"/>
        <v>0.3308038200000003</v>
      </c>
      <c r="DE18" s="73">
        <f t="shared" si="37"/>
        <v>7.363822000000031E-2</v>
      </c>
      <c r="DF18" s="73">
        <f t="shared" si="37"/>
        <v>1.1211059999999717E-2</v>
      </c>
      <c r="DG18" s="73" t="str">
        <f t="shared" si="37"/>
        <v/>
      </c>
      <c r="DH18" s="73" t="str">
        <f t="shared" si="37"/>
        <v/>
      </c>
      <c r="DI18" s="73" t="str">
        <f t="shared" si="37"/>
        <v/>
      </c>
      <c r="DJ18" s="73" t="str">
        <f t="shared" si="37"/>
        <v/>
      </c>
      <c r="DK18" s="73" t="str">
        <f t="shared" si="37"/>
        <v/>
      </c>
      <c r="DL18" s="73" t="str">
        <f t="shared" si="37"/>
        <v/>
      </c>
      <c r="DM18" s="73" t="str">
        <f t="shared" si="37"/>
        <v/>
      </c>
      <c r="DN18" s="73" t="str">
        <f t="shared" si="37"/>
        <v/>
      </c>
      <c r="DO18" s="73" t="str">
        <f t="shared" si="37"/>
        <v/>
      </c>
      <c r="DP18" s="73" t="str">
        <f t="shared" si="37"/>
        <v/>
      </c>
      <c r="DQ18" s="73" t="str">
        <f t="shared" si="37"/>
        <v/>
      </c>
      <c r="DR18" s="73" t="str">
        <f t="shared" si="37"/>
        <v/>
      </c>
      <c r="DS18" s="73" t="str">
        <f t="shared" si="37"/>
        <v/>
      </c>
      <c r="DT18" s="73" t="str">
        <f t="shared" si="37"/>
        <v/>
      </c>
      <c r="DU18" s="73" t="str">
        <f t="shared" si="37"/>
        <v/>
      </c>
      <c r="DV18" s="73" t="str">
        <f t="shared" si="37"/>
        <v/>
      </c>
      <c r="DW18" s="73" t="str">
        <f t="shared" si="37"/>
        <v/>
      </c>
      <c r="DX18" s="73" t="str">
        <f t="shared" si="37"/>
        <v/>
      </c>
      <c r="DY18" s="73" t="str">
        <f t="shared" si="37"/>
        <v/>
      </c>
      <c r="DZ18" s="73" t="str">
        <f t="shared" si="37"/>
        <v/>
      </c>
      <c r="EA18" s="73" t="str">
        <f t="shared" si="37"/>
        <v/>
      </c>
      <c r="EB18" s="73" t="str">
        <f t="shared" si="37"/>
        <v/>
      </c>
      <c r="EC18" s="73" t="str">
        <f t="shared" si="37"/>
        <v/>
      </c>
      <c r="ED18" s="73" t="str">
        <f t="shared" si="37"/>
        <v/>
      </c>
      <c r="EE18" s="73" t="str">
        <f t="shared" si="37"/>
        <v/>
      </c>
      <c r="EF18" s="73" t="str">
        <f t="shared" si="37"/>
        <v/>
      </c>
      <c r="EG18" s="73" t="str">
        <f t="shared" si="37"/>
        <v/>
      </c>
      <c r="EH18" s="73" t="str">
        <f t="shared" si="37"/>
        <v/>
      </c>
      <c r="EI18" s="73" t="str">
        <f t="shared" si="37"/>
        <v/>
      </c>
      <c r="EJ18" s="73" t="str">
        <f t="shared" si="37"/>
        <v/>
      </c>
      <c r="EK18" s="73" t="str">
        <f t="shared" si="37"/>
        <v/>
      </c>
      <c r="EL18" s="73" t="str">
        <f t="shared" si="37"/>
        <v/>
      </c>
      <c r="EM18" s="73" t="str">
        <f t="shared" si="37"/>
        <v/>
      </c>
      <c r="EN18" s="73" t="str">
        <f t="shared" si="37"/>
        <v/>
      </c>
      <c r="EO18" s="73" t="str">
        <f t="shared" si="37"/>
        <v/>
      </c>
      <c r="EP18" s="73" t="str">
        <f t="shared" si="37"/>
        <v/>
      </c>
      <c r="EQ18" s="73" t="str">
        <f t="shared" ref="EQ18:HB18" si="38">IF(ISNUMBER(EQ11),ABS(EQ17),"")</f>
        <v/>
      </c>
      <c r="ER18" s="73" t="str">
        <f t="shared" si="38"/>
        <v/>
      </c>
      <c r="ES18" s="73" t="str">
        <f t="shared" si="38"/>
        <v/>
      </c>
      <c r="ET18" s="180" t="str">
        <f t="shared" si="38"/>
        <v/>
      </c>
      <c r="EU18" s="73">
        <f t="shared" si="38"/>
        <v>5.0034099999999526E-2</v>
      </c>
      <c r="EV18" s="73">
        <f t="shared" si="38"/>
        <v>0.39183031999999973</v>
      </c>
      <c r="EW18" s="73">
        <f t="shared" si="38"/>
        <v>0.42969741999999977</v>
      </c>
      <c r="EX18" s="73">
        <f t="shared" si="38"/>
        <v>0.38656240000000031</v>
      </c>
      <c r="EY18" s="73" t="str">
        <f t="shared" si="38"/>
        <v/>
      </c>
      <c r="EZ18" s="73" t="str">
        <f t="shared" si="38"/>
        <v/>
      </c>
      <c r="FA18" s="73" t="str">
        <f t="shared" si="38"/>
        <v/>
      </c>
      <c r="FB18" s="73" t="str">
        <f t="shared" si="38"/>
        <v/>
      </c>
      <c r="FC18" s="73" t="str">
        <f t="shared" si="38"/>
        <v/>
      </c>
      <c r="FD18" s="73" t="str">
        <f t="shared" si="38"/>
        <v/>
      </c>
      <c r="FE18" s="73" t="str">
        <f t="shared" si="38"/>
        <v/>
      </c>
      <c r="FF18" s="73" t="str">
        <f t="shared" si="38"/>
        <v/>
      </c>
      <c r="FG18" s="73" t="str">
        <f t="shared" si="38"/>
        <v/>
      </c>
      <c r="FH18" s="73" t="str">
        <f t="shared" si="38"/>
        <v/>
      </c>
      <c r="FI18" s="73" t="str">
        <f t="shared" si="38"/>
        <v/>
      </c>
      <c r="FJ18" s="73" t="str">
        <f t="shared" si="38"/>
        <v/>
      </c>
      <c r="FK18" s="73" t="str">
        <f t="shared" si="38"/>
        <v/>
      </c>
      <c r="FL18" s="73" t="str">
        <f t="shared" si="38"/>
        <v/>
      </c>
      <c r="FM18" s="73" t="str">
        <f t="shared" si="38"/>
        <v/>
      </c>
      <c r="FN18" s="73" t="str">
        <f t="shared" si="38"/>
        <v/>
      </c>
      <c r="FO18" s="73" t="str">
        <f t="shared" si="38"/>
        <v/>
      </c>
      <c r="FP18" s="73" t="str">
        <f t="shared" si="38"/>
        <v/>
      </c>
      <c r="FQ18" s="73" t="str">
        <f t="shared" si="38"/>
        <v/>
      </c>
      <c r="FR18" s="73" t="str">
        <f t="shared" si="38"/>
        <v/>
      </c>
      <c r="FS18" s="73" t="str">
        <f t="shared" si="38"/>
        <v/>
      </c>
      <c r="FT18" s="73" t="str">
        <f t="shared" si="38"/>
        <v/>
      </c>
      <c r="FU18" s="73" t="str">
        <f t="shared" si="38"/>
        <v/>
      </c>
      <c r="FV18" s="73" t="str">
        <f t="shared" si="38"/>
        <v/>
      </c>
      <c r="FW18" s="73" t="str">
        <f t="shared" si="38"/>
        <v/>
      </c>
      <c r="FX18" s="73" t="str">
        <f t="shared" si="38"/>
        <v/>
      </c>
      <c r="FY18" s="73" t="str">
        <f t="shared" si="38"/>
        <v/>
      </c>
      <c r="FZ18" s="73" t="str">
        <f t="shared" si="38"/>
        <v/>
      </c>
      <c r="GA18" s="73" t="str">
        <f t="shared" si="38"/>
        <v/>
      </c>
      <c r="GB18" s="73" t="str">
        <f t="shared" si="38"/>
        <v/>
      </c>
      <c r="GC18" s="73" t="str">
        <f t="shared" si="38"/>
        <v/>
      </c>
      <c r="GD18" s="73" t="str">
        <f t="shared" si="38"/>
        <v/>
      </c>
      <c r="GE18" s="73" t="str">
        <f t="shared" si="38"/>
        <v/>
      </c>
      <c r="GF18" s="73" t="str">
        <f t="shared" si="38"/>
        <v/>
      </c>
      <c r="GG18" s="73" t="str">
        <f t="shared" si="38"/>
        <v/>
      </c>
      <c r="GH18" s="73" t="str">
        <f t="shared" si="38"/>
        <v/>
      </c>
      <c r="GI18" s="73" t="str">
        <f t="shared" si="38"/>
        <v/>
      </c>
      <c r="GJ18" s="73" t="str">
        <f t="shared" si="38"/>
        <v/>
      </c>
      <c r="GK18" s="73" t="str">
        <f t="shared" si="38"/>
        <v/>
      </c>
      <c r="GL18" s="180" t="str">
        <f t="shared" si="38"/>
        <v/>
      </c>
      <c r="GM18" s="73">
        <f t="shared" si="38"/>
        <v>0.48597532000000054</v>
      </c>
      <c r="GN18" s="73">
        <f t="shared" si="38"/>
        <v>8.4074239999999856E-2</v>
      </c>
      <c r="GO18" s="73">
        <f t="shared" si="38"/>
        <v>0.50704371999999975</v>
      </c>
      <c r="GP18" s="73">
        <f t="shared" si="38"/>
        <v>0.30626589999999987</v>
      </c>
      <c r="GQ18" s="73" t="str">
        <f t="shared" si="38"/>
        <v/>
      </c>
      <c r="GR18" s="73" t="str">
        <f t="shared" si="38"/>
        <v/>
      </c>
      <c r="GS18" s="73" t="str">
        <f t="shared" si="38"/>
        <v/>
      </c>
      <c r="GT18" s="73" t="str">
        <f t="shared" si="38"/>
        <v/>
      </c>
      <c r="GU18" s="73" t="str">
        <f t="shared" si="38"/>
        <v/>
      </c>
      <c r="GV18" s="73" t="str">
        <f t="shared" si="38"/>
        <v/>
      </c>
      <c r="GW18" s="73" t="str">
        <f t="shared" si="38"/>
        <v/>
      </c>
      <c r="GX18" s="73" t="str">
        <f t="shared" si="38"/>
        <v/>
      </c>
      <c r="GY18" s="73" t="str">
        <f t="shared" si="38"/>
        <v/>
      </c>
      <c r="GZ18" s="73" t="str">
        <f t="shared" si="38"/>
        <v/>
      </c>
      <c r="HA18" s="73" t="str">
        <f t="shared" si="38"/>
        <v/>
      </c>
      <c r="HB18" s="73" t="str">
        <f t="shared" si="38"/>
        <v/>
      </c>
      <c r="HC18" s="73" t="str">
        <f t="shared" ref="HC18:JN18" si="39">IF(ISNUMBER(HC11),ABS(HC17),"")</f>
        <v/>
      </c>
      <c r="HD18" s="73" t="str">
        <f t="shared" si="39"/>
        <v/>
      </c>
      <c r="HE18" s="73" t="str">
        <f t="shared" si="39"/>
        <v/>
      </c>
      <c r="HF18" s="73" t="str">
        <f t="shared" si="39"/>
        <v/>
      </c>
      <c r="HG18" s="73" t="str">
        <f t="shared" si="39"/>
        <v/>
      </c>
      <c r="HH18" s="73" t="str">
        <f t="shared" si="39"/>
        <v/>
      </c>
      <c r="HI18" s="73" t="str">
        <f t="shared" si="39"/>
        <v/>
      </c>
      <c r="HJ18" s="73" t="str">
        <f t="shared" si="39"/>
        <v/>
      </c>
      <c r="HK18" s="73" t="str">
        <f t="shared" si="39"/>
        <v/>
      </c>
      <c r="HL18" s="73" t="str">
        <f t="shared" si="39"/>
        <v/>
      </c>
      <c r="HM18" s="73" t="str">
        <f t="shared" si="39"/>
        <v/>
      </c>
      <c r="HN18" s="73" t="str">
        <f t="shared" si="39"/>
        <v/>
      </c>
      <c r="HO18" s="73" t="str">
        <f t="shared" si="39"/>
        <v/>
      </c>
      <c r="HP18" s="73" t="str">
        <f t="shared" si="39"/>
        <v/>
      </c>
      <c r="HQ18" s="73" t="str">
        <f t="shared" si="39"/>
        <v/>
      </c>
      <c r="HR18" s="73" t="str">
        <f t="shared" si="39"/>
        <v/>
      </c>
      <c r="HS18" s="73" t="str">
        <f t="shared" si="39"/>
        <v/>
      </c>
      <c r="HT18" s="73" t="str">
        <f t="shared" si="39"/>
        <v/>
      </c>
      <c r="HU18" s="73" t="str">
        <f t="shared" si="39"/>
        <v/>
      </c>
      <c r="HV18" s="73" t="str">
        <f t="shared" si="39"/>
        <v/>
      </c>
      <c r="HW18" s="73" t="str">
        <f t="shared" si="39"/>
        <v/>
      </c>
      <c r="HX18" s="73" t="str">
        <f t="shared" si="39"/>
        <v/>
      </c>
      <c r="HY18" s="73" t="str">
        <f t="shared" si="39"/>
        <v/>
      </c>
      <c r="HZ18" s="73" t="str">
        <f t="shared" si="39"/>
        <v/>
      </c>
      <c r="IA18" s="73" t="str">
        <f t="shared" si="39"/>
        <v/>
      </c>
      <c r="IB18" s="73" t="str">
        <f t="shared" si="39"/>
        <v/>
      </c>
      <c r="IC18" s="73" t="str">
        <f t="shared" si="39"/>
        <v/>
      </c>
      <c r="ID18" s="180" t="str">
        <f t="shared" si="39"/>
        <v/>
      </c>
      <c r="IE18" s="73">
        <f t="shared" si="39"/>
        <v>2.6403679999999596E-2</v>
      </c>
      <c r="IF18" s="73">
        <f t="shared" si="39"/>
        <v>0.29599782000000058</v>
      </c>
      <c r="IG18" s="73">
        <f t="shared" si="39"/>
        <v>5.2177040000000341E-2</v>
      </c>
      <c r="IH18" s="73">
        <f t="shared" si="39"/>
        <v>0.15704844000000029</v>
      </c>
      <c r="II18" s="73" t="str">
        <f t="shared" si="39"/>
        <v/>
      </c>
      <c r="IJ18" s="73" t="str">
        <f t="shared" si="39"/>
        <v/>
      </c>
      <c r="IK18" s="73" t="str">
        <f t="shared" si="39"/>
        <v/>
      </c>
      <c r="IL18" s="73" t="str">
        <f t="shared" si="39"/>
        <v/>
      </c>
      <c r="IM18" s="73" t="str">
        <f t="shared" si="39"/>
        <v/>
      </c>
      <c r="IN18" s="73" t="str">
        <f t="shared" si="39"/>
        <v/>
      </c>
      <c r="IO18" s="73" t="str">
        <f t="shared" si="39"/>
        <v/>
      </c>
      <c r="IP18" s="73" t="str">
        <f t="shared" si="39"/>
        <v/>
      </c>
      <c r="IQ18" s="73" t="str">
        <f t="shared" si="39"/>
        <v/>
      </c>
      <c r="IR18" s="73" t="str">
        <f t="shared" si="39"/>
        <v/>
      </c>
      <c r="IS18" s="73" t="str">
        <f t="shared" si="39"/>
        <v/>
      </c>
      <c r="IT18" s="73" t="str">
        <f t="shared" si="39"/>
        <v/>
      </c>
      <c r="IU18" s="73" t="str">
        <f t="shared" si="39"/>
        <v/>
      </c>
      <c r="IV18" s="73" t="str">
        <f t="shared" si="39"/>
        <v/>
      </c>
      <c r="IW18" s="73" t="str">
        <f t="shared" si="39"/>
        <v/>
      </c>
      <c r="IX18" s="73" t="str">
        <f t="shared" si="39"/>
        <v/>
      </c>
      <c r="IY18" s="73" t="str">
        <f t="shared" si="39"/>
        <v/>
      </c>
      <c r="IZ18" s="73" t="str">
        <f t="shared" si="39"/>
        <v/>
      </c>
      <c r="JA18" s="73" t="str">
        <f t="shared" si="39"/>
        <v/>
      </c>
      <c r="JB18" s="73" t="str">
        <f t="shared" si="39"/>
        <v/>
      </c>
      <c r="JC18" s="73" t="str">
        <f t="shared" si="39"/>
        <v/>
      </c>
      <c r="JD18" s="73" t="str">
        <f t="shared" si="39"/>
        <v/>
      </c>
      <c r="JE18" s="73" t="str">
        <f t="shared" si="39"/>
        <v/>
      </c>
      <c r="JF18" s="73" t="str">
        <f t="shared" si="39"/>
        <v/>
      </c>
      <c r="JG18" s="73" t="str">
        <f t="shared" si="39"/>
        <v/>
      </c>
      <c r="JH18" s="73" t="str">
        <f t="shared" si="39"/>
        <v/>
      </c>
      <c r="JI18" s="73" t="str">
        <f t="shared" si="39"/>
        <v/>
      </c>
      <c r="JJ18" s="73" t="str">
        <f t="shared" si="39"/>
        <v/>
      </c>
      <c r="JK18" s="73" t="str">
        <f t="shared" si="39"/>
        <v/>
      </c>
      <c r="JL18" s="73" t="str">
        <f t="shared" si="39"/>
        <v/>
      </c>
      <c r="JM18" s="73" t="str">
        <f t="shared" si="39"/>
        <v/>
      </c>
      <c r="JN18" s="73" t="str">
        <f t="shared" si="39"/>
        <v/>
      </c>
      <c r="JO18" s="73" t="str">
        <f t="shared" ref="JO18:JV18" si="40">IF(ISNUMBER(JO11),ABS(JO17),"")</f>
        <v/>
      </c>
      <c r="JP18" s="73" t="str">
        <f t="shared" si="40"/>
        <v/>
      </c>
      <c r="JQ18" s="73" t="str">
        <f t="shared" si="40"/>
        <v/>
      </c>
      <c r="JR18" s="73" t="str">
        <f t="shared" si="40"/>
        <v/>
      </c>
      <c r="JS18" s="73" t="str">
        <f t="shared" si="40"/>
        <v/>
      </c>
      <c r="JT18" s="73" t="str">
        <f t="shared" si="40"/>
        <v/>
      </c>
      <c r="JU18" s="73" t="str">
        <f t="shared" si="40"/>
        <v/>
      </c>
      <c r="JV18" s="180" t="str">
        <f t="shared" si="40"/>
        <v/>
      </c>
    </row>
    <row r="19" spans="1:282" ht="12.75" customHeight="1" x14ac:dyDescent="0.2">
      <c r="A19" s="76"/>
      <c r="B19" s="77" t="s">
        <v>16</v>
      </c>
      <c r="C19" s="78"/>
      <c r="D19" s="78"/>
      <c r="E19" s="18">
        <f>$C$18*E18+$D$18</f>
        <v>4.25</v>
      </c>
      <c r="F19" s="18">
        <f>$C$18*F18+$D$18</f>
        <v>-2</v>
      </c>
      <c r="G19" s="78"/>
      <c r="H19" s="21"/>
      <c r="I19" s="21"/>
      <c r="J19" s="63"/>
      <c r="K19" s="63"/>
      <c r="L19" s="63"/>
      <c r="M19" s="63"/>
      <c r="N19" s="63"/>
      <c r="O19" s="63"/>
      <c r="P19" s="63"/>
      <c r="Q19" s="74" t="s">
        <v>15</v>
      </c>
      <c r="R19" s="74" t="s">
        <v>8</v>
      </c>
      <c r="S19" s="75">
        <f t="shared" ref="S19:CD19" si="41">IF(ISNUMBER(S11),S11-($C$18*S10+$D$18),"")</f>
        <v>-4.0562500000000057E-2</v>
      </c>
      <c r="T19" s="75">
        <f t="shared" si="41"/>
        <v>-0.75256500000000026</v>
      </c>
      <c r="U19" s="75">
        <f t="shared" si="41"/>
        <v>-0.13049750000000016</v>
      </c>
      <c r="V19" s="75">
        <f t="shared" si="41"/>
        <v>-0.51127750000000005</v>
      </c>
      <c r="W19" s="75" t="str">
        <f t="shared" si="41"/>
        <v/>
      </c>
      <c r="X19" s="75" t="str">
        <f t="shared" si="41"/>
        <v/>
      </c>
      <c r="Y19" s="75" t="str">
        <f t="shared" si="41"/>
        <v/>
      </c>
      <c r="Z19" s="75" t="str">
        <f t="shared" si="41"/>
        <v/>
      </c>
      <c r="AA19" s="75" t="str">
        <f t="shared" si="41"/>
        <v/>
      </c>
      <c r="AB19" s="75" t="str">
        <f t="shared" si="41"/>
        <v/>
      </c>
      <c r="AC19" s="75" t="str">
        <f t="shared" si="41"/>
        <v/>
      </c>
      <c r="AD19" s="75" t="str">
        <f t="shared" si="41"/>
        <v/>
      </c>
      <c r="AE19" s="75" t="str">
        <f t="shared" si="41"/>
        <v/>
      </c>
      <c r="AF19" s="75" t="str">
        <f t="shared" si="41"/>
        <v/>
      </c>
      <c r="AG19" s="75" t="str">
        <f t="shared" si="41"/>
        <v/>
      </c>
      <c r="AH19" s="75" t="str">
        <f t="shared" si="41"/>
        <v/>
      </c>
      <c r="AI19" s="75" t="str">
        <f t="shared" si="41"/>
        <v/>
      </c>
      <c r="AJ19" s="75" t="str">
        <f t="shared" si="41"/>
        <v/>
      </c>
      <c r="AK19" s="75" t="str">
        <f t="shared" si="41"/>
        <v/>
      </c>
      <c r="AL19" s="75" t="str">
        <f t="shared" si="41"/>
        <v/>
      </c>
      <c r="AM19" s="75" t="str">
        <f t="shared" si="41"/>
        <v/>
      </c>
      <c r="AN19" s="75" t="str">
        <f t="shared" si="41"/>
        <v/>
      </c>
      <c r="AO19" s="75" t="str">
        <f t="shared" si="41"/>
        <v/>
      </c>
      <c r="AP19" s="75" t="str">
        <f t="shared" si="41"/>
        <v/>
      </c>
      <c r="AQ19" s="75" t="str">
        <f t="shared" si="41"/>
        <v/>
      </c>
      <c r="AR19" s="75" t="str">
        <f t="shared" si="41"/>
        <v/>
      </c>
      <c r="AS19" s="75" t="str">
        <f t="shared" si="41"/>
        <v/>
      </c>
      <c r="AT19" s="75" t="str">
        <f t="shared" si="41"/>
        <v/>
      </c>
      <c r="AU19" s="75" t="str">
        <f t="shared" si="41"/>
        <v/>
      </c>
      <c r="AV19" s="75" t="str">
        <f t="shared" si="41"/>
        <v/>
      </c>
      <c r="AW19" s="75" t="str">
        <f t="shared" si="41"/>
        <v/>
      </c>
      <c r="AX19" s="75" t="str">
        <f t="shared" si="41"/>
        <v/>
      </c>
      <c r="AY19" s="75" t="str">
        <f t="shared" si="41"/>
        <v/>
      </c>
      <c r="AZ19" s="75" t="str">
        <f t="shared" si="41"/>
        <v/>
      </c>
      <c r="BA19" s="75" t="str">
        <f t="shared" si="41"/>
        <v/>
      </c>
      <c r="BB19" s="75" t="str">
        <f t="shared" si="41"/>
        <v/>
      </c>
      <c r="BC19" s="75" t="str">
        <f t="shared" si="41"/>
        <v/>
      </c>
      <c r="BD19" s="75" t="str">
        <f t="shared" si="41"/>
        <v/>
      </c>
      <c r="BE19" s="75" t="str">
        <f t="shared" si="41"/>
        <v/>
      </c>
      <c r="BF19" s="75" t="str">
        <f t="shared" si="41"/>
        <v/>
      </c>
      <c r="BG19" s="75" t="str">
        <f t="shared" si="41"/>
        <v/>
      </c>
      <c r="BH19" s="75" t="str">
        <f t="shared" si="41"/>
        <v/>
      </c>
      <c r="BI19" s="75" t="str">
        <f t="shared" si="41"/>
        <v/>
      </c>
      <c r="BJ19" s="181" t="str">
        <f t="shared" si="41"/>
        <v/>
      </c>
      <c r="BK19" s="75">
        <f t="shared" si="41"/>
        <v>-4.9622500000000347E-2</v>
      </c>
      <c r="BL19" s="75">
        <f t="shared" si="41"/>
        <v>-0.59987500000000016</v>
      </c>
      <c r="BM19" s="75">
        <f t="shared" si="41"/>
        <v>-0.38056500000000004</v>
      </c>
      <c r="BN19" s="75">
        <f t="shared" si="41"/>
        <v>-7.2875000000001133E-3</v>
      </c>
      <c r="BO19" s="75" t="str">
        <f t="shared" si="41"/>
        <v/>
      </c>
      <c r="BP19" s="75" t="str">
        <f t="shared" si="41"/>
        <v/>
      </c>
      <c r="BQ19" s="75" t="str">
        <f t="shared" si="41"/>
        <v/>
      </c>
      <c r="BR19" s="75" t="str">
        <f t="shared" si="41"/>
        <v/>
      </c>
      <c r="BS19" s="75" t="str">
        <f t="shared" si="41"/>
        <v/>
      </c>
      <c r="BT19" s="75" t="str">
        <f t="shared" si="41"/>
        <v/>
      </c>
      <c r="BU19" s="75" t="str">
        <f t="shared" si="41"/>
        <v/>
      </c>
      <c r="BV19" s="75" t="str">
        <f t="shared" si="41"/>
        <v/>
      </c>
      <c r="BW19" s="75" t="str">
        <f t="shared" si="41"/>
        <v/>
      </c>
      <c r="BX19" s="75" t="str">
        <f t="shared" si="41"/>
        <v/>
      </c>
      <c r="BY19" s="75" t="str">
        <f t="shared" si="41"/>
        <v/>
      </c>
      <c r="BZ19" s="75" t="str">
        <f t="shared" si="41"/>
        <v/>
      </c>
      <c r="CA19" s="75" t="str">
        <f t="shared" si="41"/>
        <v/>
      </c>
      <c r="CB19" s="75" t="str">
        <f t="shared" si="41"/>
        <v/>
      </c>
      <c r="CC19" s="75" t="str">
        <f t="shared" si="41"/>
        <v/>
      </c>
      <c r="CD19" s="75" t="str">
        <f t="shared" si="41"/>
        <v/>
      </c>
      <c r="CE19" s="75" t="str">
        <f t="shared" ref="CE19:EP19" si="42">IF(ISNUMBER(CE11),CE11-($C$18*CE10+$D$18),"")</f>
        <v/>
      </c>
      <c r="CF19" s="75" t="str">
        <f t="shared" si="42"/>
        <v/>
      </c>
      <c r="CG19" s="75" t="str">
        <f t="shared" si="42"/>
        <v/>
      </c>
      <c r="CH19" s="75" t="str">
        <f t="shared" si="42"/>
        <v/>
      </c>
      <c r="CI19" s="75" t="str">
        <f t="shared" si="42"/>
        <v/>
      </c>
      <c r="CJ19" s="75" t="str">
        <f t="shared" si="42"/>
        <v/>
      </c>
      <c r="CK19" s="75" t="str">
        <f t="shared" si="42"/>
        <v/>
      </c>
      <c r="CL19" s="75" t="str">
        <f t="shared" si="42"/>
        <v/>
      </c>
      <c r="CM19" s="75" t="str">
        <f t="shared" si="42"/>
        <v/>
      </c>
      <c r="CN19" s="75" t="str">
        <f t="shared" si="42"/>
        <v/>
      </c>
      <c r="CO19" s="75" t="str">
        <f t="shared" si="42"/>
        <v/>
      </c>
      <c r="CP19" s="75" t="str">
        <f t="shared" si="42"/>
        <v/>
      </c>
      <c r="CQ19" s="75" t="str">
        <f t="shared" si="42"/>
        <v/>
      </c>
      <c r="CR19" s="75" t="str">
        <f t="shared" si="42"/>
        <v/>
      </c>
      <c r="CS19" s="75" t="str">
        <f t="shared" si="42"/>
        <v/>
      </c>
      <c r="CT19" s="75" t="str">
        <f t="shared" si="42"/>
        <v/>
      </c>
      <c r="CU19" s="75" t="str">
        <f t="shared" si="42"/>
        <v/>
      </c>
      <c r="CV19" s="75" t="str">
        <f t="shared" si="42"/>
        <v/>
      </c>
      <c r="CW19" s="75" t="str">
        <f t="shared" si="42"/>
        <v/>
      </c>
      <c r="CX19" s="75" t="str">
        <f t="shared" si="42"/>
        <v/>
      </c>
      <c r="CY19" s="75" t="str">
        <f t="shared" si="42"/>
        <v/>
      </c>
      <c r="CZ19" s="75" t="str">
        <f t="shared" si="42"/>
        <v/>
      </c>
      <c r="DA19" s="75" t="str">
        <f t="shared" si="42"/>
        <v/>
      </c>
      <c r="DB19" s="181" t="str">
        <f t="shared" si="42"/>
        <v/>
      </c>
      <c r="DC19" s="75">
        <f t="shared" si="42"/>
        <v>-4.6129999999999782E-2</v>
      </c>
      <c r="DD19" s="75">
        <f t="shared" si="42"/>
        <v>-0.49045750000000021</v>
      </c>
      <c r="DE19" s="75">
        <f t="shared" si="42"/>
        <v>-0.34355749999999996</v>
      </c>
      <c r="DF19" s="75">
        <f t="shared" si="42"/>
        <v>-0.31627749999999999</v>
      </c>
      <c r="DG19" s="75" t="str">
        <f t="shared" si="42"/>
        <v/>
      </c>
      <c r="DH19" s="75" t="str">
        <f t="shared" si="42"/>
        <v/>
      </c>
      <c r="DI19" s="75" t="str">
        <f t="shared" si="42"/>
        <v/>
      </c>
      <c r="DJ19" s="75" t="str">
        <f t="shared" si="42"/>
        <v/>
      </c>
      <c r="DK19" s="75" t="str">
        <f t="shared" si="42"/>
        <v/>
      </c>
      <c r="DL19" s="75" t="str">
        <f t="shared" si="42"/>
        <v/>
      </c>
      <c r="DM19" s="75" t="str">
        <f t="shared" si="42"/>
        <v/>
      </c>
      <c r="DN19" s="75" t="str">
        <f t="shared" si="42"/>
        <v/>
      </c>
      <c r="DO19" s="75" t="str">
        <f t="shared" si="42"/>
        <v/>
      </c>
      <c r="DP19" s="75" t="str">
        <f t="shared" si="42"/>
        <v/>
      </c>
      <c r="DQ19" s="75" t="str">
        <f t="shared" si="42"/>
        <v/>
      </c>
      <c r="DR19" s="75" t="str">
        <f t="shared" si="42"/>
        <v/>
      </c>
      <c r="DS19" s="75" t="str">
        <f t="shared" si="42"/>
        <v/>
      </c>
      <c r="DT19" s="75" t="str">
        <f t="shared" si="42"/>
        <v/>
      </c>
      <c r="DU19" s="75" t="str">
        <f t="shared" si="42"/>
        <v/>
      </c>
      <c r="DV19" s="75" t="str">
        <f t="shared" si="42"/>
        <v/>
      </c>
      <c r="DW19" s="75" t="str">
        <f t="shared" si="42"/>
        <v/>
      </c>
      <c r="DX19" s="75" t="str">
        <f t="shared" si="42"/>
        <v/>
      </c>
      <c r="DY19" s="75" t="str">
        <f t="shared" si="42"/>
        <v/>
      </c>
      <c r="DZ19" s="75" t="str">
        <f t="shared" si="42"/>
        <v/>
      </c>
      <c r="EA19" s="75" t="str">
        <f t="shared" si="42"/>
        <v/>
      </c>
      <c r="EB19" s="75" t="str">
        <f t="shared" si="42"/>
        <v/>
      </c>
      <c r="EC19" s="75" t="str">
        <f t="shared" si="42"/>
        <v/>
      </c>
      <c r="ED19" s="75" t="str">
        <f t="shared" si="42"/>
        <v/>
      </c>
      <c r="EE19" s="75" t="str">
        <f t="shared" si="42"/>
        <v/>
      </c>
      <c r="EF19" s="75" t="str">
        <f t="shared" si="42"/>
        <v/>
      </c>
      <c r="EG19" s="75" t="str">
        <f t="shared" si="42"/>
        <v/>
      </c>
      <c r="EH19" s="75" t="str">
        <f t="shared" si="42"/>
        <v/>
      </c>
      <c r="EI19" s="75" t="str">
        <f t="shared" si="42"/>
        <v/>
      </c>
      <c r="EJ19" s="75" t="str">
        <f t="shared" si="42"/>
        <v/>
      </c>
      <c r="EK19" s="75" t="str">
        <f t="shared" si="42"/>
        <v/>
      </c>
      <c r="EL19" s="75" t="str">
        <f t="shared" si="42"/>
        <v/>
      </c>
      <c r="EM19" s="75" t="str">
        <f t="shared" si="42"/>
        <v/>
      </c>
      <c r="EN19" s="75" t="str">
        <f t="shared" si="42"/>
        <v/>
      </c>
      <c r="EO19" s="75" t="str">
        <f t="shared" si="42"/>
        <v/>
      </c>
      <c r="EP19" s="75" t="str">
        <f t="shared" si="42"/>
        <v/>
      </c>
      <c r="EQ19" s="75" t="str">
        <f t="shared" ref="EQ19:HB19" si="43">IF(ISNUMBER(EQ11),EQ11-($C$18*EQ10+$D$18),"")</f>
        <v/>
      </c>
      <c r="ER19" s="75" t="str">
        <f t="shared" si="43"/>
        <v/>
      </c>
      <c r="ES19" s="75" t="str">
        <f t="shared" si="43"/>
        <v/>
      </c>
      <c r="ET19" s="181" t="str">
        <f t="shared" si="43"/>
        <v/>
      </c>
      <c r="EU19" s="75">
        <f t="shared" si="43"/>
        <v>8.6362499999999898E-2</v>
      </c>
      <c r="EV19" s="75">
        <f t="shared" si="43"/>
        <v>0.22626999999999975</v>
      </c>
      <c r="EW19" s="75">
        <f t="shared" si="43"/>
        <v>0.15615750000000006</v>
      </c>
      <c r="EX19" s="75">
        <f t="shared" si="43"/>
        <v>-0.7157</v>
      </c>
      <c r="EY19" s="75" t="str">
        <f t="shared" si="43"/>
        <v/>
      </c>
      <c r="EZ19" s="75" t="str">
        <f t="shared" si="43"/>
        <v/>
      </c>
      <c r="FA19" s="75" t="str">
        <f t="shared" si="43"/>
        <v/>
      </c>
      <c r="FB19" s="75" t="str">
        <f t="shared" si="43"/>
        <v/>
      </c>
      <c r="FC19" s="75" t="str">
        <f t="shared" si="43"/>
        <v/>
      </c>
      <c r="FD19" s="75" t="str">
        <f t="shared" si="43"/>
        <v/>
      </c>
      <c r="FE19" s="75" t="str">
        <f t="shared" si="43"/>
        <v/>
      </c>
      <c r="FF19" s="75" t="str">
        <f t="shared" si="43"/>
        <v/>
      </c>
      <c r="FG19" s="75" t="str">
        <f t="shared" si="43"/>
        <v/>
      </c>
      <c r="FH19" s="75" t="str">
        <f t="shared" si="43"/>
        <v/>
      </c>
      <c r="FI19" s="75" t="str">
        <f t="shared" si="43"/>
        <v/>
      </c>
      <c r="FJ19" s="75" t="str">
        <f t="shared" si="43"/>
        <v/>
      </c>
      <c r="FK19" s="75" t="str">
        <f t="shared" si="43"/>
        <v/>
      </c>
      <c r="FL19" s="75" t="str">
        <f t="shared" si="43"/>
        <v/>
      </c>
      <c r="FM19" s="75" t="str">
        <f t="shared" si="43"/>
        <v/>
      </c>
      <c r="FN19" s="75" t="str">
        <f t="shared" si="43"/>
        <v/>
      </c>
      <c r="FO19" s="75" t="str">
        <f t="shared" si="43"/>
        <v/>
      </c>
      <c r="FP19" s="75" t="str">
        <f t="shared" si="43"/>
        <v/>
      </c>
      <c r="FQ19" s="75" t="str">
        <f t="shared" si="43"/>
        <v/>
      </c>
      <c r="FR19" s="75" t="str">
        <f t="shared" si="43"/>
        <v/>
      </c>
      <c r="FS19" s="75" t="str">
        <f t="shared" si="43"/>
        <v/>
      </c>
      <c r="FT19" s="75" t="str">
        <f t="shared" si="43"/>
        <v/>
      </c>
      <c r="FU19" s="75" t="str">
        <f t="shared" si="43"/>
        <v/>
      </c>
      <c r="FV19" s="75" t="str">
        <f t="shared" si="43"/>
        <v/>
      </c>
      <c r="FW19" s="75" t="str">
        <f t="shared" si="43"/>
        <v/>
      </c>
      <c r="FX19" s="75" t="str">
        <f t="shared" si="43"/>
        <v/>
      </c>
      <c r="FY19" s="75" t="str">
        <f t="shared" si="43"/>
        <v/>
      </c>
      <c r="FZ19" s="75" t="str">
        <f t="shared" si="43"/>
        <v/>
      </c>
      <c r="GA19" s="75" t="str">
        <f t="shared" si="43"/>
        <v/>
      </c>
      <c r="GB19" s="75" t="str">
        <f t="shared" si="43"/>
        <v/>
      </c>
      <c r="GC19" s="75" t="str">
        <f t="shared" si="43"/>
        <v/>
      </c>
      <c r="GD19" s="75" t="str">
        <f t="shared" si="43"/>
        <v/>
      </c>
      <c r="GE19" s="75" t="str">
        <f t="shared" si="43"/>
        <v/>
      </c>
      <c r="GF19" s="75" t="str">
        <f t="shared" si="43"/>
        <v/>
      </c>
      <c r="GG19" s="75" t="str">
        <f t="shared" si="43"/>
        <v/>
      </c>
      <c r="GH19" s="75" t="str">
        <f t="shared" si="43"/>
        <v/>
      </c>
      <c r="GI19" s="75" t="str">
        <f t="shared" si="43"/>
        <v/>
      </c>
      <c r="GJ19" s="75" t="str">
        <f t="shared" si="43"/>
        <v/>
      </c>
      <c r="GK19" s="75" t="str">
        <f t="shared" si="43"/>
        <v/>
      </c>
      <c r="GL19" s="181" t="str">
        <f t="shared" si="43"/>
        <v/>
      </c>
      <c r="GM19" s="75">
        <f t="shared" si="43"/>
        <v>0.51619500000000063</v>
      </c>
      <c r="GN19" s="75">
        <f t="shared" si="43"/>
        <v>-7.6759999999999939E-2</v>
      </c>
      <c r="GO19" s="75">
        <f t="shared" si="43"/>
        <v>0.23374499999999987</v>
      </c>
      <c r="GP19" s="75">
        <f t="shared" si="43"/>
        <v>-2.486250000000001E-2</v>
      </c>
      <c r="GQ19" s="75" t="str">
        <f t="shared" si="43"/>
        <v/>
      </c>
      <c r="GR19" s="75" t="str">
        <f t="shared" si="43"/>
        <v/>
      </c>
      <c r="GS19" s="75" t="str">
        <f t="shared" si="43"/>
        <v/>
      </c>
      <c r="GT19" s="75" t="str">
        <f t="shared" si="43"/>
        <v/>
      </c>
      <c r="GU19" s="75" t="str">
        <f t="shared" si="43"/>
        <v/>
      </c>
      <c r="GV19" s="75" t="str">
        <f t="shared" si="43"/>
        <v/>
      </c>
      <c r="GW19" s="75" t="str">
        <f t="shared" si="43"/>
        <v/>
      </c>
      <c r="GX19" s="75" t="str">
        <f t="shared" si="43"/>
        <v/>
      </c>
      <c r="GY19" s="75" t="str">
        <f t="shared" si="43"/>
        <v/>
      </c>
      <c r="GZ19" s="75" t="str">
        <f t="shared" si="43"/>
        <v/>
      </c>
      <c r="HA19" s="75" t="str">
        <f t="shared" si="43"/>
        <v/>
      </c>
      <c r="HB19" s="75" t="str">
        <f t="shared" si="43"/>
        <v/>
      </c>
      <c r="HC19" s="75" t="str">
        <f t="shared" ref="HC19:JN19" si="44">IF(ISNUMBER(HC11),HC11-($C$18*HC10+$D$18),"")</f>
        <v/>
      </c>
      <c r="HD19" s="75" t="str">
        <f t="shared" si="44"/>
        <v/>
      </c>
      <c r="HE19" s="75" t="str">
        <f t="shared" si="44"/>
        <v/>
      </c>
      <c r="HF19" s="75" t="str">
        <f t="shared" si="44"/>
        <v/>
      </c>
      <c r="HG19" s="75" t="str">
        <f t="shared" si="44"/>
        <v/>
      </c>
      <c r="HH19" s="75" t="str">
        <f t="shared" si="44"/>
        <v/>
      </c>
      <c r="HI19" s="75" t="str">
        <f t="shared" si="44"/>
        <v/>
      </c>
      <c r="HJ19" s="75" t="str">
        <f t="shared" si="44"/>
        <v/>
      </c>
      <c r="HK19" s="75" t="str">
        <f t="shared" si="44"/>
        <v/>
      </c>
      <c r="HL19" s="75" t="str">
        <f t="shared" si="44"/>
        <v/>
      </c>
      <c r="HM19" s="75" t="str">
        <f t="shared" si="44"/>
        <v/>
      </c>
      <c r="HN19" s="75" t="str">
        <f t="shared" si="44"/>
        <v/>
      </c>
      <c r="HO19" s="75" t="str">
        <f t="shared" si="44"/>
        <v/>
      </c>
      <c r="HP19" s="75" t="str">
        <f t="shared" si="44"/>
        <v/>
      </c>
      <c r="HQ19" s="75" t="str">
        <f t="shared" si="44"/>
        <v/>
      </c>
      <c r="HR19" s="75" t="str">
        <f t="shared" si="44"/>
        <v/>
      </c>
      <c r="HS19" s="75" t="str">
        <f t="shared" si="44"/>
        <v/>
      </c>
      <c r="HT19" s="75" t="str">
        <f t="shared" si="44"/>
        <v/>
      </c>
      <c r="HU19" s="75" t="str">
        <f t="shared" si="44"/>
        <v/>
      </c>
      <c r="HV19" s="75" t="str">
        <f t="shared" si="44"/>
        <v/>
      </c>
      <c r="HW19" s="75" t="str">
        <f t="shared" si="44"/>
        <v/>
      </c>
      <c r="HX19" s="75" t="str">
        <f t="shared" si="44"/>
        <v/>
      </c>
      <c r="HY19" s="75" t="str">
        <f t="shared" si="44"/>
        <v/>
      </c>
      <c r="HZ19" s="75" t="str">
        <f t="shared" si="44"/>
        <v/>
      </c>
      <c r="IA19" s="75" t="str">
        <f t="shared" si="44"/>
        <v/>
      </c>
      <c r="IB19" s="75" t="str">
        <f t="shared" si="44"/>
        <v/>
      </c>
      <c r="IC19" s="75" t="str">
        <f t="shared" si="44"/>
        <v/>
      </c>
      <c r="ID19" s="181" t="str">
        <f t="shared" si="44"/>
        <v/>
      </c>
      <c r="IE19" s="75">
        <f t="shared" si="44"/>
        <v>6.6579999999999195E-2</v>
      </c>
      <c r="IF19" s="75">
        <f t="shared" si="44"/>
        <v>-0.4537075000000001</v>
      </c>
      <c r="IG19" s="75">
        <f t="shared" si="44"/>
        <v>-0.32169000000000003</v>
      </c>
      <c r="IH19" s="75">
        <f t="shared" si="44"/>
        <v>-0.48521499999999995</v>
      </c>
      <c r="II19" s="75" t="str">
        <f t="shared" si="44"/>
        <v/>
      </c>
      <c r="IJ19" s="75" t="str">
        <f t="shared" si="44"/>
        <v/>
      </c>
      <c r="IK19" s="75" t="str">
        <f t="shared" si="44"/>
        <v/>
      </c>
      <c r="IL19" s="75" t="str">
        <f t="shared" si="44"/>
        <v/>
      </c>
      <c r="IM19" s="75" t="str">
        <f t="shared" si="44"/>
        <v/>
      </c>
      <c r="IN19" s="75" t="str">
        <f t="shared" si="44"/>
        <v/>
      </c>
      <c r="IO19" s="75" t="str">
        <f t="shared" si="44"/>
        <v/>
      </c>
      <c r="IP19" s="75" t="str">
        <f t="shared" si="44"/>
        <v/>
      </c>
      <c r="IQ19" s="75" t="str">
        <f t="shared" si="44"/>
        <v/>
      </c>
      <c r="IR19" s="75" t="str">
        <f t="shared" si="44"/>
        <v/>
      </c>
      <c r="IS19" s="75" t="str">
        <f t="shared" si="44"/>
        <v/>
      </c>
      <c r="IT19" s="75" t="str">
        <f t="shared" si="44"/>
        <v/>
      </c>
      <c r="IU19" s="75" t="str">
        <f t="shared" si="44"/>
        <v/>
      </c>
      <c r="IV19" s="75" t="str">
        <f t="shared" si="44"/>
        <v/>
      </c>
      <c r="IW19" s="75" t="str">
        <f t="shared" si="44"/>
        <v/>
      </c>
      <c r="IX19" s="75" t="str">
        <f t="shared" si="44"/>
        <v/>
      </c>
      <c r="IY19" s="75" t="str">
        <f t="shared" si="44"/>
        <v/>
      </c>
      <c r="IZ19" s="75" t="str">
        <f t="shared" si="44"/>
        <v/>
      </c>
      <c r="JA19" s="75" t="str">
        <f t="shared" si="44"/>
        <v/>
      </c>
      <c r="JB19" s="75" t="str">
        <f t="shared" si="44"/>
        <v/>
      </c>
      <c r="JC19" s="75" t="str">
        <f t="shared" si="44"/>
        <v/>
      </c>
      <c r="JD19" s="75" t="str">
        <f t="shared" si="44"/>
        <v/>
      </c>
      <c r="JE19" s="75" t="str">
        <f t="shared" si="44"/>
        <v/>
      </c>
      <c r="JF19" s="75" t="str">
        <f t="shared" si="44"/>
        <v/>
      </c>
      <c r="JG19" s="75" t="str">
        <f t="shared" si="44"/>
        <v/>
      </c>
      <c r="JH19" s="75" t="str">
        <f t="shared" si="44"/>
        <v/>
      </c>
      <c r="JI19" s="75" t="str">
        <f t="shared" si="44"/>
        <v/>
      </c>
      <c r="JJ19" s="75" t="str">
        <f t="shared" si="44"/>
        <v/>
      </c>
      <c r="JK19" s="75" t="str">
        <f t="shared" si="44"/>
        <v/>
      </c>
      <c r="JL19" s="75" t="str">
        <f t="shared" si="44"/>
        <v/>
      </c>
      <c r="JM19" s="75" t="str">
        <f t="shared" si="44"/>
        <v/>
      </c>
      <c r="JN19" s="75" t="str">
        <f t="shared" si="44"/>
        <v/>
      </c>
      <c r="JO19" s="75" t="str">
        <f t="shared" ref="JO19:JV19" si="45">IF(ISNUMBER(JO11),JO11-($C$18*JO10+$D$18),"")</f>
        <v/>
      </c>
      <c r="JP19" s="75" t="str">
        <f t="shared" si="45"/>
        <v/>
      </c>
      <c r="JQ19" s="75" t="str">
        <f t="shared" si="45"/>
        <v/>
      </c>
      <c r="JR19" s="75" t="str">
        <f t="shared" si="45"/>
        <v/>
      </c>
      <c r="JS19" s="75" t="str">
        <f t="shared" si="45"/>
        <v/>
      </c>
      <c r="JT19" s="75" t="str">
        <f t="shared" si="45"/>
        <v/>
      </c>
      <c r="JU19" s="75" t="str">
        <f t="shared" si="45"/>
        <v/>
      </c>
      <c r="JV19" s="181" t="str">
        <f t="shared" si="45"/>
        <v/>
      </c>
    </row>
    <row r="20" spans="1:282" ht="12.75" customHeight="1" x14ac:dyDescent="0.2">
      <c r="A20" s="80"/>
      <c r="B20" s="18"/>
      <c r="C20" s="18"/>
      <c r="D20" s="18"/>
      <c r="E20" s="18"/>
      <c r="F20" s="18"/>
      <c r="G20" s="18"/>
      <c r="H20" s="81"/>
      <c r="I20" s="81"/>
      <c r="J20" s="82"/>
      <c r="K20" s="82"/>
      <c r="L20" s="82"/>
      <c r="M20" s="82"/>
      <c r="N20" s="82"/>
      <c r="O20" s="82"/>
      <c r="P20" s="82"/>
      <c r="Q20" s="83"/>
      <c r="R20" s="84"/>
      <c r="S20" s="85"/>
      <c r="T20" s="85"/>
      <c r="U20" s="85"/>
      <c r="V20" s="85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182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189"/>
      <c r="DC20" s="87"/>
      <c r="DD20" s="87"/>
      <c r="DE20" s="87"/>
      <c r="DF20" s="87"/>
      <c r="DG20" s="87"/>
      <c r="DH20" s="87"/>
      <c r="DI20" s="87"/>
      <c r="DJ20" s="87"/>
      <c r="DK20" s="87"/>
      <c r="DL20" s="87"/>
      <c r="DM20" s="87"/>
      <c r="DN20" s="87"/>
      <c r="DO20" s="87"/>
      <c r="DP20" s="87"/>
      <c r="DQ20" s="87"/>
      <c r="DR20" s="87"/>
      <c r="DS20" s="87"/>
      <c r="DT20" s="87"/>
      <c r="DU20" s="87"/>
      <c r="DV20" s="87"/>
      <c r="DW20" s="87"/>
      <c r="DX20" s="87"/>
      <c r="DY20" s="87"/>
      <c r="DZ20" s="87"/>
      <c r="EA20" s="87"/>
      <c r="EB20" s="87"/>
      <c r="EC20" s="87"/>
      <c r="ED20" s="87"/>
      <c r="EE20" s="87"/>
      <c r="EF20" s="87"/>
      <c r="EG20" s="87"/>
      <c r="EH20" s="87"/>
      <c r="EI20" s="87"/>
      <c r="EJ20" s="87"/>
      <c r="EK20" s="87"/>
      <c r="EL20" s="87"/>
      <c r="EM20" s="87"/>
      <c r="EN20" s="87"/>
      <c r="EO20" s="87"/>
      <c r="EP20" s="87"/>
      <c r="EQ20" s="87"/>
      <c r="ER20" s="87"/>
      <c r="ES20" s="87"/>
      <c r="ET20" s="189"/>
      <c r="EU20" s="87"/>
      <c r="EV20" s="87"/>
      <c r="EW20" s="87"/>
      <c r="EX20" s="87"/>
      <c r="EY20" s="87"/>
      <c r="EZ20" s="87"/>
      <c r="FA20" s="87"/>
      <c r="FB20" s="87"/>
      <c r="FC20" s="87"/>
      <c r="FD20" s="87"/>
      <c r="FE20" s="87"/>
      <c r="FF20" s="87"/>
      <c r="FG20" s="87"/>
      <c r="FH20" s="87"/>
      <c r="FI20" s="87"/>
      <c r="FJ20" s="87"/>
      <c r="FK20" s="87"/>
      <c r="FL20" s="87"/>
      <c r="FM20" s="87"/>
      <c r="FN20" s="87"/>
      <c r="FO20" s="87"/>
      <c r="FP20" s="87"/>
      <c r="FQ20" s="87"/>
      <c r="FR20" s="87"/>
      <c r="FS20" s="87"/>
      <c r="FT20" s="87"/>
      <c r="FU20" s="87"/>
      <c r="FV20" s="87"/>
      <c r="FW20" s="87"/>
      <c r="FX20" s="87"/>
      <c r="FY20" s="87"/>
      <c r="FZ20" s="87"/>
      <c r="GA20" s="87"/>
      <c r="GB20" s="87"/>
      <c r="GC20" s="87"/>
      <c r="GD20" s="87"/>
      <c r="GE20" s="87"/>
      <c r="GF20" s="87"/>
      <c r="GG20" s="87"/>
      <c r="GH20" s="87"/>
      <c r="GI20" s="87"/>
      <c r="GJ20" s="87"/>
      <c r="GK20" s="87"/>
      <c r="GL20" s="189"/>
      <c r="GM20" s="87"/>
      <c r="GN20" s="87"/>
      <c r="GO20" s="87"/>
      <c r="GP20" s="87"/>
      <c r="GQ20" s="87"/>
      <c r="GR20" s="87"/>
      <c r="GS20" s="87"/>
      <c r="GT20" s="87"/>
      <c r="GU20" s="87"/>
      <c r="GV20" s="87"/>
      <c r="GW20" s="87"/>
      <c r="GX20" s="87"/>
      <c r="GY20" s="87"/>
      <c r="GZ20" s="87"/>
      <c r="HA20" s="87"/>
      <c r="HB20" s="87"/>
      <c r="HC20" s="87"/>
      <c r="HD20" s="87"/>
      <c r="HE20" s="87"/>
      <c r="HF20" s="87"/>
      <c r="HG20" s="87"/>
      <c r="HH20" s="87"/>
      <c r="HI20" s="87"/>
      <c r="HJ20" s="87"/>
      <c r="HK20" s="87"/>
      <c r="HL20" s="87"/>
      <c r="HM20" s="87"/>
      <c r="HN20" s="87"/>
      <c r="HO20" s="87"/>
      <c r="HP20" s="87"/>
      <c r="HQ20" s="87"/>
      <c r="HR20" s="87"/>
      <c r="HS20" s="87"/>
      <c r="HT20" s="87"/>
      <c r="HU20" s="87"/>
      <c r="HV20" s="87"/>
      <c r="HW20" s="87"/>
      <c r="HX20" s="87"/>
      <c r="HY20" s="87"/>
      <c r="HZ20" s="87"/>
      <c r="IA20" s="87"/>
      <c r="IB20" s="87"/>
      <c r="IC20" s="87"/>
      <c r="ID20" s="189"/>
      <c r="IE20" s="87"/>
      <c r="IF20" s="87"/>
      <c r="IG20" s="87"/>
      <c r="IH20" s="87"/>
      <c r="II20" s="87"/>
      <c r="IJ20" s="87"/>
      <c r="IK20" s="87"/>
      <c r="IL20" s="87"/>
      <c r="IM20" s="87"/>
      <c r="IN20" s="87"/>
      <c r="IO20" s="87"/>
      <c r="IP20" s="87"/>
      <c r="IQ20" s="87"/>
      <c r="IR20" s="87"/>
      <c r="IS20" s="87"/>
      <c r="IT20" s="87"/>
      <c r="IU20" s="87"/>
      <c r="IV20" s="87"/>
      <c r="IW20" s="87"/>
      <c r="IX20" s="87"/>
      <c r="IY20" s="87"/>
      <c r="IZ20" s="87"/>
      <c r="JA20" s="87"/>
      <c r="JB20" s="87"/>
      <c r="JC20" s="87"/>
      <c r="JD20" s="87"/>
      <c r="JE20" s="87"/>
      <c r="JF20" s="87"/>
      <c r="JG20" s="87"/>
      <c r="JH20" s="87"/>
      <c r="JI20" s="87"/>
      <c r="JJ20" s="87"/>
      <c r="JK20" s="87"/>
      <c r="JL20" s="87"/>
      <c r="JM20" s="87"/>
      <c r="JN20" s="87"/>
      <c r="JO20" s="87"/>
      <c r="JP20" s="87"/>
      <c r="JQ20" s="87"/>
      <c r="JR20" s="87"/>
      <c r="JS20" s="87"/>
      <c r="JT20" s="87"/>
      <c r="JU20" s="87"/>
      <c r="JV20" s="189"/>
    </row>
    <row r="21" spans="1:282" ht="12.75" customHeight="1" x14ac:dyDescent="0.2">
      <c r="A21" s="88">
        <f>$C$24</f>
        <v>1</v>
      </c>
      <c r="B21" s="89"/>
      <c r="C21" s="90"/>
      <c r="D21" s="91"/>
      <c r="E21" s="92"/>
      <c r="F21" s="93" t="s">
        <v>0</v>
      </c>
      <c r="G21" s="94" t="str">
        <f>$C$24&amp;"B"</f>
        <v>1B</v>
      </c>
      <c r="H21" s="53"/>
      <c r="I21" s="53"/>
      <c r="J21" s="65"/>
      <c r="K21" s="65"/>
      <c r="L21" s="65"/>
      <c r="M21" s="65"/>
      <c r="N21" s="65"/>
      <c r="O21" s="65"/>
      <c r="P21" s="65"/>
      <c r="Q21" s="95" t="s">
        <v>1</v>
      </c>
      <c r="R21" s="96"/>
      <c r="S21" s="12">
        <v>1</v>
      </c>
      <c r="T21" s="12"/>
      <c r="U21" s="12"/>
      <c r="V21" s="12"/>
      <c r="W21" s="13"/>
      <c r="X21" s="13"/>
      <c r="Y21" s="13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71"/>
      <c r="BK21" s="15">
        <v>2</v>
      </c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87"/>
      <c r="DC21" s="15">
        <v>3</v>
      </c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87"/>
      <c r="EU21" s="12">
        <v>4</v>
      </c>
      <c r="EV21" s="12"/>
      <c r="EW21" s="12"/>
      <c r="EX21" s="12"/>
      <c r="EY21" s="13"/>
      <c r="EZ21" s="13"/>
      <c r="FA21" s="13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71"/>
      <c r="GM21" s="15">
        <v>5</v>
      </c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87"/>
      <c r="IE21" s="15">
        <v>6</v>
      </c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87"/>
    </row>
    <row r="22" spans="1:282" ht="12.75" customHeight="1" x14ac:dyDescent="0.2">
      <c r="A22" s="16"/>
      <c r="B22" s="100" t="s">
        <v>93</v>
      </c>
      <c r="C22" s="78"/>
      <c r="D22" s="18"/>
      <c r="E22" s="39"/>
      <c r="F22" s="101"/>
      <c r="G22" s="102" t="s">
        <v>17</v>
      </c>
      <c r="H22" s="29"/>
      <c r="I22" s="21"/>
      <c r="J22" s="22"/>
      <c r="K22" s="103"/>
      <c r="L22" s="103"/>
      <c r="M22" s="103"/>
      <c r="N22" s="103"/>
      <c r="O22" s="103"/>
      <c r="P22" s="103"/>
      <c r="Q22" s="103"/>
      <c r="R22" s="103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83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04"/>
      <c r="DA22" s="104"/>
      <c r="DB22" s="183"/>
      <c r="DC22" s="104"/>
      <c r="DD22" s="104"/>
      <c r="DE22" s="104"/>
      <c r="DF22" s="104"/>
      <c r="DG22" s="104"/>
      <c r="DH22" s="104"/>
      <c r="DI22" s="104"/>
      <c r="DJ22" s="104"/>
      <c r="DK22" s="104"/>
      <c r="DL22" s="104"/>
      <c r="DM22" s="104"/>
      <c r="DN22" s="104"/>
      <c r="DO22" s="104"/>
      <c r="DP22" s="104"/>
      <c r="DQ22" s="104"/>
      <c r="DR22" s="104"/>
      <c r="DS22" s="104"/>
      <c r="DT22" s="104"/>
      <c r="DU22" s="104"/>
      <c r="DV22" s="104"/>
      <c r="DW22" s="104"/>
      <c r="DX22" s="104"/>
      <c r="DY22" s="104"/>
      <c r="DZ22" s="104"/>
      <c r="EA22" s="104"/>
      <c r="EB22" s="104"/>
      <c r="EC22" s="104"/>
      <c r="ED22" s="104"/>
      <c r="EE22" s="104"/>
      <c r="EF22" s="104"/>
      <c r="EG22" s="104"/>
      <c r="EH22" s="104"/>
      <c r="EI22" s="104"/>
      <c r="EJ22" s="104"/>
      <c r="EK22" s="104"/>
      <c r="EL22" s="104"/>
      <c r="EM22" s="104"/>
      <c r="EN22" s="104"/>
      <c r="EO22" s="104"/>
      <c r="EP22" s="104"/>
      <c r="EQ22" s="104"/>
      <c r="ER22" s="104"/>
      <c r="ES22" s="104"/>
      <c r="ET22" s="183"/>
      <c r="EU22" s="104"/>
      <c r="EV22" s="104"/>
      <c r="EW22" s="104"/>
      <c r="EX22" s="104"/>
      <c r="EY22" s="104"/>
      <c r="EZ22" s="104"/>
      <c r="FA22" s="104"/>
      <c r="FB22" s="104"/>
      <c r="FC22" s="104"/>
      <c r="FD22" s="104"/>
      <c r="FE22" s="104"/>
      <c r="FF22" s="104"/>
      <c r="FG22" s="104"/>
      <c r="FH22" s="104"/>
      <c r="FI22" s="104"/>
      <c r="FJ22" s="104"/>
      <c r="FK22" s="104"/>
      <c r="FL22" s="104"/>
      <c r="FM22" s="104"/>
      <c r="FN22" s="104"/>
      <c r="FO22" s="104"/>
      <c r="FP22" s="104"/>
      <c r="FQ22" s="104"/>
      <c r="FR22" s="104"/>
      <c r="FS22" s="104"/>
      <c r="FT22" s="104"/>
      <c r="FU22" s="104"/>
      <c r="FV22" s="104"/>
      <c r="FW22" s="104"/>
      <c r="FX22" s="104"/>
      <c r="FY22" s="104"/>
      <c r="FZ22" s="104"/>
      <c r="GA22" s="104"/>
      <c r="GB22" s="104"/>
      <c r="GC22" s="104"/>
      <c r="GD22" s="104"/>
      <c r="GE22" s="104"/>
      <c r="GF22" s="104"/>
      <c r="GG22" s="104"/>
      <c r="GH22" s="104"/>
      <c r="GI22" s="104"/>
      <c r="GJ22" s="104"/>
      <c r="GK22" s="104"/>
      <c r="GL22" s="183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  <c r="GW22" s="104"/>
      <c r="GX22" s="104"/>
      <c r="GY22" s="104"/>
      <c r="GZ22" s="104"/>
      <c r="HA22" s="104"/>
      <c r="HB22" s="104"/>
      <c r="HC22" s="104"/>
      <c r="HD22" s="104"/>
      <c r="HE22" s="104"/>
      <c r="HF22" s="104"/>
      <c r="HG22" s="104"/>
      <c r="HH22" s="104"/>
      <c r="HI22" s="104"/>
      <c r="HJ22" s="104"/>
      <c r="HK22" s="104"/>
      <c r="HL22" s="104"/>
      <c r="HM22" s="104"/>
      <c r="HN22" s="104"/>
      <c r="HO22" s="104"/>
      <c r="HP22" s="104"/>
      <c r="HQ22" s="104"/>
      <c r="HR22" s="104"/>
      <c r="HS22" s="104"/>
      <c r="HT22" s="104"/>
      <c r="HU22" s="104"/>
      <c r="HV22" s="104"/>
      <c r="HW22" s="104"/>
      <c r="HX22" s="104"/>
      <c r="HY22" s="104"/>
      <c r="HZ22" s="104"/>
      <c r="IA22" s="104"/>
      <c r="IB22" s="104"/>
      <c r="IC22" s="104"/>
      <c r="ID22" s="183"/>
      <c r="IE22" s="104"/>
      <c r="IF22" s="104"/>
      <c r="IG22" s="104"/>
      <c r="IH22" s="104"/>
      <c r="II22" s="104"/>
      <c r="IJ22" s="104"/>
      <c r="IK22" s="104"/>
      <c r="IL22" s="104"/>
      <c r="IM22" s="104"/>
      <c r="IN22" s="104"/>
      <c r="IO22" s="104"/>
      <c r="IP22" s="104"/>
      <c r="IQ22" s="104"/>
      <c r="IR22" s="104"/>
      <c r="IS22" s="104"/>
      <c r="IT22" s="104"/>
      <c r="IU22" s="104"/>
      <c r="IV22" s="104"/>
      <c r="IW22" s="104"/>
      <c r="IX22" s="104"/>
      <c r="IY22" s="104"/>
      <c r="IZ22" s="104"/>
      <c r="JA22" s="104"/>
      <c r="JB22" s="104"/>
      <c r="JC22" s="104"/>
      <c r="JD22" s="104"/>
      <c r="JE22" s="104"/>
      <c r="JF22" s="104"/>
      <c r="JG22" s="104"/>
      <c r="JH22" s="104"/>
      <c r="JI22" s="104"/>
      <c r="JJ22" s="104"/>
      <c r="JK22" s="104"/>
      <c r="JL22" s="104"/>
      <c r="JM22" s="104"/>
      <c r="JN22" s="104"/>
      <c r="JO22" s="104"/>
      <c r="JP22" s="104"/>
      <c r="JQ22" s="104"/>
      <c r="JR22" s="104"/>
      <c r="JS22" s="104"/>
      <c r="JT22" s="104"/>
      <c r="JU22" s="104"/>
      <c r="JV22" s="183"/>
    </row>
    <row r="23" spans="1:282" ht="12.75" customHeight="1" x14ac:dyDescent="0.2">
      <c r="A23" s="16"/>
      <c r="B23" s="24"/>
      <c r="C23" s="24"/>
      <c r="D23" s="105"/>
      <c r="E23" s="105"/>
      <c r="F23" s="106" t="s">
        <v>18</v>
      </c>
      <c r="G23" s="165">
        <f t="array" ref="G23">IF(COUNT(S31:JV31)&gt;1,ROUND(INTERCEPT(IF(ISNA(S31:JV31),"",S31:JV31),IF(ISNA(S30:JV30),"",S30:JV30)),4),"")</f>
        <v>-2.3056000000000001</v>
      </c>
      <c r="H23" s="21"/>
      <c r="I23" s="29"/>
      <c r="J23" s="107"/>
      <c r="K23" s="107"/>
      <c r="L23" s="107"/>
      <c r="M23" s="107"/>
      <c r="N23" s="107"/>
      <c r="O23" s="107"/>
      <c r="P23" s="107"/>
      <c r="Q23" s="108"/>
      <c r="R23" s="108" t="s">
        <v>32</v>
      </c>
      <c r="S23" s="66" t="str">
        <f>IF(ISNUMBER(S64), S64, "")</f>
        <v/>
      </c>
      <c r="T23" s="66" t="str">
        <f t="shared" ref="T23:BJ23" si="46">IF(ISNUMBER(T64), T64, "")</f>
        <v/>
      </c>
      <c r="U23" s="66" t="str">
        <f t="shared" si="46"/>
        <v/>
      </c>
      <c r="V23" s="66" t="str">
        <f t="shared" si="46"/>
        <v/>
      </c>
      <c r="W23" s="66" t="str">
        <f t="shared" si="46"/>
        <v/>
      </c>
      <c r="X23" s="66" t="str">
        <f t="shared" si="46"/>
        <v/>
      </c>
      <c r="Y23" s="66" t="str">
        <f t="shared" si="46"/>
        <v/>
      </c>
      <c r="Z23" s="66" t="str">
        <f t="shared" si="46"/>
        <v/>
      </c>
      <c r="AA23" s="66" t="str">
        <f t="shared" si="46"/>
        <v/>
      </c>
      <c r="AB23" s="66" t="str">
        <f t="shared" si="46"/>
        <v/>
      </c>
      <c r="AC23" s="66" t="str">
        <f t="shared" si="46"/>
        <v/>
      </c>
      <c r="AD23" s="66" t="str">
        <f t="shared" si="46"/>
        <v/>
      </c>
      <c r="AE23" s="66" t="str">
        <f t="shared" si="46"/>
        <v/>
      </c>
      <c r="AF23" s="66" t="str">
        <f t="shared" si="46"/>
        <v/>
      </c>
      <c r="AG23" s="66" t="str">
        <f t="shared" si="46"/>
        <v/>
      </c>
      <c r="AH23" s="66" t="str">
        <f t="shared" si="46"/>
        <v/>
      </c>
      <c r="AI23" s="66" t="str">
        <f t="shared" si="46"/>
        <v/>
      </c>
      <c r="AJ23" s="66" t="str">
        <f t="shared" si="46"/>
        <v/>
      </c>
      <c r="AK23" s="66" t="str">
        <f t="shared" si="46"/>
        <v/>
      </c>
      <c r="AL23" s="66" t="str">
        <f t="shared" si="46"/>
        <v/>
      </c>
      <c r="AM23" s="66" t="str">
        <f t="shared" si="46"/>
        <v/>
      </c>
      <c r="AN23" s="66" t="str">
        <f t="shared" si="46"/>
        <v/>
      </c>
      <c r="AO23" s="66" t="str">
        <f t="shared" si="46"/>
        <v/>
      </c>
      <c r="AP23" s="66" t="str">
        <f t="shared" si="46"/>
        <v/>
      </c>
      <c r="AQ23" s="66" t="str">
        <f t="shared" si="46"/>
        <v/>
      </c>
      <c r="AR23" s="66" t="str">
        <f t="shared" si="46"/>
        <v/>
      </c>
      <c r="AS23" s="66" t="str">
        <f t="shared" si="46"/>
        <v/>
      </c>
      <c r="AT23" s="66" t="str">
        <f t="shared" si="46"/>
        <v/>
      </c>
      <c r="AU23" s="66" t="str">
        <f t="shared" si="46"/>
        <v/>
      </c>
      <c r="AV23" s="66" t="str">
        <f t="shared" si="46"/>
        <v/>
      </c>
      <c r="AW23" s="66" t="str">
        <f t="shared" si="46"/>
        <v/>
      </c>
      <c r="AX23" s="66" t="str">
        <f t="shared" si="46"/>
        <v/>
      </c>
      <c r="AY23" s="66" t="str">
        <f t="shared" si="46"/>
        <v/>
      </c>
      <c r="AZ23" s="66" t="str">
        <f t="shared" si="46"/>
        <v/>
      </c>
      <c r="BA23" s="66" t="str">
        <f t="shared" si="46"/>
        <v/>
      </c>
      <c r="BB23" s="66" t="str">
        <f t="shared" si="46"/>
        <v/>
      </c>
      <c r="BC23" s="66" t="str">
        <f t="shared" si="46"/>
        <v/>
      </c>
      <c r="BD23" s="66" t="str">
        <f t="shared" si="46"/>
        <v/>
      </c>
      <c r="BE23" s="66" t="str">
        <f t="shared" si="46"/>
        <v/>
      </c>
      <c r="BF23" s="66" t="str">
        <f t="shared" si="46"/>
        <v/>
      </c>
      <c r="BG23" s="66" t="str">
        <f t="shared" si="46"/>
        <v/>
      </c>
      <c r="BH23" s="66" t="str">
        <f t="shared" si="46"/>
        <v/>
      </c>
      <c r="BI23" s="66" t="str">
        <f t="shared" si="46"/>
        <v/>
      </c>
      <c r="BJ23" s="201" t="str">
        <f t="shared" si="46"/>
        <v/>
      </c>
      <c r="BK23" s="66" t="str">
        <f>IF(ISNUMBER(S104), S104, "")</f>
        <v/>
      </c>
      <c r="BL23" s="66" t="str">
        <f t="shared" ref="BL23:CA29" si="47">IF(ISNUMBER(T104), T104, "")</f>
        <v/>
      </c>
      <c r="BM23" s="66" t="str">
        <f t="shared" si="47"/>
        <v/>
      </c>
      <c r="BN23" s="66" t="str">
        <f t="shared" si="47"/>
        <v/>
      </c>
      <c r="BO23" s="66" t="str">
        <f t="shared" si="47"/>
        <v/>
      </c>
      <c r="BP23" s="66" t="str">
        <f t="shared" si="47"/>
        <v/>
      </c>
      <c r="BQ23" s="66" t="str">
        <f t="shared" si="47"/>
        <v/>
      </c>
      <c r="BR23" s="66" t="str">
        <f t="shared" si="47"/>
        <v/>
      </c>
      <c r="BS23" s="66" t="str">
        <f t="shared" si="47"/>
        <v/>
      </c>
      <c r="BT23" s="66" t="str">
        <f t="shared" si="47"/>
        <v/>
      </c>
      <c r="BU23" s="66" t="str">
        <f t="shared" si="47"/>
        <v/>
      </c>
      <c r="BV23" s="66" t="str">
        <f t="shared" si="47"/>
        <v/>
      </c>
      <c r="BW23" s="66" t="str">
        <f t="shared" si="47"/>
        <v/>
      </c>
      <c r="BX23" s="66" t="str">
        <f t="shared" si="47"/>
        <v/>
      </c>
      <c r="BY23" s="66" t="str">
        <f t="shared" si="47"/>
        <v/>
      </c>
      <c r="BZ23" s="66" t="str">
        <f t="shared" si="47"/>
        <v/>
      </c>
      <c r="CA23" s="66" t="str">
        <f t="shared" si="47"/>
        <v/>
      </c>
      <c r="CB23" s="66" t="str">
        <f t="shared" ref="CB23:CQ29" si="48">IF(ISNUMBER(AJ104), AJ104, "")</f>
        <v/>
      </c>
      <c r="CC23" s="66" t="str">
        <f t="shared" si="48"/>
        <v/>
      </c>
      <c r="CD23" s="66" t="str">
        <f t="shared" si="48"/>
        <v/>
      </c>
      <c r="CE23" s="66" t="str">
        <f t="shared" si="48"/>
        <v/>
      </c>
      <c r="CF23" s="66" t="str">
        <f t="shared" si="48"/>
        <v/>
      </c>
      <c r="CG23" s="66" t="str">
        <f t="shared" si="48"/>
        <v/>
      </c>
      <c r="CH23" s="66" t="str">
        <f t="shared" si="48"/>
        <v/>
      </c>
      <c r="CI23" s="66" t="str">
        <f t="shared" si="48"/>
        <v/>
      </c>
      <c r="CJ23" s="66" t="str">
        <f t="shared" si="48"/>
        <v/>
      </c>
      <c r="CK23" s="66" t="str">
        <f t="shared" si="48"/>
        <v/>
      </c>
      <c r="CL23" s="66" t="str">
        <f t="shared" si="48"/>
        <v/>
      </c>
      <c r="CM23" s="66" t="str">
        <f t="shared" si="48"/>
        <v/>
      </c>
      <c r="CN23" s="66" t="str">
        <f t="shared" si="48"/>
        <v/>
      </c>
      <c r="CO23" s="66" t="str">
        <f t="shared" si="48"/>
        <v/>
      </c>
      <c r="CP23" s="66" t="str">
        <f t="shared" si="48"/>
        <v/>
      </c>
      <c r="CQ23" s="66" t="str">
        <f t="shared" si="48"/>
        <v/>
      </c>
      <c r="CR23" s="66" t="str">
        <f t="shared" ref="CR23:DB29" si="49">IF(ISNUMBER(AZ104), AZ104, "")</f>
        <v/>
      </c>
      <c r="CS23" s="66" t="str">
        <f t="shared" si="49"/>
        <v/>
      </c>
      <c r="CT23" s="66" t="str">
        <f t="shared" si="49"/>
        <v/>
      </c>
      <c r="CU23" s="66" t="str">
        <f t="shared" si="49"/>
        <v/>
      </c>
      <c r="CV23" s="66" t="str">
        <f t="shared" si="49"/>
        <v/>
      </c>
      <c r="CW23" s="66" t="str">
        <f t="shared" si="49"/>
        <v/>
      </c>
      <c r="CX23" s="66" t="str">
        <f t="shared" si="49"/>
        <v/>
      </c>
      <c r="CY23" s="66" t="str">
        <f t="shared" si="49"/>
        <v/>
      </c>
      <c r="CZ23" s="66" t="str">
        <f t="shared" si="49"/>
        <v/>
      </c>
      <c r="DA23" s="66" t="str">
        <f t="shared" si="49"/>
        <v/>
      </c>
      <c r="DB23" s="201" t="str">
        <f t="shared" si="49"/>
        <v/>
      </c>
      <c r="DC23" s="66" t="str">
        <f t="shared" ref="DC23:ET28" si="50">IF(ISNUMBER(S144), S144, "")</f>
        <v/>
      </c>
      <c r="DD23" s="66" t="str">
        <f t="shared" si="50"/>
        <v/>
      </c>
      <c r="DE23" s="66" t="str">
        <f t="shared" si="50"/>
        <v/>
      </c>
      <c r="DF23" s="66" t="str">
        <f t="shared" si="50"/>
        <v/>
      </c>
      <c r="DG23" s="66" t="str">
        <f t="shared" si="50"/>
        <v/>
      </c>
      <c r="DH23" s="66" t="str">
        <f t="shared" si="50"/>
        <v/>
      </c>
      <c r="DI23" s="66" t="str">
        <f t="shared" si="50"/>
        <v/>
      </c>
      <c r="DJ23" s="66" t="str">
        <f t="shared" si="50"/>
        <v/>
      </c>
      <c r="DK23" s="66" t="str">
        <f t="shared" si="50"/>
        <v/>
      </c>
      <c r="DL23" s="66" t="str">
        <f t="shared" si="50"/>
        <v/>
      </c>
      <c r="DM23" s="66" t="str">
        <f t="shared" si="50"/>
        <v/>
      </c>
      <c r="DN23" s="66" t="str">
        <f t="shared" si="50"/>
        <v/>
      </c>
      <c r="DO23" s="66" t="str">
        <f t="shared" si="50"/>
        <v/>
      </c>
      <c r="DP23" s="66" t="str">
        <f t="shared" si="50"/>
        <v/>
      </c>
      <c r="DQ23" s="66" t="str">
        <f t="shared" si="50"/>
        <v/>
      </c>
      <c r="DR23" s="66" t="str">
        <f t="shared" si="50"/>
        <v/>
      </c>
      <c r="DS23" s="66" t="str">
        <f t="shared" si="50"/>
        <v/>
      </c>
      <c r="DT23" s="66" t="str">
        <f t="shared" si="50"/>
        <v/>
      </c>
      <c r="DU23" s="66" t="str">
        <f t="shared" si="50"/>
        <v/>
      </c>
      <c r="DV23" s="66" t="str">
        <f t="shared" si="50"/>
        <v/>
      </c>
      <c r="DW23" s="66" t="str">
        <f t="shared" si="50"/>
        <v/>
      </c>
      <c r="DX23" s="66" t="str">
        <f t="shared" si="50"/>
        <v/>
      </c>
      <c r="DY23" s="66" t="str">
        <f t="shared" si="50"/>
        <v/>
      </c>
      <c r="DZ23" s="66" t="str">
        <f t="shared" si="50"/>
        <v/>
      </c>
      <c r="EA23" s="66" t="str">
        <f t="shared" si="50"/>
        <v/>
      </c>
      <c r="EB23" s="66" t="str">
        <f t="shared" si="50"/>
        <v/>
      </c>
      <c r="EC23" s="66" t="str">
        <f t="shared" si="50"/>
        <v/>
      </c>
      <c r="ED23" s="66" t="str">
        <f t="shared" si="50"/>
        <v/>
      </c>
      <c r="EE23" s="66" t="str">
        <f t="shared" si="50"/>
        <v/>
      </c>
      <c r="EF23" s="66" t="str">
        <f t="shared" si="50"/>
        <v/>
      </c>
      <c r="EG23" s="66" t="str">
        <f t="shared" si="50"/>
        <v/>
      </c>
      <c r="EH23" s="66" t="str">
        <f t="shared" si="50"/>
        <v/>
      </c>
      <c r="EI23" s="66" t="str">
        <f t="shared" si="50"/>
        <v/>
      </c>
      <c r="EJ23" s="66" t="str">
        <f t="shared" si="50"/>
        <v/>
      </c>
      <c r="EK23" s="66" t="str">
        <f t="shared" si="50"/>
        <v/>
      </c>
      <c r="EL23" s="66" t="str">
        <f t="shared" si="50"/>
        <v/>
      </c>
      <c r="EM23" s="66" t="str">
        <f t="shared" si="50"/>
        <v/>
      </c>
      <c r="EN23" s="66" t="str">
        <f t="shared" si="50"/>
        <v/>
      </c>
      <c r="EO23" s="66" t="str">
        <f t="shared" si="50"/>
        <v/>
      </c>
      <c r="EP23" s="66" t="str">
        <f t="shared" si="50"/>
        <v/>
      </c>
      <c r="EQ23" s="66" t="str">
        <f t="shared" si="50"/>
        <v/>
      </c>
      <c r="ER23" s="66" t="str">
        <f t="shared" si="50"/>
        <v/>
      </c>
      <c r="ES23" s="66" t="str">
        <f t="shared" si="50"/>
        <v/>
      </c>
      <c r="ET23" s="201" t="str">
        <f t="shared" si="50"/>
        <v/>
      </c>
      <c r="EU23" s="66" t="str">
        <f t="shared" ref="EU23:GL28" si="51">IF(ISNUMBER(S184), S184, "")</f>
        <v/>
      </c>
      <c r="EV23" s="66" t="str">
        <f t="shared" si="51"/>
        <v/>
      </c>
      <c r="EW23" s="66" t="str">
        <f t="shared" si="51"/>
        <v/>
      </c>
      <c r="EX23" s="66" t="str">
        <f t="shared" si="51"/>
        <v/>
      </c>
      <c r="EY23" s="66" t="str">
        <f t="shared" si="51"/>
        <v/>
      </c>
      <c r="EZ23" s="66" t="str">
        <f t="shared" si="51"/>
        <v/>
      </c>
      <c r="FA23" s="66" t="str">
        <f t="shared" si="51"/>
        <v/>
      </c>
      <c r="FB23" s="66" t="str">
        <f t="shared" si="51"/>
        <v/>
      </c>
      <c r="FC23" s="66" t="str">
        <f t="shared" si="51"/>
        <v/>
      </c>
      <c r="FD23" s="66" t="str">
        <f t="shared" si="51"/>
        <v/>
      </c>
      <c r="FE23" s="66" t="str">
        <f t="shared" si="51"/>
        <v/>
      </c>
      <c r="FF23" s="66" t="str">
        <f t="shared" si="51"/>
        <v/>
      </c>
      <c r="FG23" s="66" t="str">
        <f t="shared" si="51"/>
        <v/>
      </c>
      <c r="FH23" s="66" t="str">
        <f t="shared" si="51"/>
        <v/>
      </c>
      <c r="FI23" s="66" t="str">
        <f t="shared" si="51"/>
        <v/>
      </c>
      <c r="FJ23" s="66" t="str">
        <f t="shared" si="51"/>
        <v/>
      </c>
      <c r="FK23" s="66" t="str">
        <f t="shared" si="51"/>
        <v/>
      </c>
      <c r="FL23" s="66" t="str">
        <f t="shared" si="51"/>
        <v/>
      </c>
      <c r="FM23" s="66" t="str">
        <f t="shared" si="51"/>
        <v/>
      </c>
      <c r="FN23" s="66" t="str">
        <f t="shared" si="51"/>
        <v/>
      </c>
      <c r="FO23" s="66" t="str">
        <f t="shared" si="51"/>
        <v/>
      </c>
      <c r="FP23" s="66" t="str">
        <f t="shared" si="51"/>
        <v/>
      </c>
      <c r="FQ23" s="66" t="str">
        <f t="shared" si="51"/>
        <v/>
      </c>
      <c r="FR23" s="66" t="str">
        <f t="shared" si="51"/>
        <v/>
      </c>
      <c r="FS23" s="66" t="str">
        <f t="shared" si="51"/>
        <v/>
      </c>
      <c r="FT23" s="66" t="str">
        <f t="shared" si="51"/>
        <v/>
      </c>
      <c r="FU23" s="66" t="str">
        <f t="shared" si="51"/>
        <v/>
      </c>
      <c r="FV23" s="66" t="str">
        <f t="shared" si="51"/>
        <v/>
      </c>
      <c r="FW23" s="66" t="str">
        <f t="shared" si="51"/>
        <v/>
      </c>
      <c r="FX23" s="66" t="str">
        <f t="shared" si="51"/>
        <v/>
      </c>
      <c r="FY23" s="66" t="str">
        <f t="shared" si="51"/>
        <v/>
      </c>
      <c r="FZ23" s="66" t="str">
        <f t="shared" si="51"/>
        <v/>
      </c>
      <c r="GA23" s="66" t="str">
        <f t="shared" si="51"/>
        <v/>
      </c>
      <c r="GB23" s="66" t="str">
        <f t="shared" si="51"/>
        <v/>
      </c>
      <c r="GC23" s="66" t="str">
        <f t="shared" si="51"/>
        <v/>
      </c>
      <c r="GD23" s="66" t="str">
        <f t="shared" si="51"/>
        <v/>
      </c>
      <c r="GE23" s="66" t="str">
        <f t="shared" si="51"/>
        <v/>
      </c>
      <c r="GF23" s="66" t="str">
        <f t="shared" si="51"/>
        <v/>
      </c>
      <c r="GG23" s="66" t="str">
        <f t="shared" si="51"/>
        <v/>
      </c>
      <c r="GH23" s="66" t="str">
        <f t="shared" si="51"/>
        <v/>
      </c>
      <c r="GI23" s="66" t="str">
        <f t="shared" si="51"/>
        <v/>
      </c>
      <c r="GJ23" s="66" t="str">
        <f t="shared" si="51"/>
        <v/>
      </c>
      <c r="GK23" s="66" t="str">
        <f t="shared" si="51"/>
        <v/>
      </c>
      <c r="GL23" s="201" t="str">
        <f t="shared" si="51"/>
        <v/>
      </c>
      <c r="GM23" s="66" t="str">
        <f t="shared" ref="GM23:ID28" si="52">IF(ISNUMBER(S224), S224, "")</f>
        <v/>
      </c>
      <c r="GN23" s="66" t="str">
        <f t="shared" si="52"/>
        <v/>
      </c>
      <c r="GO23" s="66" t="str">
        <f t="shared" si="52"/>
        <v/>
      </c>
      <c r="GP23" s="66" t="str">
        <f t="shared" si="52"/>
        <v/>
      </c>
      <c r="GQ23" s="66" t="str">
        <f t="shared" si="52"/>
        <v/>
      </c>
      <c r="GR23" s="66" t="str">
        <f t="shared" si="52"/>
        <v/>
      </c>
      <c r="GS23" s="66" t="str">
        <f t="shared" si="52"/>
        <v/>
      </c>
      <c r="GT23" s="66" t="str">
        <f t="shared" si="52"/>
        <v/>
      </c>
      <c r="GU23" s="66" t="str">
        <f t="shared" si="52"/>
        <v/>
      </c>
      <c r="GV23" s="66" t="str">
        <f t="shared" si="52"/>
        <v/>
      </c>
      <c r="GW23" s="66" t="str">
        <f t="shared" si="52"/>
        <v/>
      </c>
      <c r="GX23" s="66" t="str">
        <f t="shared" si="52"/>
        <v/>
      </c>
      <c r="GY23" s="66" t="str">
        <f t="shared" si="52"/>
        <v/>
      </c>
      <c r="GZ23" s="66" t="str">
        <f t="shared" si="52"/>
        <v/>
      </c>
      <c r="HA23" s="66" t="str">
        <f t="shared" si="52"/>
        <v/>
      </c>
      <c r="HB23" s="66" t="str">
        <f t="shared" si="52"/>
        <v/>
      </c>
      <c r="HC23" s="66" t="str">
        <f t="shared" si="52"/>
        <v/>
      </c>
      <c r="HD23" s="66" t="str">
        <f t="shared" si="52"/>
        <v/>
      </c>
      <c r="HE23" s="66" t="str">
        <f t="shared" si="52"/>
        <v/>
      </c>
      <c r="HF23" s="66" t="str">
        <f t="shared" si="52"/>
        <v/>
      </c>
      <c r="HG23" s="66" t="str">
        <f t="shared" si="52"/>
        <v/>
      </c>
      <c r="HH23" s="66" t="str">
        <f t="shared" si="52"/>
        <v/>
      </c>
      <c r="HI23" s="66" t="str">
        <f t="shared" si="52"/>
        <v/>
      </c>
      <c r="HJ23" s="66" t="str">
        <f t="shared" si="52"/>
        <v/>
      </c>
      <c r="HK23" s="66" t="str">
        <f t="shared" si="52"/>
        <v/>
      </c>
      <c r="HL23" s="66" t="str">
        <f t="shared" si="52"/>
        <v/>
      </c>
      <c r="HM23" s="66" t="str">
        <f t="shared" si="52"/>
        <v/>
      </c>
      <c r="HN23" s="66" t="str">
        <f t="shared" si="52"/>
        <v/>
      </c>
      <c r="HO23" s="66" t="str">
        <f t="shared" si="52"/>
        <v/>
      </c>
      <c r="HP23" s="66" t="str">
        <f t="shared" si="52"/>
        <v/>
      </c>
      <c r="HQ23" s="66" t="str">
        <f t="shared" si="52"/>
        <v/>
      </c>
      <c r="HR23" s="66" t="str">
        <f t="shared" si="52"/>
        <v/>
      </c>
      <c r="HS23" s="66" t="str">
        <f t="shared" si="52"/>
        <v/>
      </c>
      <c r="HT23" s="66" t="str">
        <f t="shared" si="52"/>
        <v/>
      </c>
      <c r="HU23" s="66" t="str">
        <f t="shared" si="52"/>
        <v/>
      </c>
      <c r="HV23" s="66" t="str">
        <f t="shared" si="52"/>
        <v/>
      </c>
      <c r="HW23" s="66" t="str">
        <f t="shared" si="52"/>
        <v/>
      </c>
      <c r="HX23" s="66" t="str">
        <f t="shared" si="52"/>
        <v/>
      </c>
      <c r="HY23" s="66" t="str">
        <f t="shared" si="52"/>
        <v/>
      </c>
      <c r="HZ23" s="66" t="str">
        <f t="shared" si="52"/>
        <v/>
      </c>
      <c r="IA23" s="66" t="str">
        <f t="shared" si="52"/>
        <v/>
      </c>
      <c r="IB23" s="66" t="str">
        <f t="shared" si="52"/>
        <v/>
      </c>
      <c r="IC23" s="66" t="str">
        <f t="shared" si="52"/>
        <v/>
      </c>
      <c r="ID23" s="201" t="str">
        <f t="shared" si="52"/>
        <v/>
      </c>
      <c r="IE23" s="66" t="str">
        <f t="shared" ref="IE23:JV28" si="53">IF(ISNUMBER(S264), S264,"")</f>
        <v/>
      </c>
      <c r="IF23" s="66" t="str">
        <f t="shared" si="53"/>
        <v/>
      </c>
      <c r="IG23" s="66" t="str">
        <f t="shared" si="53"/>
        <v/>
      </c>
      <c r="IH23" s="66" t="str">
        <f t="shared" si="53"/>
        <v/>
      </c>
      <c r="II23" s="66" t="str">
        <f t="shared" si="53"/>
        <v/>
      </c>
      <c r="IJ23" s="66" t="str">
        <f t="shared" si="53"/>
        <v/>
      </c>
      <c r="IK23" s="66" t="str">
        <f t="shared" si="53"/>
        <v/>
      </c>
      <c r="IL23" s="66" t="str">
        <f t="shared" si="53"/>
        <v/>
      </c>
      <c r="IM23" s="66" t="str">
        <f t="shared" si="53"/>
        <v/>
      </c>
      <c r="IN23" s="66" t="str">
        <f t="shared" si="53"/>
        <v/>
      </c>
      <c r="IO23" s="66" t="str">
        <f t="shared" si="53"/>
        <v/>
      </c>
      <c r="IP23" s="66" t="str">
        <f t="shared" si="53"/>
        <v/>
      </c>
      <c r="IQ23" s="66" t="str">
        <f t="shared" si="53"/>
        <v/>
      </c>
      <c r="IR23" s="66" t="str">
        <f t="shared" si="53"/>
        <v/>
      </c>
      <c r="IS23" s="66" t="str">
        <f t="shared" si="53"/>
        <v/>
      </c>
      <c r="IT23" s="66" t="str">
        <f t="shared" si="53"/>
        <v/>
      </c>
      <c r="IU23" s="66" t="str">
        <f t="shared" si="53"/>
        <v/>
      </c>
      <c r="IV23" s="66" t="str">
        <f t="shared" si="53"/>
        <v/>
      </c>
      <c r="IW23" s="66" t="str">
        <f t="shared" si="53"/>
        <v/>
      </c>
      <c r="IX23" s="66" t="str">
        <f t="shared" si="53"/>
        <v/>
      </c>
      <c r="IY23" s="66" t="str">
        <f t="shared" si="53"/>
        <v/>
      </c>
      <c r="IZ23" s="66" t="str">
        <f t="shared" si="53"/>
        <v/>
      </c>
      <c r="JA23" s="66" t="str">
        <f t="shared" si="53"/>
        <v/>
      </c>
      <c r="JB23" s="66" t="str">
        <f t="shared" si="53"/>
        <v/>
      </c>
      <c r="JC23" s="66" t="str">
        <f t="shared" si="53"/>
        <v/>
      </c>
      <c r="JD23" s="66" t="str">
        <f t="shared" si="53"/>
        <v/>
      </c>
      <c r="JE23" s="66" t="str">
        <f t="shared" si="53"/>
        <v/>
      </c>
      <c r="JF23" s="66" t="str">
        <f t="shared" si="53"/>
        <v/>
      </c>
      <c r="JG23" s="66" t="str">
        <f t="shared" si="53"/>
        <v/>
      </c>
      <c r="JH23" s="66" t="str">
        <f t="shared" si="53"/>
        <v/>
      </c>
      <c r="JI23" s="66" t="str">
        <f t="shared" si="53"/>
        <v/>
      </c>
      <c r="JJ23" s="66" t="str">
        <f t="shared" si="53"/>
        <v/>
      </c>
      <c r="JK23" s="66" t="str">
        <f t="shared" si="53"/>
        <v/>
      </c>
      <c r="JL23" s="66" t="str">
        <f t="shared" si="53"/>
        <v/>
      </c>
      <c r="JM23" s="66" t="str">
        <f t="shared" si="53"/>
        <v/>
      </c>
      <c r="JN23" s="66" t="str">
        <f t="shared" si="53"/>
        <v/>
      </c>
      <c r="JO23" s="66" t="str">
        <f t="shared" si="53"/>
        <v/>
      </c>
      <c r="JP23" s="66" t="str">
        <f t="shared" si="53"/>
        <v/>
      </c>
      <c r="JQ23" s="66" t="str">
        <f t="shared" si="53"/>
        <v/>
      </c>
      <c r="JR23" s="66" t="str">
        <f t="shared" si="53"/>
        <v/>
      </c>
      <c r="JS23" s="66" t="str">
        <f t="shared" si="53"/>
        <v/>
      </c>
      <c r="JT23" s="66" t="str">
        <f t="shared" si="53"/>
        <v/>
      </c>
      <c r="JU23" s="66" t="str">
        <f t="shared" si="53"/>
        <v/>
      </c>
      <c r="JV23" s="201" t="str">
        <f t="shared" si="53"/>
        <v/>
      </c>
    </row>
    <row r="24" spans="1:282" ht="12.75" customHeight="1" x14ac:dyDescent="0.2">
      <c r="A24" s="16"/>
      <c r="B24" s="109" t="s">
        <v>4</v>
      </c>
      <c r="C24" s="110">
        <f>$C$4</f>
        <v>1</v>
      </c>
      <c r="D24" s="111"/>
      <c r="E24" s="112"/>
      <c r="F24" s="113" t="s">
        <v>19</v>
      </c>
      <c r="G24" s="166">
        <f t="array" ref="G24">IF(COUNT(S31:JV31)&gt;1,ROUND(SLOPE(IF(ISNA(S31:JV31),"",S31:JV31),IF(ISNA(S30:JV30),"",S30:JV30)),4),"")</f>
        <v>2.75E-2</v>
      </c>
      <c r="H24" s="21"/>
      <c r="I24" s="21"/>
      <c r="J24" s="107"/>
      <c r="K24" s="107"/>
      <c r="L24" s="107"/>
      <c r="M24" s="107"/>
      <c r="N24" s="107"/>
      <c r="O24" s="107"/>
      <c r="P24" s="107"/>
      <c r="Q24" s="190" t="s">
        <v>42</v>
      </c>
      <c r="R24" s="108"/>
      <c r="S24" s="38" t="str">
        <f t="shared" ref="S24:BJ29" si="54">IF(ISNUMBER(S65), S65, "")</f>
        <v/>
      </c>
      <c r="T24" s="38" t="str">
        <f t="shared" si="54"/>
        <v/>
      </c>
      <c r="U24" s="38" t="str">
        <f t="shared" si="54"/>
        <v/>
      </c>
      <c r="V24" s="38" t="str">
        <f t="shared" si="54"/>
        <v/>
      </c>
      <c r="W24" s="38" t="str">
        <f t="shared" si="54"/>
        <v/>
      </c>
      <c r="X24" s="38" t="str">
        <f t="shared" si="54"/>
        <v/>
      </c>
      <c r="Y24" s="38" t="str">
        <f t="shared" si="54"/>
        <v/>
      </c>
      <c r="Z24" s="38" t="str">
        <f t="shared" si="54"/>
        <v/>
      </c>
      <c r="AA24" s="38" t="str">
        <f t="shared" si="54"/>
        <v/>
      </c>
      <c r="AB24" s="38" t="str">
        <f t="shared" si="54"/>
        <v/>
      </c>
      <c r="AC24" s="38" t="str">
        <f t="shared" si="54"/>
        <v/>
      </c>
      <c r="AD24" s="38" t="str">
        <f t="shared" si="54"/>
        <v/>
      </c>
      <c r="AE24" s="38" t="str">
        <f t="shared" si="54"/>
        <v/>
      </c>
      <c r="AF24" s="38" t="str">
        <f t="shared" si="54"/>
        <v/>
      </c>
      <c r="AG24" s="38" t="str">
        <f t="shared" si="54"/>
        <v/>
      </c>
      <c r="AH24" s="38" t="str">
        <f t="shared" si="54"/>
        <v/>
      </c>
      <c r="AI24" s="38" t="str">
        <f t="shared" si="54"/>
        <v/>
      </c>
      <c r="AJ24" s="38" t="str">
        <f t="shared" si="54"/>
        <v/>
      </c>
      <c r="AK24" s="38" t="str">
        <f t="shared" si="54"/>
        <v/>
      </c>
      <c r="AL24" s="38" t="str">
        <f t="shared" si="54"/>
        <v/>
      </c>
      <c r="AM24" s="38" t="str">
        <f t="shared" si="54"/>
        <v/>
      </c>
      <c r="AN24" s="38" t="str">
        <f t="shared" si="54"/>
        <v/>
      </c>
      <c r="AO24" s="38" t="str">
        <f t="shared" si="54"/>
        <v/>
      </c>
      <c r="AP24" s="38" t="str">
        <f t="shared" si="54"/>
        <v/>
      </c>
      <c r="AQ24" s="38" t="str">
        <f t="shared" si="54"/>
        <v/>
      </c>
      <c r="AR24" s="38" t="str">
        <f t="shared" si="54"/>
        <v/>
      </c>
      <c r="AS24" s="38" t="str">
        <f t="shared" si="54"/>
        <v/>
      </c>
      <c r="AT24" s="38" t="str">
        <f t="shared" si="54"/>
        <v/>
      </c>
      <c r="AU24" s="38" t="str">
        <f t="shared" si="54"/>
        <v/>
      </c>
      <c r="AV24" s="38" t="str">
        <f t="shared" si="54"/>
        <v/>
      </c>
      <c r="AW24" s="38" t="str">
        <f t="shared" si="54"/>
        <v/>
      </c>
      <c r="AX24" s="38" t="str">
        <f t="shared" si="54"/>
        <v/>
      </c>
      <c r="AY24" s="38" t="str">
        <f t="shared" si="54"/>
        <v/>
      </c>
      <c r="AZ24" s="38" t="str">
        <f t="shared" si="54"/>
        <v/>
      </c>
      <c r="BA24" s="38" t="str">
        <f t="shared" si="54"/>
        <v/>
      </c>
      <c r="BB24" s="38" t="str">
        <f t="shared" si="54"/>
        <v/>
      </c>
      <c r="BC24" s="38" t="str">
        <f t="shared" si="54"/>
        <v/>
      </c>
      <c r="BD24" s="38" t="str">
        <f t="shared" si="54"/>
        <v/>
      </c>
      <c r="BE24" s="38" t="str">
        <f t="shared" si="54"/>
        <v/>
      </c>
      <c r="BF24" s="38" t="str">
        <f t="shared" si="54"/>
        <v/>
      </c>
      <c r="BG24" s="38" t="str">
        <f t="shared" si="54"/>
        <v/>
      </c>
      <c r="BH24" s="38" t="str">
        <f t="shared" si="54"/>
        <v/>
      </c>
      <c r="BI24" s="38" t="str">
        <f t="shared" si="54"/>
        <v/>
      </c>
      <c r="BJ24" s="174" t="str">
        <f t="shared" si="54"/>
        <v/>
      </c>
      <c r="BK24" s="38" t="str">
        <f t="shared" ref="BK24:BK29" si="55">IF(ISNUMBER(S105), S105, "")</f>
        <v/>
      </c>
      <c r="BL24" s="38" t="str">
        <f t="shared" si="47"/>
        <v/>
      </c>
      <c r="BM24" s="38" t="str">
        <f t="shared" si="47"/>
        <v/>
      </c>
      <c r="BN24" s="38" t="str">
        <f t="shared" si="47"/>
        <v/>
      </c>
      <c r="BO24" s="38" t="str">
        <f t="shared" si="47"/>
        <v/>
      </c>
      <c r="BP24" s="38" t="str">
        <f t="shared" si="47"/>
        <v/>
      </c>
      <c r="BQ24" s="38" t="str">
        <f t="shared" si="47"/>
        <v/>
      </c>
      <c r="BR24" s="38" t="str">
        <f t="shared" si="47"/>
        <v/>
      </c>
      <c r="BS24" s="38" t="str">
        <f t="shared" si="47"/>
        <v/>
      </c>
      <c r="BT24" s="38" t="str">
        <f t="shared" si="47"/>
        <v/>
      </c>
      <c r="BU24" s="38" t="str">
        <f t="shared" si="47"/>
        <v/>
      </c>
      <c r="BV24" s="38" t="str">
        <f t="shared" si="47"/>
        <v/>
      </c>
      <c r="BW24" s="38" t="str">
        <f t="shared" si="47"/>
        <v/>
      </c>
      <c r="BX24" s="38" t="str">
        <f t="shared" si="47"/>
        <v/>
      </c>
      <c r="BY24" s="38" t="str">
        <f t="shared" si="47"/>
        <v/>
      </c>
      <c r="BZ24" s="38" t="str">
        <f t="shared" si="47"/>
        <v/>
      </c>
      <c r="CA24" s="38" t="str">
        <f t="shared" si="47"/>
        <v/>
      </c>
      <c r="CB24" s="38" t="str">
        <f t="shared" si="48"/>
        <v/>
      </c>
      <c r="CC24" s="38" t="str">
        <f t="shared" si="48"/>
        <v/>
      </c>
      <c r="CD24" s="38" t="str">
        <f t="shared" si="48"/>
        <v/>
      </c>
      <c r="CE24" s="38" t="str">
        <f t="shared" si="48"/>
        <v/>
      </c>
      <c r="CF24" s="38" t="str">
        <f t="shared" si="48"/>
        <v/>
      </c>
      <c r="CG24" s="38" t="str">
        <f t="shared" si="48"/>
        <v/>
      </c>
      <c r="CH24" s="38" t="str">
        <f t="shared" si="48"/>
        <v/>
      </c>
      <c r="CI24" s="38" t="str">
        <f t="shared" si="48"/>
        <v/>
      </c>
      <c r="CJ24" s="38" t="str">
        <f t="shared" si="48"/>
        <v/>
      </c>
      <c r="CK24" s="38" t="str">
        <f t="shared" si="48"/>
        <v/>
      </c>
      <c r="CL24" s="38" t="str">
        <f t="shared" si="48"/>
        <v/>
      </c>
      <c r="CM24" s="38" t="str">
        <f t="shared" si="48"/>
        <v/>
      </c>
      <c r="CN24" s="38" t="str">
        <f t="shared" si="48"/>
        <v/>
      </c>
      <c r="CO24" s="38" t="str">
        <f t="shared" si="48"/>
        <v/>
      </c>
      <c r="CP24" s="38" t="str">
        <f t="shared" si="48"/>
        <v/>
      </c>
      <c r="CQ24" s="38" t="str">
        <f t="shared" si="48"/>
        <v/>
      </c>
      <c r="CR24" s="38" t="str">
        <f t="shared" si="49"/>
        <v/>
      </c>
      <c r="CS24" s="38" t="str">
        <f t="shared" si="49"/>
        <v/>
      </c>
      <c r="CT24" s="38" t="str">
        <f t="shared" si="49"/>
        <v/>
      </c>
      <c r="CU24" s="38" t="str">
        <f t="shared" si="49"/>
        <v/>
      </c>
      <c r="CV24" s="38" t="str">
        <f t="shared" si="49"/>
        <v/>
      </c>
      <c r="CW24" s="38" t="str">
        <f t="shared" si="49"/>
        <v/>
      </c>
      <c r="CX24" s="38" t="str">
        <f t="shared" si="49"/>
        <v/>
      </c>
      <c r="CY24" s="38" t="str">
        <f t="shared" si="49"/>
        <v/>
      </c>
      <c r="CZ24" s="38" t="str">
        <f t="shared" si="49"/>
        <v/>
      </c>
      <c r="DA24" s="38" t="str">
        <f t="shared" si="49"/>
        <v/>
      </c>
      <c r="DB24" s="174" t="str">
        <f t="shared" si="49"/>
        <v/>
      </c>
      <c r="DC24" s="38" t="str">
        <f t="shared" si="50"/>
        <v/>
      </c>
      <c r="DD24" s="38" t="str">
        <f t="shared" si="50"/>
        <v/>
      </c>
      <c r="DE24" s="38" t="str">
        <f t="shared" si="50"/>
        <v/>
      </c>
      <c r="DF24" s="38" t="str">
        <f t="shared" si="50"/>
        <v/>
      </c>
      <c r="DG24" s="38" t="str">
        <f t="shared" si="50"/>
        <v/>
      </c>
      <c r="DH24" s="38" t="str">
        <f t="shared" si="50"/>
        <v/>
      </c>
      <c r="DI24" s="38" t="str">
        <f t="shared" si="50"/>
        <v/>
      </c>
      <c r="DJ24" s="38" t="str">
        <f t="shared" si="50"/>
        <v/>
      </c>
      <c r="DK24" s="38" t="str">
        <f t="shared" si="50"/>
        <v/>
      </c>
      <c r="DL24" s="38" t="str">
        <f t="shared" si="50"/>
        <v/>
      </c>
      <c r="DM24" s="38" t="str">
        <f t="shared" si="50"/>
        <v/>
      </c>
      <c r="DN24" s="38" t="str">
        <f t="shared" si="50"/>
        <v/>
      </c>
      <c r="DO24" s="38" t="str">
        <f t="shared" si="50"/>
        <v/>
      </c>
      <c r="DP24" s="38" t="str">
        <f t="shared" si="50"/>
        <v/>
      </c>
      <c r="DQ24" s="38" t="str">
        <f t="shared" si="50"/>
        <v/>
      </c>
      <c r="DR24" s="38" t="str">
        <f t="shared" si="50"/>
        <v/>
      </c>
      <c r="DS24" s="38" t="str">
        <f t="shared" si="50"/>
        <v/>
      </c>
      <c r="DT24" s="38" t="str">
        <f t="shared" si="50"/>
        <v/>
      </c>
      <c r="DU24" s="38" t="str">
        <f t="shared" si="50"/>
        <v/>
      </c>
      <c r="DV24" s="38" t="str">
        <f t="shared" si="50"/>
        <v/>
      </c>
      <c r="DW24" s="38" t="str">
        <f t="shared" si="50"/>
        <v/>
      </c>
      <c r="DX24" s="38" t="str">
        <f t="shared" si="50"/>
        <v/>
      </c>
      <c r="DY24" s="38" t="str">
        <f t="shared" si="50"/>
        <v/>
      </c>
      <c r="DZ24" s="38" t="str">
        <f t="shared" si="50"/>
        <v/>
      </c>
      <c r="EA24" s="38" t="str">
        <f t="shared" si="50"/>
        <v/>
      </c>
      <c r="EB24" s="38" t="str">
        <f t="shared" si="50"/>
        <v/>
      </c>
      <c r="EC24" s="38" t="str">
        <f t="shared" si="50"/>
        <v/>
      </c>
      <c r="ED24" s="38" t="str">
        <f t="shared" si="50"/>
        <v/>
      </c>
      <c r="EE24" s="38" t="str">
        <f t="shared" si="50"/>
        <v/>
      </c>
      <c r="EF24" s="38" t="str">
        <f t="shared" si="50"/>
        <v/>
      </c>
      <c r="EG24" s="38" t="str">
        <f t="shared" si="50"/>
        <v/>
      </c>
      <c r="EH24" s="38" t="str">
        <f t="shared" si="50"/>
        <v/>
      </c>
      <c r="EI24" s="38" t="str">
        <f t="shared" si="50"/>
        <v/>
      </c>
      <c r="EJ24" s="38" t="str">
        <f t="shared" si="50"/>
        <v/>
      </c>
      <c r="EK24" s="38" t="str">
        <f t="shared" si="50"/>
        <v/>
      </c>
      <c r="EL24" s="38" t="str">
        <f t="shared" si="50"/>
        <v/>
      </c>
      <c r="EM24" s="38" t="str">
        <f t="shared" si="50"/>
        <v/>
      </c>
      <c r="EN24" s="38" t="str">
        <f t="shared" si="50"/>
        <v/>
      </c>
      <c r="EO24" s="38" t="str">
        <f t="shared" si="50"/>
        <v/>
      </c>
      <c r="EP24" s="38" t="str">
        <f t="shared" si="50"/>
        <v/>
      </c>
      <c r="EQ24" s="38" t="str">
        <f t="shared" si="50"/>
        <v/>
      </c>
      <c r="ER24" s="38" t="str">
        <f t="shared" si="50"/>
        <v/>
      </c>
      <c r="ES24" s="38" t="str">
        <f t="shared" si="50"/>
        <v/>
      </c>
      <c r="ET24" s="174" t="str">
        <f t="shared" si="50"/>
        <v/>
      </c>
      <c r="EU24" s="38" t="str">
        <f t="shared" si="51"/>
        <v/>
      </c>
      <c r="EV24" s="38" t="str">
        <f t="shared" si="51"/>
        <v/>
      </c>
      <c r="EW24" s="38" t="str">
        <f t="shared" si="51"/>
        <v/>
      </c>
      <c r="EX24" s="38" t="str">
        <f t="shared" si="51"/>
        <v/>
      </c>
      <c r="EY24" s="38" t="str">
        <f t="shared" si="51"/>
        <v/>
      </c>
      <c r="EZ24" s="38" t="str">
        <f t="shared" si="51"/>
        <v/>
      </c>
      <c r="FA24" s="38" t="str">
        <f t="shared" si="51"/>
        <v/>
      </c>
      <c r="FB24" s="38" t="str">
        <f t="shared" si="51"/>
        <v/>
      </c>
      <c r="FC24" s="38" t="str">
        <f t="shared" si="51"/>
        <v/>
      </c>
      <c r="FD24" s="38" t="str">
        <f t="shared" si="51"/>
        <v/>
      </c>
      <c r="FE24" s="38" t="str">
        <f t="shared" si="51"/>
        <v/>
      </c>
      <c r="FF24" s="38" t="str">
        <f t="shared" si="51"/>
        <v/>
      </c>
      <c r="FG24" s="38" t="str">
        <f t="shared" si="51"/>
        <v/>
      </c>
      <c r="FH24" s="38" t="str">
        <f t="shared" si="51"/>
        <v/>
      </c>
      <c r="FI24" s="38" t="str">
        <f t="shared" si="51"/>
        <v/>
      </c>
      <c r="FJ24" s="38" t="str">
        <f t="shared" si="51"/>
        <v/>
      </c>
      <c r="FK24" s="38" t="str">
        <f t="shared" si="51"/>
        <v/>
      </c>
      <c r="FL24" s="38" t="str">
        <f t="shared" si="51"/>
        <v/>
      </c>
      <c r="FM24" s="38" t="str">
        <f t="shared" si="51"/>
        <v/>
      </c>
      <c r="FN24" s="38" t="str">
        <f t="shared" si="51"/>
        <v/>
      </c>
      <c r="FO24" s="38" t="str">
        <f t="shared" si="51"/>
        <v/>
      </c>
      <c r="FP24" s="38" t="str">
        <f t="shared" si="51"/>
        <v/>
      </c>
      <c r="FQ24" s="38" t="str">
        <f t="shared" si="51"/>
        <v/>
      </c>
      <c r="FR24" s="38" t="str">
        <f t="shared" si="51"/>
        <v/>
      </c>
      <c r="FS24" s="38" t="str">
        <f t="shared" si="51"/>
        <v/>
      </c>
      <c r="FT24" s="38" t="str">
        <f t="shared" si="51"/>
        <v/>
      </c>
      <c r="FU24" s="38" t="str">
        <f t="shared" si="51"/>
        <v/>
      </c>
      <c r="FV24" s="38" t="str">
        <f t="shared" si="51"/>
        <v/>
      </c>
      <c r="FW24" s="38" t="str">
        <f t="shared" si="51"/>
        <v/>
      </c>
      <c r="FX24" s="38" t="str">
        <f t="shared" si="51"/>
        <v/>
      </c>
      <c r="FY24" s="38" t="str">
        <f t="shared" si="51"/>
        <v/>
      </c>
      <c r="FZ24" s="38" t="str">
        <f t="shared" si="51"/>
        <v/>
      </c>
      <c r="GA24" s="38" t="str">
        <f t="shared" si="51"/>
        <v/>
      </c>
      <c r="GB24" s="38" t="str">
        <f t="shared" si="51"/>
        <v/>
      </c>
      <c r="GC24" s="38" t="str">
        <f t="shared" si="51"/>
        <v/>
      </c>
      <c r="GD24" s="38" t="str">
        <f t="shared" si="51"/>
        <v/>
      </c>
      <c r="GE24" s="38" t="str">
        <f t="shared" si="51"/>
        <v/>
      </c>
      <c r="GF24" s="38" t="str">
        <f t="shared" si="51"/>
        <v/>
      </c>
      <c r="GG24" s="38" t="str">
        <f t="shared" si="51"/>
        <v/>
      </c>
      <c r="GH24" s="38" t="str">
        <f t="shared" si="51"/>
        <v/>
      </c>
      <c r="GI24" s="38" t="str">
        <f t="shared" si="51"/>
        <v/>
      </c>
      <c r="GJ24" s="38" t="str">
        <f t="shared" si="51"/>
        <v/>
      </c>
      <c r="GK24" s="38" t="str">
        <f t="shared" si="51"/>
        <v/>
      </c>
      <c r="GL24" s="174" t="str">
        <f t="shared" si="51"/>
        <v/>
      </c>
      <c r="GM24" s="38" t="str">
        <f t="shared" si="52"/>
        <v/>
      </c>
      <c r="GN24" s="38" t="str">
        <f t="shared" si="52"/>
        <v/>
      </c>
      <c r="GO24" s="38" t="str">
        <f t="shared" si="52"/>
        <v/>
      </c>
      <c r="GP24" s="38" t="str">
        <f t="shared" si="52"/>
        <v/>
      </c>
      <c r="GQ24" s="38" t="str">
        <f t="shared" si="52"/>
        <v/>
      </c>
      <c r="GR24" s="38" t="str">
        <f t="shared" si="52"/>
        <v/>
      </c>
      <c r="GS24" s="38" t="str">
        <f t="shared" si="52"/>
        <v/>
      </c>
      <c r="GT24" s="38" t="str">
        <f t="shared" si="52"/>
        <v/>
      </c>
      <c r="GU24" s="38" t="str">
        <f t="shared" si="52"/>
        <v/>
      </c>
      <c r="GV24" s="38" t="str">
        <f t="shared" si="52"/>
        <v/>
      </c>
      <c r="GW24" s="38" t="str">
        <f t="shared" si="52"/>
        <v/>
      </c>
      <c r="GX24" s="38" t="str">
        <f t="shared" si="52"/>
        <v/>
      </c>
      <c r="GY24" s="38" t="str">
        <f t="shared" si="52"/>
        <v/>
      </c>
      <c r="GZ24" s="38" t="str">
        <f t="shared" si="52"/>
        <v/>
      </c>
      <c r="HA24" s="38" t="str">
        <f t="shared" si="52"/>
        <v/>
      </c>
      <c r="HB24" s="38" t="str">
        <f t="shared" si="52"/>
        <v/>
      </c>
      <c r="HC24" s="38" t="str">
        <f t="shared" si="52"/>
        <v/>
      </c>
      <c r="HD24" s="38" t="str">
        <f t="shared" si="52"/>
        <v/>
      </c>
      <c r="HE24" s="38" t="str">
        <f t="shared" si="52"/>
        <v/>
      </c>
      <c r="HF24" s="38" t="str">
        <f t="shared" si="52"/>
        <v/>
      </c>
      <c r="HG24" s="38" t="str">
        <f t="shared" si="52"/>
        <v/>
      </c>
      <c r="HH24" s="38" t="str">
        <f t="shared" si="52"/>
        <v/>
      </c>
      <c r="HI24" s="38" t="str">
        <f t="shared" si="52"/>
        <v/>
      </c>
      <c r="HJ24" s="38" t="str">
        <f t="shared" si="52"/>
        <v/>
      </c>
      <c r="HK24" s="38" t="str">
        <f t="shared" si="52"/>
        <v/>
      </c>
      <c r="HL24" s="38" t="str">
        <f t="shared" si="52"/>
        <v/>
      </c>
      <c r="HM24" s="38" t="str">
        <f t="shared" si="52"/>
        <v/>
      </c>
      <c r="HN24" s="38" t="str">
        <f t="shared" si="52"/>
        <v/>
      </c>
      <c r="HO24" s="38" t="str">
        <f t="shared" si="52"/>
        <v/>
      </c>
      <c r="HP24" s="38" t="str">
        <f t="shared" si="52"/>
        <v/>
      </c>
      <c r="HQ24" s="38" t="str">
        <f t="shared" si="52"/>
        <v/>
      </c>
      <c r="HR24" s="38" t="str">
        <f t="shared" si="52"/>
        <v/>
      </c>
      <c r="HS24" s="38" t="str">
        <f t="shared" si="52"/>
        <v/>
      </c>
      <c r="HT24" s="38" t="str">
        <f t="shared" si="52"/>
        <v/>
      </c>
      <c r="HU24" s="38" t="str">
        <f t="shared" si="52"/>
        <v/>
      </c>
      <c r="HV24" s="38" t="str">
        <f t="shared" si="52"/>
        <v/>
      </c>
      <c r="HW24" s="38" t="str">
        <f t="shared" si="52"/>
        <v/>
      </c>
      <c r="HX24" s="38" t="str">
        <f t="shared" si="52"/>
        <v/>
      </c>
      <c r="HY24" s="38" t="str">
        <f t="shared" si="52"/>
        <v/>
      </c>
      <c r="HZ24" s="38" t="str">
        <f t="shared" si="52"/>
        <v/>
      </c>
      <c r="IA24" s="38" t="str">
        <f t="shared" si="52"/>
        <v/>
      </c>
      <c r="IB24" s="38" t="str">
        <f t="shared" si="52"/>
        <v/>
      </c>
      <c r="IC24" s="38" t="str">
        <f t="shared" si="52"/>
        <v/>
      </c>
      <c r="ID24" s="174" t="str">
        <f t="shared" si="52"/>
        <v/>
      </c>
      <c r="IE24" s="38" t="str">
        <f t="shared" si="53"/>
        <v/>
      </c>
      <c r="IF24" s="38" t="str">
        <f t="shared" si="53"/>
        <v/>
      </c>
      <c r="IG24" s="38" t="str">
        <f t="shared" si="53"/>
        <v/>
      </c>
      <c r="IH24" s="38" t="str">
        <f t="shared" si="53"/>
        <v/>
      </c>
      <c r="II24" s="38" t="str">
        <f t="shared" si="53"/>
        <v/>
      </c>
      <c r="IJ24" s="38" t="str">
        <f t="shared" si="53"/>
        <v/>
      </c>
      <c r="IK24" s="38" t="str">
        <f t="shared" si="53"/>
        <v/>
      </c>
      <c r="IL24" s="38" t="str">
        <f t="shared" si="53"/>
        <v/>
      </c>
      <c r="IM24" s="38" t="str">
        <f t="shared" si="53"/>
        <v/>
      </c>
      <c r="IN24" s="38" t="str">
        <f t="shared" si="53"/>
        <v/>
      </c>
      <c r="IO24" s="38" t="str">
        <f t="shared" si="53"/>
        <v/>
      </c>
      <c r="IP24" s="38" t="str">
        <f t="shared" si="53"/>
        <v/>
      </c>
      <c r="IQ24" s="38" t="str">
        <f t="shared" si="53"/>
        <v/>
      </c>
      <c r="IR24" s="38" t="str">
        <f t="shared" si="53"/>
        <v/>
      </c>
      <c r="IS24" s="38" t="str">
        <f t="shared" si="53"/>
        <v/>
      </c>
      <c r="IT24" s="38" t="str">
        <f t="shared" si="53"/>
        <v/>
      </c>
      <c r="IU24" s="38" t="str">
        <f t="shared" si="53"/>
        <v/>
      </c>
      <c r="IV24" s="38" t="str">
        <f t="shared" si="53"/>
        <v/>
      </c>
      <c r="IW24" s="38" t="str">
        <f t="shared" si="53"/>
        <v/>
      </c>
      <c r="IX24" s="38" t="str">
        <f t="shared" si="53"/>
        <v/>
      </c>
      <c r="IY24" s="38" t="str">
        <f t="shared" si="53"/>
        <v/>
      </c>
      <c r="IZ24" s="38" t="str">
        <f t="shared" si="53"/>
        <v/>
      </c>
      <c r="JA24" s="38" t="str">
        <f t="shared" si="53"/>
        <v/>
      </c>
      <c r="JB24" s="38" t="str">
        <f t="shared" si="53"/>
        <v/>
      </c>
      <c r="JC24" s="38" t="str">
        <f t="shared" si="53"/>
        <v/>
      </c>
      <c r="JD24" s="38" t="str">
        <f t="shared" si="53"/>
        <v/>
      </c>
      <c r="JE24" s="38" t="str">
        <f t="shared" si="53"/>
        <v/>
      </c>
      <c r="JF24" s="38" t="str">
        <f t="shared" si="53"/>
        <v/>
      </c>
      <c r="JG24" s="38" t="str">
        <f t="shared" si="53"/>
        <v/>
      </c>
      <c r="JH24" s="38" t="str">
        <f t="shared" si="53"/>
        <v/>
      </c>
      <c r="JI24" s="38" t="str">
        <f t="shared" si="53"/>
        <v/>
      </c>
      <c r="JJ24" s="38" t="str">
        <f t="shared" si="53"/>
        <v/>
      </c>
      <c r="JK24" s="38" t="str">
        <f t="shared" si="53"/>
        <v/>
      </c>
      <c r="JL24" s="38" t="str">
        <f t="shared" si="53"/>
        <v/>
      </c>
      <c r="JM24" s="38" t="str">
        <f t="shared" si="53"/>
        <v/>
      </c>
      <c r="JN24" s="38" t="str">
        <f t="shared" si="53"/>
        <v/>
      </c>
      <c r="JO24" s="38" t="str">
        <f t="shared" si="53"/>
        <v/>
      </c>
      <c r="JP24" s="38" t="str">
        <f t="shared" si="53"/>
        <v/>
      </c>
      <c r="JQ24" s="38" t="str">
        <f t="shared" si="53"/>
        <v/>
      </c>
      <c r="JR24" s="38" t="str">
        <f t="shared" si="53"/>
        <v/>
      </c>
      <c r="JS24" s="38" t="str">
        <f t="shared" si="53"/>
        <v/>
      </c>
      <c r="JT24" s="38" t="str">
        <f t="shared" si="53"/>
        <v/>
      </c>
      <c r="JU24" s="38" t="str">
        <f t="shared" si="53"/>
        <v/>
      </c>
      <c r="JV24" s="174" t="str">
        <f t="shared" si="53"/>
        <v/>
      </c>
    </row>
    <row r="25" spans="1:282" ht="12.75" customHeight="1" x14ac:dyDescent="0.2">
      <c r="A25" s="16"/>
      <c r="B25" s="39"/>
      <c r="C25" s="40"/>
      <c r="D25" s="114"/>
      <c r="E25" s="114"/>
      <c r="F25" s="115"/>
      <c r="G25" s="116" t="s">
        <v>20</v>
      </c>
      <c r="H25" s="21"/>
      <c r="I25" s="21"/>
      <c r="J25" s="107"/>
      <c r="K25" s="107"/>
      <c r="L25" s="107"/>
      <c r="M25" s="107"/>
      <c r="N25" s="107"/>
      <c r="O25" s="107"/>
      <c r="P25" s="107"/>
      <c r="Q25" s="190" t="s">
        <v>40</v>
      </c>
      <c r="R25" s="108"/>
      <c r="S25" s="197">
        <f t="shared" si="54"/>
        <v>0</v>
      </c>
      <c r="T25" s="197">
        <f t="shared" si="54"/>
        <v>0</v>
      </c>
      <c r="U25" s="197">
        <f t="shared" si="54"/>
        <v>0</v>
      </c>
      <c r="V25" s="197">
        <f t="shared" si="54"/>
        <v>0</v>
      </c>
      <c r="W25" s="197" t="str">
        <f t="shared" si="54"/>
        <v/>
      </c>
      <c r="X25" s="197" t="str">
        <f t="shared" si="54"/>
        <v/>
      </c>
      <c r="Y25" s="197" t="str">
        <f t="shared" si="54"/>
        <v/>
      </c>
      <c r="Z25" s="197" t="str">
        <f t="shared" si="54"/>
        <v/>
      </c>
      <c r="AA25" s="197" t="str">
        <f t="shared" si="54"/>
        <v/>
      </c>
      <c r="AB25" s="197" t="str">
        <f t="shared" si="54"/>
        <v/>
      </c>
      <c r="AC25" s="197" t="str">
        <f t="shared" si="54"/>
        <v/>
      </c>
      <c r="AD25" s="197" t="str">
        <f t="shared" si="54"/>
        <v/>
      </c>
      <c r="AE25" s="197" t="str">
        <f t="shared" si="54"/>
        <v/>
      </c>
      <c r="AF25" s="197" t="str">
        <f t="shared" si="54"/>
        <v/>
      </c>
      <c r="AG25" s="197" t="str">
        <f t="shared" si="54"/>
        <v/>
      </c>
      <c r="AH25" s="197" t="str">
        <f t="shared" si="54"/>
        <v/>
      </c>
      <c r="AI25" s="197" t="str">
        <f t="shared" si="54"/>
        <v/>
      </c>
      <c r="AJ25" s="197" t="str">
        <f t="shared" si="54"/>
        <v/>
      </c>
      <c r="AK25" s="197" t="str">
        <f t="shared" si="54"/>
        <v/>
      </c>
      <c r="AL25" s="197" t="str">
        <f t="shared" si="54"/>
        <v/>
      </c>
      <c r="AM25" s="197" t="str">
        <f t="shared" si="54"/>
        <v/>
      </c>
      <c r="AN25" s="197" t="str">
        <f t="shared" si="54"/>
        <v/>
      </c>
      <c r="AO25" s="197" t="str">
        <f t="shared" si="54"/>
        <v/>
      </c>
      <c r="AP25" s="197" t="str">
        <f t="shared" si="54"/>
        <v/>
      </c>
      <c r="AQ25" s="197" t="str">
        <f t="shared" si="54"/>
        <v/>
      </c>
      <c r="AR25" s="197" t="str">
        <f t="shared" si="54"/>
        <v/>
      </c>
      <c r="AS25" s="197" t="str">
        <f t="shared" si="54"/>
        <v/>
      </c>
      <c r="AT25" s="197" t="str">
        <f t="shared" si="54"/>
        <v/>
      </c>
      <c r="AU25" s="197" t="str">
        <f t="shared" si="54"/>
        <v/>
      </c>
      <c r="AV25" s="197" t="str">
        <f t="shared" si="54"/>
        <v/>
      </c>
      <c r="AW25" s="197" t="str">
        <f t="shared" si="54"/>
        <v/>
      </c>
      <c r="AX25" s="197" t="str">
        <f t="shared" si="54"/>
        <v/>
      </c>
      <c r="AY25" s="197" t="str">
        <f t="shared" si="54"/>
        <v/>
      </c>
      <c r="AZ25" s="197" t="str">
        <f t="shared" si="54"/>
        <v/>
      </c>
      <c r="BA25" s="197" t="str">
        <f t="shared" si="54"/>
        <v/>
      </c>
      <c r="BB25" s="197" t="str">
        <f t="shared" si="54"/>
        <v/>
      </c>
      <c r="BC25" s="197" t="str">
        <f t="shared" si="54"/>
        <v/>
      </c>
      <c r="BD25" s="197" t="str">
        <f t="shared" si="54"/>
        <v/>
      </c>
      <c r="BE25" s="197" t="str">
        <f t="shared" si="54"/>
        <v/>
      </c>
      <c r="BF25" s="197" t="str">
        <f t="shared" si="54"/>
        <v/>
      </c>
      <c r="BG25" s="197" t="str">
        <f t="shared" si="54"/>
        <v/>
      </c>
      <c r="BH25" s="197" t="str">
        <f t="shared" si="54"/>
        <v/>
      </c>
      <c r="BI25" s="197" t="str">
        <f t="shared" si="54"/>
        <v/>
      </c>
      <c r="BJ25" s="202" t="str">
        <f t="shared" si="54"/>
        <v/>
      </c>
      <c r="BK25" s="197">
        <f t="shared" si="55"/>
        <v>0</v>
      </c>
      <c r="BL25" s="197">
        <f t="shared" si="47"/>
        <v>0</v>
      </c>
      <c r="BM25" s="197">
        <f t="shared" si="47"/>
        <v>0</v>
      </c>
      <c r="BN25" s="197">
        <f t="shared" si="47"/>
        <v>0</v>
      </c>
      <c r="BO25" s="197" t="str">
        <f t="shared" si="47"/>
        <v/>
      </c>
      <c r="BP25" s="197" t="str">
        <f t="shared" si="47"/>
        <v/>
      </c>
      <c r="BQ25" s="197" t="str">
        <f t="shared" si="47"/>
        <v/>
      </c>
      <c r="BR25" s="197" t="str">
        <f t="shared" si="47"/>
        <v/>
      </c>
      <c r="BS25" s="197" t="str">
        <f t="shared" si="47"/>
        <v/>
      </c>
      <c r="BT25" s="197" t="str">
        <f t="shared" si="47"/>
        <v/>
      </c>
      <c r="BU25" s="197" t="str">
        <f t="shared" si="47"/>
        <v/>
      </c>
      <c r="BV25" s="197" t="str">
        <f t="shared" si="47"/>
        <v/>
      </c>
      <c r="BW25" s="197" t="str">
        <f t="shared" si="47"/>
        <v/>
      </c>
      <c r="BX25" s="197" t="str">
        <f t="shared" si="47"/>
        <v/>
      </c>
      <c r="BY25" s="197" t="str">
        <f t="shared" si="47"/>
        <v/>
      </c>
      <c r="BZ25" s="197" t="str">
        <f t="shared" si="47"/>
        <v/>
      </c>
      <c r="CA25" s="197" t="str">
        <f t="shared" si="47"/>
        <v/>
      </c>
      <c r="CB25" s="197" t="str">
        <f t="shared" si="48"/>
        <v/>
      </c>
      <c r="CC25" s="197" t="str">
        <f t="shared" si="48"/>
        <v/>
      </c>
      <c r="CD25" s="197" t="str">
        <f t="shared" si="48"/>
        <v/>
      </c>
      <c r="CE25" s="197" t="str">
        <f t="shared" si="48"/>
        <v/>
      </c>
      <c r="CF25" s="197" t="str">
        <f t="shared" si="48"/>
        <v/>
      </c>
      <c r="CG25" s="197" t="str">
        <f t="shared" si="48"/>
        <v/>
      </c>
      <c r="CH25" s="197" t="str">
        <f t="shared" si="48"/>
        <v/>
      </c>
      <c r="CI25" s="197" t="str">
        <f t="shared" si="48"/>
        <v/>
      </c>
      <c r="CJ25" s="197" t="str">
        <f t="shared" si="48"/>
        <v/>
      </c>
      <c r="CK25" s="197" t="str">
        <f t="shared" si="48"/>
        <v/>
      </c>
      <c r="CL25" s="197" t="str">
        <f t="shared" si="48"/>
        <v/>
      </c>
      <c r="CM25" s="197" t="str">
        <f t="shared" si="48"/>
        <v/>
      </c>
      <c r="CN25" s="197" t="str">
        <f t="shared" si="48"/>
        <v/>
      </c>
      <c r="CO25" s="197" t="str">
        <f t="shared" si="48"/>
        <v/>
      </c>
      <c r="CP25" s="197" t="str">
        <f t="shared" si="48"/>
        <v/>
      </c>
      <c r="CQ25" s="197" t="str">
        <f t="shared" si="48"/>
        <v/>
      </c>
      <c r="CR25" s="197" t="str">
        <f t="shared" si="49"/>
        <v/>
      </c>
      <c r="CS25" s="197" t="str">
        <f t="shared" si="49"/>
        <v/>
      </c>
      <c r="CT25" s="197" t="str">
        <f t="shared" si="49"/>
        <v/>
      </c>
      <c r="CU25" s="197" t="str">
        <f t="shared" si="49"/>
        <v/>
      </c>
      <c r="CV25" s="197" t="str">
        <f t="shared" si="49"/>
        <v/>
      </c>
      <c r="CW25" s="197" t="str">
        <f t="shared" si="49"/>
        <v/>
      </c>
      <c r="CX25" s="197" t="str">
        <f t="shared" si="49"/>
        <v/>
      </c>
      <c r="CY25" s="197" t="str">
        <f t="shared" si="49"/>
        <v/>
      </c>
      <c r="CZ25" s="197" t="str">
        <f t="shared" si="49"/>
        <v/>
      </c>
      <c r="DA25" s="197" t="str">
        <f t="shared" si="49"/>
        <v/>
      </c>
      <c r="DB25" s="202" t="str">
        <f t="shared" si="49"/>
        <v/>
      </c>
      <c r="DC25" s="197">
        <f t="shared" si="50"/>
        <v>0</v>
      </c>
      <c r="DD25" s="197">
        <f t="shared" si="50"/>
        <v>0</v>
      </c>
      <c r="DE25" s="197">
        <f t="shared" si="50"/>
        <v>0</v>
      </c>
      <c r="DF25" s="197">
        <f t="shared" si="50"/>
        <v>0</v>
      </c>
      <c r="DG25" s="197" t="str">
        <f t="shared" si="50"/>
        <v/>
      </c>
      <c r="DH25" s="197" t="str">
        <f t="shared" si="50"/>
        <v/>
      </c>
      <c r="DI25" s="197" t="str">
        <f t="shared" si="50"/>
        <v/>
      </c>
      <c r="DJ25" s="197" t="str">
        <f t="shared" si="50"/>
        <v/>
      </c>
      <c r="DK25" s="197" t="str">
        <f t="shared" si="50"/>
        <v/>
      </c>
      <c r="DL25" s="197" t="str">
        <f t="shared" si="50"/>
        <v/>
      </c>
      <c r="DM25" s="197" t="str">
        <f t="shared" si="50"/>
        <v/>
      </c>
      <c r="DN25" s="197" t="str">
        <f t="shared" si="50"/>
        <v/>
      </c>
      <c r="DO25" s="197" t="str">
        <f t="shared" si="50"/>
        <v/>
      </c>
      <c r="DP25" s="197" t="str">
        <f t="shared" si="50"/>
        <v/>
      </c>
      <c r="DQ25" s="197" t="str">
        <f t="shared" si="50"/>
        <v/>
      </c>
      <c r="DR25" s="197" t="str">
        <f t="shared" si="50"/>
        <v/>
      </c>
      <c r="DS25" s="197" t="str">
        <f t="shared" si="50"/>
        <v/>
      </c>
      <c r="DT25" s="197" t="str">
        <f t="shared" si="50"/>
        <v/>
      </c>
      <c r="DU25" s="197" t="str">
        <f t="shared" si="50"/>
        <v/>
      </c>
      <c r="DV25" s="197" t="str">
        <f t="shared" si="50"/>
        <v/>
      </c>
      <c r="DW25" s="197" t="str">
        <f t="shared" si="50"/>
        <v/>
      </c>
      <c r="DX25" s="197" t="str">
        <f t="shared" si="50"/>
        <v/>
      </c>
      <c r="DY25" s="197" t="str">
        <f t="shared" si="50"/>
        <v/>
      </c>
      <c r="DZ25" s="197" t="str">
        <f t="shared" si="50"/>
        <v/>
      </c>
      <c r="EA25" s="197" t="str">
        <f t="shared" si="50"/>
        <v/>
      </c>
      <c r="EB25" s="197" t="str">
        <f t="shared" si="50"/>
        <v/>
      </c>
      <c r="EC25" s="197" t="str">
        <f t="shared" si="50"/>
        <v/>
      </c>
      <c r="ED25" s="197" t="str">
        <f t="shared" si="50"/>
        <v/>
      </c>
      <c r="EE25" s="197" t="str">
        <f t="shared" si="50"/>
        <v/>
      </c>
      <c r="EF25" s="197" t="str">
        <f t="shared" si="50"/>
        <v/>
      </c>
      <c r="EG25" s="197" t="str">
        <f t="shared" si="50"/>
        <v/>
      </c>
      <c r="EH25" s="197" t="str">
        <f t="shared" si="50"/>
        <v/>
      </c>
      <c r="EI25" s="197" t="str">
        <f t="shared" si="50"/>
        <v/>
      </c>
      <c r="EJ25" s="197" t="str">
        <f t="shared" si="50"/>
        <v/>
      </c>
      <c r="EK25" s="197" t="str">
        <f t="shared" si="50"/>
        <v/>
      </c>
      <c r="EL25" s="197" t="str">
        <f t="shared" si="50"/>
        <v/>
      </c>
      <c r="EM25" s="197" t="str">
        <f t="shared" si="50"/>
        <v/>
      </c>
      <c r="EN25" s="197" t="str">
        <f t="shared" si="50"/>
        <v/>
      </c>
      <c r="EO25" s="197" t="str">
        <f t="shared" si="50"/>
        <v/>
      </c>
      <c r="EP25" s="197" t="str">
        <f t="shared" si="50"/>
        <v/>
      </c>
      <c r="EQ25" s="197" t="str">
        <f t="shared" si="50"/>
        <v/>
      </c>
      <c r="ER25" s="197" t="str">
        <f t="shared" si="50"/>
        <v/>
      </c>
      <c r="ES25" s="197" t="str">
        <f t="shared" si="50"/>
        <v/>
      </c>
      <c r="ET25" s="202" t="str">
        <f t="shared" si="50"/>
        <v/>
      </c>
      <c r="EU25" s="197">
        <f t="shared" si="51"/>
        <v>0</v>
      </c>
      <c r="EV25" s="197">
        <f t="shared" si="51"/>
        <v>0</v>
      </c>
      <c r="EW25" s="197">
        <f t="shared" si="51"/>
        <v>0</v>
      </c>
      <c r="EX25" s="197">
        <f t="shared" si="51"/>
        <v>0</v>
      </c>
      <c r="EY25" s="197" t="str">
        <f t="shared" si="51"/>
        <v/>
      </c>
      <c r="EZ25" s="197" t="str">
        <f t="shared" si="51"/>
        <v/>
      </c>
      <c r="FA25" s="197" t="str">
        <f t="shared" si="51"/>
        <v/>
      </c>
      <c r="FB25" s="197" t="str">
        <f t="shared" si="51"/>
        <v/>
      </c>
      <c r="FC25" s="197" t="str">
        <f t="shared" si="51"/>
        <v/>
      </c>
      <c r="FD25" s="197" t="str">
        <f t="shared" si="51"/>
        <v/>
      </c>
      <c r="FE25" s="197" t="str">
        <f t="shared" si="51"/>
        <v/>
      </c>
      <c r="FF25" s="197" t="str">
        <f t="shared" si="51"/>
        <v/>
      </c>
      <c r="FG25" s="197" t="str">
        <f t="shared" si="51"/>
        <v/>
      </c>
      <c r="FH25" s="197" t="str">
        <f t="shared" si="51"/>
        <v/>
      </c>
      <c r="FI25" s="197" t="str">
        <f t="shared" si="51"/>
        <v/>
      </c>
      <c r="FJ25" s="197" t="str">
        <f t="shared" si="51"/>
        <v/>
      </c>
      <c r="FK25" s="197" t="str">
        <f t="shared" si="51"/>
        <v/>
      </c>
      <c r="FL25" s="197" t="str">
        <f t="shared" si="51"/>
        <v/>
      </c>
      <c r="FM25" s="197" t="str">
        <f t="shared" si="51"/>
        <v/>
      </c>
      <c r="FN25" s="197" t="str">
        <f t="shared" si="51"/>
        <v/>
      </c>
      <c r="FO25" s="197" t="str">
        <f t="shared" si="51"/>
        <v/>
      </c>
      <c r="FP25" s="197" t="str">
        <f t="shared" si="51"/>
        <v/>
      </c>
      <c r="FQ25" s="197" t="str">
        <f t="shared" si="51"/>
        <v/>
      </c>
      <c r="FR25" s="197" t="str">
        <f t="shared" si="51"/>
        <v/>
      </c>
      <c r="FS25" s="197" t="str">
        <f t="shared" si="51"/>
        <v/>
      </c>
      <c r="FT25" s="197" t="str">
        <f t="shared" si="51"/>
        <v/>
      </c>
      <c r="FU25" s="197" t="str">
        <f t="shared" si="51"/>
        <v/>
      </c>
      <c r="FV25" s="197" t="str">
        <f t="shared" si="51"/>
        <v/>
      </c>
      <c r="FW25" s="197" t="str">
        <f t="shared" si="51"/>
        <v/>
      </c>
      <c r="FX25" s="197" t="str">
        <f t="shared" si="51"/>
        <v/>
      </c>
      <c r="FY25" s="197" t="str">
        <f t="shared" si="51"/>
        <v/>
      </c>
      <c r="FZ25" s="197" t="str">
        <f t="shared" si="51"/>
        <v/>
      </c>
      <c r="GA25" s="197" t="str">
        <f t="shared" si="51"/>
        <v/>
      </c>
      <c r="GB25" s="197" t="str">
        <f t="shared" si="51"/>
        <v/>
      </c>
      <c r="GC25" s="197" t="str">
        <f t="shared" si="51"/>
        <v/>
      </c>
      <c r="GD25" s="197" t="str">
        <f t="shared" si="51"/>
        <v/>
      </c>
      <c r="GE25" s="197" t="str">
        <f t="shared" si="51"/>
        <v/>
      </c>
      <c r="GF25" s="197" t="str">
        <f t="shared" si="51"/>
        <v/>
      </c>
      <c r="GG25" s="197" t="str">
        <f t="shared" si="51"/>
        <v/>
      </c>
      <c r="GH25" s="197" t="str">
        <f t="shared" si="51"/>
        <v/>
      </c>
      <c r="GI25" s="197" t="str">
        <f t="shared" si="51"/>
        <v/>
      </c>
      <c r="GJ25" s="197" t="str">
        <f t="shared" si="51"/>
        <v/>
      </c>
      <c r="GK25" s="197" t="str">
        <f t="shared" si="51"/>
        <v/>
      </c>
      <c r="GL25" s="202" t="str">
        <f t="shared" si="51"/>
        <v/>
      </c>
      <c r="GM25" s="197">
        <f t="shared" si="52"/>
        <v>0</v>
      </c>
      <c r="GN25" s="197">
        <f t="shared" si="52"/>
        <v>0</v>
      </c>
      <c r="GO25" s="197">
        <f t="shared" si="52"/>
        <v>0</v>
      </c>
      <c r="GP25" s="197">
        <f t="shared" si="52"/>
        <v>0</v>
      </c>
      <c r="GQ25" s="197" t="str">
        <f t="shared" si="52"/>
        <v/>
      </c>
      <c r="GR25" s="197" t="str">
        <f t="shared" si="52"/>
        <v/>
      </c>
      <c r="GS25" s="197" t="str">
        <f t="shared" si="52"/>
        <v/>
      </c>
      <c r="GT25" s="197" t="str">
        <f t="shared" si="52"/>
        <v/>
      </c>
      <c r="GU25" s="197" t="str">
        <f t="shared" si="52"/>
        <v/>
      </c>
      <c r="GV25" s="197" t="str">
        <f t="shared" si="52"/>
        <v/>
      </c>
      <c r="GW25" s="197" t="str">
        <f t="shared" si="52"/>
        <v/>
      </c>
      <c r="GX25" s="197" t="str">
        <f t="shared" si="52"/>
        <v/>
      </c>
      <c r="GY25" s="197" t="str">
        <f t="shared" si="52"/>
        <v/>
      </c>
      <c r="GZ25" s="197" t="str">
        <f t="shared" si="52"/>
        <v/>
      </c>
      <c r="HA25" s="197" t="str">
        <f t="shared" si="52"/>
        <v/>
      </c>
      <c r="HB25" s="197" t="str">
        <f t="shared" si="52"/>
        <v/>
      </c>
      <c r="HC25" s="197" t="str">
        <f t="shared" si="52"/>
        <v/>
      </c>
      <c r="HD25" s="197" t="str">
        <f t="shared" si="52"/>
        <v/>
      </c>
      <c r="HE25" s="197" t="str">
        <f t="shared" si="52"/>
        <v/>
      </c>
      <c r="HF25" s="197" t="str">
        <f t="shared" si="52"/>
        <v/>
      </c>
      <c r="HG25" s="197" t="str">
        <f t="shared" si="52"/>
        <v/>
      </c>
      <c r="HH25" s="197" t="str">
        <f t="shared" si="52"/>
        <v/>
      </c>
      <c r="HI25" s="197" t="str">
        <f t="shared" si="52"/>
        <v/>
      </c>
      <c r="HJ25" s="197" t="str">
        <f t="shared" si="52"/>
        <v/>
      </c>
      <c r="HK25" s="197" t="str">
        <f t="shared" si="52"/>
        <v/>
      </c>
      <c r="HL25" s="197" t="str">
        <f t="shared" si="52"/>
        <v/>
      </c>
      <c r="HM25" s="197" t="str">
        <f t="shared" si="52"/>
        <v/>
      </c>
      <c r="HN25" s="197" t="str">
        <f t="shared" si="52"/>
        <v/>
      </c>
      <c r="HO25" s="197" t="str">
        <f t="shared" si="52"/>
        <v/>
      </c>
      <c r="HP25" s="197" t="str">
        <f t="shared" si="52"/>
        <v/>
      </c>
      <c r="HQ25" s="197" t="str">
        <f t="shared" si="52"/>
        <v/>
      </c>
      <c r="HR25" s="197" t="str">
        <f t="shared" si="52"/>
        <v/>
      </c>
      <c r="HS25" s="197" t="str">
        <f t="shared" si="52"/>
        <v/>
      </c>
      <c r="HT25" s="197" t="str">
        <f t="shared" si="52"/>
        <v/>
      </c>
      <c r="HU25" s="197" t="str">
        <f t="shared" si="52"/>
        <v/>
      </c>
      <c r="HV25" s="197" t="str">
        <f t="shared" si="52"/>
        <v/>
      </c>
      <c r="HW25" s="197" t="str">
        <f t="shared" si="52"/>
        <v/>
      </c>
      <c r="HX25" s="197" t="str">
        <f t="shared" si="52"/>
        <v/>
      </c>
      <c r="HY25" s="197" t="str">
        <f t="shared" si="52"/>
        <v/>
      </c>
      <c r="HZ25" s="197" t="str">
        <f t="shared" si="52"/>
        <v/>
      </c>
      <c r="IA25" s="197" t="str">
        <f t="shared" si="52"/>
        <v/>
      </c>
      <c r="IB25" s="197" t="str">
        <f t="shared" si="52"/>
        <v/>
      </c>
      <c r="IC25" s="197" t="str">
        <f t="shared" si="52"/>
        <v/>
      </c>
      <c r="ID25" s="202" t="str">
        <f t="shared" si="52"/>
        <v/>
      </c>
      <c r="IE25" s="197">
        <f t="shared" si="53"/>
        <v>0</v>
      </c>
      <c r="IF25" s="197">
        <f t="shared" si="53"/>
        <v>0</v>
      </c>
      <c r="IG25" s="197">
        <f t="shared" si="53"/>
        <v>0</v>
      </c>
      <c r="IH25" s="197">
        <f t="shared" si="53"/>
        <v>0</v>
      </c>
      <c r="II25" s="197" t="str">
        <f t="shared" si="53"/>
        <v/>
      </c>
      <c r="IJ25" s="197" t="str">
        <f t="shared" si="53"/>
        <v/>
      </c>
      <c r="IK25" s="197" t="str">
        <f t="shared" si="53"/>
        <v/>
      </c>
      <c r="IL25" s="197" t="str">
        <f t="shared" si="53"/>
        <v/>
      </c>
      <c r="IM25" s="197" t="str">
        <f t="shared" si="53"/>
        <v/>
      </c>
      <c r="IN25" s="197" t="str">
        <f t="shared" si="53"/>
        <v/>
      </c>
      <c r="IO25" s="197" t="str">
        <f t="shared" si="53"/>
        <v/>
      </c>
      <c r="IP25" s="197" t="str">
        <f t="shared" si="53"/>
        <v/>
      </c>
      <c r="IQ25" s="197" t="str">
        <f t="shared" si="53"/>
        <v/>
      </c>
      <c r="IR25" s="197" t="str">
        <f t="shared" si="53"/>
        <v/>
      </c>
      <c r="IS25" s="197" t="str">
        <f t="shared" si="53"/>
        <v/>
      </c>
      <c r="IT25" s="197" t="str">
        <f t="shared" si="53"/>
        <v/>
      </c>
      <c r="IU25" s="197" t="str">
        <f t="shared" si="53"/>
        <v/>
      </c>
      <c r="IV25" s="197" t="str">
        <f t="shared" si="53"/>
        <v/>
      </c>
      <c r="IW25" s="197" t="str">
        <f t="shared" si="53"/>
        <v/>
      </c>
      <c r="IX25" s="197" t="str">
        <f t="shared" si="53"/>
        <v/>
      </c>
      <c r="IY25" s="197" t="str">
        <f t="shared" si="53"/>
        <v/>
      </c>
      <c r="IZ25" s="197" t="str">
        <f t="shared" si="53"/>
        <v/>
      </c>
      <c r="JA25" s="197" t="str">
        <f t="shared" si="53"/>
        <v/>
      </c>
      <c r="JB25" s="197" t="str">
        <f t="shared" si="53"/>
        <v/>
      </c>
      <c r="JC25" s="197" t="str">
        <f t="shared" si="53"/>
        <v/>
      </c>
      <c r="JD25" s="197" t="str">
        <f t="shared" si="53"/>
        <v/>
      </c>
      <c r="JE25" s="197" t="str">
        <f t="shared" si="53"/>
        <v/>
      </c>
      <c r="JF25" s="197" t="str">
        <f t="shared" si="53"/>
        <v/>
      </c>
      <c r="JG25" s="197" t="str">
        <f t="shared" si="53"/>
        <v/>
      </c>
      <c r="JH25" s="197" t="str">
        <f t="shared" si="53"/>
        <v/>
      </c>
      <c r="JI25" s="197" t="str">
        <f t="shared" si="53"/>
        <v/>
      </c>
      <c r="JJ25" s="197" t="str">
        <f t="shared" si="53"/>
        <v/>
      </c>
      <c r="JK25" s="197" t="str">
        <f t="shared" si="53"/>
        <v/>
      </c>
      <c r="JL25" s="197" t="str">
        <f t="shared" si="53"/>
        <v/>
      </c>
      <c r="JM25" s="197" t="str">
        <f t="shared" si="53"/>
        <v/>
      </c>
      <c r="JN25" s="197" t="str">
        <f t="shared" si="53"/>
        <v/>
      </c>
      <c r="JO25" s="197" t="str">
        <f t="shared" si="53"/>
        <v/>
      </c>
      <c r="JP25" s="197" t="str">
        <f t="shared" si="53"/>
        <v/>
      </c>
      <c r="JQ25" s="197" t="str">
        <f t="shared" si="53"/>
        <v/>
      </c>
      <c r="JR25" s="197" t="str">
        <f t="shared" si="53"/>
        <v/>
      </c>
      <c r="JS25" s="197" t="str">
        <f t="shared" si="53"/>
        <v/>
      </c>
      <c r="JT25" s="197" t="str">
        <f t="shared" si="53"/>
        <v/>
      </c>
      <c r="JU25" s="197" t="str">
        <f t="shared" si="53"/>
        <v/>
      </c>
      <c r="JV25" s="202" t="str">
        <f t="shared" si="53"/>
        <v/>
      </c>
    </row>
    <row r="26" spans="1:282" ht="12.75" customHeight="1" x14ac:dyDescent="0.2">
      <c r="A26" s="16"/>
      <c r="H26" s="53"/>
      <c r="I26" s="21"/>
      <c r="J26" s="107"/>
      <c r="K26" s="107"/>
      <c r="L26" s="107"/>
      <c r="M26" s="107"/>
      <c r="N26" s="107"/>
      <c r="O26" s="107"/>
      <c r="P26" s="107"/>
      <c r="Q26" s="190" t="s">
        <v>41</v>
      </c>
      <c r="R26" s="108"/>
      <c r="S26" s="197">
        <f t="shared" si="54"/>
        <v>0</v>
      </c>
      <c r="T26" s="197">
        <f t="shared" si="54"/>
        <v>0</v>
      </c>
      <c r="U26" s="197">
        <f t="shared" si="54"/>
        <v>0</v>
      </c>
      <c r="V26" s="197">
        <f t="shared" si="54"/>
        <v>0</v>
      </c>
      <c r="W26" s="197" t="str">
        <f t="shared" si="54"/>
        <v/>
      </c>
      <c r="X26" s="197" t="str">
        <f t="shared" si="54"/>
        <v/>
      </c>
      <c r="Y26" s="197" t="str">
        <f t="shared" si="54"/>
        <v/>
      </c>
      <c r="Z26" s="197" t="str">
        <f t="shared" si="54"/>
        <v/>
      </c>
      <c r="AA26" s="197" t="str">
        <f t="shared" si="54"/>
        <v/>
      </c>
      <c r="AB26" s="197" t="str">
        <f t="shared" si="54"/>
        <v/>
      </c>
      <c r="AC26" s="197" t="str">
        <f t="shared" si="54"/>
        <v/>
      </c>
      <c r="AD26" s="197" t="str">
        <f t="shared" si="54"/>
        <v/>
      </c>
      <c r="AE26" s="197" t="str">
        <f t="shared" si="54"/>
        <v/>
      </c>
      <c r="AF26" s="197" t="str">
        <f t="shared" si="54"/>
        <v/>
      </c>
      <c r="AG26" s="197" t="str">
        <f t="shared" si="54"/>
        <v/>
      </c>
      <c r="AH26" s="197" t="str">
        <f t="shared" si="54"/>
        <v/>
      </c>
      <c r="AI26" s="197" t="str">
        <f t="shared" si="54"/>
        <v/>
      </c>
      <c r="AJ26" s="197" t="str">
        <f t="shared" si="54"/>
        <v/>
      </c>
      <c r="AK26" s="197" t="str">
        <f t="shared" si="54"/>
        <v/>
      </c>
      <c r="AL26" s="197" t="str">
        <f t="shared" si="54"/>
        <v/>
      </c>
      <c r="AM26" s="197" t="str">
        <f t="shared" si="54"/>
        <v/>
      </c>
      <c r="AN26" s="197" t="str">
        <f t="shared" si="54"/>
        <v/>
      </c>
      <c r="AO26" s="197" t="str">
        <f t="shared" si="54"/>
        <v/>
      </c>
      <c r="AP26" s="197" t="str">
        <f t="shared" si="54"/>
        <v/>
      </c>
      <c r="AQ26" s="197" t="str">
        <f t="shared" si="54"/>
        <v/>
      </c>
      <c r="AR26" s="197" t="str">
        <f t="shared" si="54"/>
        <v/>
      </c>
      <c r="AS26" s="197" t="str">
        <f t="shared" si="54"/>
        <v/>
      </c>
      <c r="AT26" s="197" t="str">
        <f t="shared" si="54"/>
        <v/>
      </c>
      <c r="AU26" s="197" t="str">
        <f t="shared" si="54"/>
        <v/>
      </c>
      <c r="AV26" s="197" t="str">
        <f t="shared" si="54"/>
        <v/>
      </c>
      <c r="AW26" s="197" t="str">
        <f t="shared" si="54"/>
        <v/>
      </c>
      <c r="AX26" s="197" t="str">
        <f t="shared" si="54"/>
        <v/>
      </c>
      <c r="AY26" s="197" t="str">
        <f t="shared" si="54"/>
        <v/>
      </c>
      <c r="AZ26" s="197" t="str">
        <f t="shared" si="54"/>
        <v/>
      </c>
      <c r="BA26" s="197" t="str">
        <f t="shared" si="54"/>
        <v/>
      </c>
      <c r="BB26" s="197" t="str">
        <f t="shared" si="54"/>
        <v/>
      </c>
      <c r="BC26" s="197" t="str">
        <f t="shared" si="54"/>
        <v/>
      </c>
      <c r="BD26" s="197" t="str">
        <f t="shared" si="54"/>
        <v/>
      </c>
      <c r="BE26" s="197" t="str">
        <f t="shared" si="54"/>
        <v/>
      </c>
      <c r="BF26" s="197" t="str">
        <f t="shared" si="54"/>
        <v/>
      </c>
      <c r="BG26" s="197" t="str">
        <f t="shared" si="54"/>
        <v/>
      </c>
      <c r="BH26" s="197" t="str">
        <f t="shared" si="54"/>
        <v/>
      </c>
      <c r="BI26" s="197" t="str">
        <f t="shared" si="54"/>
        <v/>
      </c>
      <c r="BJ26" s="202" t="str">
        <f t="shared" si="54"/>
        <v/>
      </c>
      <c r="BK26" s="197">
        <f t="shared" si="55"/>
        <v>0</v>
      </c>
      <c r="BL26" s="197">
        <f t="shared" si="47"/>
        <v>0</v>
      </c>
      <c r="BM26" s="197">
        <f t="shared" si="47"/>
        <v>0</v>
      </c>
      <c r="BN26" s="197">
        <f t="shared" si="47"/>
        <v>0</v>
      </c>
      <c r="BO26" s="197" t="str">
        <f t="shared" si="47"/>
        <v/>
      </c>
      <c r="BP26" s="197" t="str">
        <f t="shared" si="47"/>
        <v/>
      </c>
      <c r="BQ26" s="197" t="str">
        <f t="shared" si="47"/>
        <v/>
      </c>
      <c r="BR26" s="197" t="str">
        <f t="shared" si="47"/>
        <v/>
      </c>
      <c r="BS26" s="197" t="str">
        <f t="shared" si="47"/>
        <v/>
      </c>
      <c r="BT26" s="197" t="str">
        <f t="shared" si="47"/>
        <v/>
      </c>
      <c r="BU26" s="197" t="str">
        <f t="shared" si="47"/>
        <v/>
      </c>
      <c r="BV26" s="197" t="str">
        <f t="shared" si="47"/>
        <v/>
      </c>
      <c r="BW26" s="197" t="str">
        <f t="shared" si="47"/>
        <v/>
      </c>
      <c r="BX26" s="197" t="str">
        <f t="shared" si="47"/>
        <v/>
      </c>
      <c r="BY26" s="197" t="str">
        <f t="shared" si="47"/>
        <v/>
      </c>
      <c r="BZ26" s="197" t="str">
        <f t="shared" si="47"/>
        <v/>
      </c>
      <c r="CA26" s="197" t="str">
        <f t="shared" si="47"/>
        <v/>
      </c>
      <c r="CB26" s="197" t="str">
        <f t="shared" si="48"/>
        <v/>
      </c>
      <c r="CC26" s="197" t="str">
        <f t="shared" si="48"/>
        <v/>
      </c>
      <c r="CD26" s="197" t="str">
        <f t="shared" si="48"/>
        <v/>
      </c>
      <c r="CE26" s="197" t="str">
        <f t="shared" si="48"/>
        <v/>
      </c>
      <c r="CF26" s="197" t="str">
        <f t="shared" si="48"/>
        <v/>
      </c>
      <c r="CG26" s="197" t="str">
        <f t="shared" si="48"/>
        <v/>
      </c>
      <c r="CH26" s="197" t="str">
        <f t="shared" si="48"/>
        <v/>
      </c>
      <c r="CI26" s="197" t="str">
        <f t="shared" si="48"/>
        <v/>
      </c>
      <c r="CJ26" s="197" t="str">
        <f t="shared" si="48"/>
        <v/>
      </c>
      <c r="CK26" s="197" t="str">
        <f t="shared" si="48"/>
        <v/>
      </c>
      <c r="CL26" s="197" t="str">
        <f t="shared" si="48"/>
        <v/>
      </c>
      <c r="CM26" s="197" t="str">
        <f t="shared" si="48"/>
        <v/>
      </c>
      <c r="CN26" s="197" t="str">
        <f t="shared" si="48"/>
        <v/>
      </c>
      <c r="CO26" s="197" t="str">
        <f t="shared" si="48"/>
        <v/>
      </c>
      <c r="CP26" s="197" t="str">
        <f t="shared" si="48"/>
        <v/>
      </c>
      <c r="CQ26" s="197" t="str">
        <f t="shared" si="48"/>
        <v/>
      </c>
      <c r="CR26" s="197" t="str">
        <f t="shared" si="49"/>
        <v/>
      </c>
      <c r="CS26" s="197" t="str">
        <f t="shared" si="49"/>
        <v/>
      </c>
      <c r="CT26" s="197" t="str">
        <f t="shared" si="49"/>
        <v/>
      </c>
      <c r="CU26" s="197" t="str">
        <f t="shared" si="49"/>
        <v/>
      </c>
      <c r="CV26" s="197" t="str">
        <f t="shared" si="49"/>
        <v/>
      </c>
      <c r="CW26" s="197" t="str">
        <f t="shared" si="49"/>
        <v/>
      </c>
      <c r="CX26" s="197" t="str">
        <f t="shared" si="49"/>
        <v/>
      </c>
      <c r="CY26" s="197" t="str">
        <f t="shared" si="49"/>
        <v/>
      </c>
      <c r="CZ26" s="197" t="str">
        <f t="shared" si="49"/>
        <v/>
      </c>
      <c r="DA26" s="197" t="str">
        <f t="shared" si="49"/>
        <v/>
      </c>
      <c r="DB26" s="202" t="str">
        <f t="shared" si="49"/>
        <v/>
      </c>
      <c r="DC26" s="197">
        <f t="shared" si="50"/>
        <v>0</v>
      </c>
      <c r="DD26" s="197">
        <f t="shared" si="50"/>
        <v>0</v>
      </c>
      <c r="DE26" s="197">
        <f t="shared" si="50"/>
        <v>0</v>
      </c>
      <c r="DF26" s="197">
        <f t="shared" si="50"/>
        <v>0</v>
      </c>
      <c r="DG26" s="197" t="str">
        <f t="shared" si="50"/>
        <v/>
      </c>
      <c r="DH26" s="197" t="str">
        <f t="shared" si="50"/>
        <v/>
      </c>
      <c r="DI26" s="197" t="str">
        <f t="shared" si="50"/>
        <v/>
      </c>
      <c r="DJ26" s="197" t="str">
        <f t="shared" si="50"/>
        <v/>
      </c>
      <c r="DK26" s="197" t="str">
        <f t="shared" si="50"/>
        <v/>
      </c>
      <c r="DL26" s="197" t="str">
        <f t="shared" si="50"/>
        <v/>
      </c>
      <c r="DM26" s="197" t="str">
        <f t="shared" si="50"/>
        <v/>
      </c>
      <c r="DN26" s="197" t="str">
        <f t="shared" si="50"/>
        <v/>
      </c>
      <c r="DO26" s="197" t="str">
        <f t="shared" si="50"/>
        <v/>
      </c>
      <c r="DP26" s="197" t="str">
        <f t="shared" si="50"/>
        <v/>
      </c>
      <c r="DQ26" s="197" t="str">
        <f t="shared" si="50"/>
        <v/>
      </c>
      <c r="DR26" s="197" t="str">
        <f t="shared" si="50"/>
        <v/>
      </c>
      <c r="DS26" s="197" t="str">
        <f t="shared" si="50"/>
        <v/>
      </c>
      <c r="DT26" s="197" t="str">
        <f t="shared" si="50"/>
        <v/>
      </c>
      <c r="DU26" s="197" t="str">
        <f t="shared" si="50"/>
        <v/>
      </c>
      <c r="DV26" s="197" t="str">
        <f t="shared" si="50"/>
        <v/>
      </c>
      <c r="DW26" s="197" t="str">
        <f t="shared" si="50"/>
        <v/>
      </c>
      <c r="DX26" s="197" t="str">
        <f t="shared" si="50"/>
        <v/>
      </c>
      <c r="DY26" s="197" t="str">
        <f t="shared" si="50"/>
        <v/>
      </c>
      <c r="DZ26" s="197" t="str">
        <f t="shared" si="50"/>
        <v/>
      </c>
      <c r="EA26" s="197" t="str">
        <f t="shared" si="50"/>
        <v/>
      </c>
      <c r="EB26" s="197" t="str">
        <f t="shared" si="50"/>
        <v/>
      </c>
      <c r="EC26" s="197" t="str">
        <f t="shared" si="50"/>
        <v/>
      </c>
      <c r="ED26" s="197" t="str">
        <f t="shared" si="50"/>
        <v/>
      </c>
      <c r="EE26" s="197" t="str">
        <f t="shared" si="50"/>
        <v/>
      </c>
      <c r="EF26" s="197" t="str">
        <f t="shared" si="50"/>
        <v/>
      </c>
      <c r="EG26" s="197" t="str">
        <f t="shared" si="50"/>
        <v/>
      </c>
      <c r="EH26" s="197" t="str">
        <f t="shared" si="50"/>
        <v/>
      </c>
      <c r="EI26" s="197" t="str">
        <f t="shared" si="50"/>
        <v/>
      </c>
      <c r="EJ26" s="197" t="str">
        <f t="shared" si="50"/>
        <v/>
      </c>
      <c r="EK26" s="197" t="str">
        <f t="shared" si="50"/>
        <v/>
      </c>
      <c r="EL26" s="197" t="str">
        <f t="shared" si="50"/>
        <v/>
      </c>
      <c r="EM26" s="197" t="str">
        <f t="shared" si="50"/>
        <v/>
      </c>
      <c r="EN26" s="197" t="str">
        <f t="shared" si="50"/>
        <v/>
      </c>
      <c r="EO26" s="197" t="str">
        <f t="shared" si="50"/>
        <v/>
      </c>
      <c r="EP26" s="197" t="str">
        <f t="shared" si="50"/>
        <v/>
      </c>
      <c r="EQ26" s="197" t="str">
        <f t="shared" si="50"/>
        <v/>
      </c>
      <c r="ER26" s="197" t="str">
        <f t="shared" si="50"/>
        <v/>
      </c>
      <c r="ES26" s="197" t="str">
        <f t="shared" si="50"/>
        <v/>
      </c>
      <c r="ET26" s="202" t="str">
        <f t="shared" si="50"/>
        <v/>
      </c>
      <c r="EU26" s="197">
        <f t="shared" si="51"/>
        <v>0</v>
      </c>
      <c r="EV26" s="197">
        <f t="shared" si="51"/>
        <v>0</v>
      </c>
      <c r="EW26" s="197">
        <f t="shared" si="51"/>
        <v>0</v>
      </c>
      <c r="EX26" s="197">
        <f t="shared" si="51"/>
        <v>0</v>
      </c>
      <c r="EY26" s="197" t="str">
        <f t="shared" si="51"/>
        <v/>
      </c>
      <c r="EZ26" s="197" t="str">
        <f t="shared" si="51"/>
        <v/>
      </c>
      <c r="FA26" s="197" t="str">
        <f t="shared" si="51"/>
        <v/>
      </c>
      <c r="FB26" s="197" t="str">
        <f t="shared" si="51"/>
        <v/>
      </c>
      <c r="FC26" s="197" t="str">
        <f t="shared" si="51"/>
        <v/>
      </c>
      <c r="FD26" s="197" t="str">
        <f t="shared" si="51"/>
        <v/>
      </c>
      <c r="FE26" s="197" t="str">
        <f t="shared" si="51"/>
        <v/>
      </c>
      <c r="FF26" s="197" t="str">
        <f t="shared" si="51"/>
        <v/>
      </c>
      <c r="FG26" s="197" t="str">
        <f t="shared" si="51"/>
        <v/>
      </c>
      <c r="FH26" s="197" t="str">
        <f t="shared" si="51"/>
        <v/>
      </c>
      <c r="FI26" s="197" t="str">
        <f t="shared" si="51"/>
        <v/>
      </c>
      <c r="FJ26" s="197" t="str">
        <f t="shared" si="51"/>
        <v/>
      </c>
      <c r="FK26" s="197" t="str">
        <f t="shared" si="51"/>
        <v/>
      </c>
      <c r="FL26" s="197" t="str">
        <f t="shared" si="51"/>
        <v/>
      </c>
      <c r="FM26" s="197" t="str">
        <f t="shared" si="51"/>
        <v/>
      </c>
      <c r="FN26" s="197" t="str">
        <f t="shared" si="51"/>
        <v/>
      </c>
      <c r="FO26" s="197" t="str">
        <f t="shared" si="51"/>
        <v/>
      </c>
      <c r="FP26" s="197" t="str">
        <f t="shared" si="51"/>
        <v/>
      </c>
      <c r="FQ26" s="197" t="str">
        <f t="shared" si="51"/>
        <v/>
      </c>
      <c r="FR26" s="197" t="str">
        <f t="shared" si="51"/>
        <v/>
      </c>
      <c r="FS26" s="197" t="str">
        <f t="shared" si="51"/>
        <v/>
      </c>
      <c r="FT26" s="197" t="str">
        <f t="shared" si="51"/>
        <v/>
      </c>
      <c r="FU26" s="197" t="str">
        <f t="shared" si="51"/>
        <v/>
      </c>
      <c r="FV26" s="197" t="str">
        <f t="shared" si="51"/>
        <v/>
      </c>
      <c r="FW26" s="197" t="str">
        <f t="shared" si="51"/>
        <v/>
      </c>
      <c r="FX26" s="197" t="str">
        <f t="shared" si="51"/>
        <v/>
      </c>
      <c r="FY26" s="197" t="str">
        <f t="shared" si="51"/>
        <v/>
      </c>
      <c r="FZ26" s="197" t="str">
        <f t="shared" si="51"/>
        <v/>
      </c>
      <c r="GA26" s="197" t="str">
        <f t="shared" si="51"/>
        <v/>
      </c>
      <c r="GB26" s="197" t="str">
        <f t="shared" si="51"/>
        <v/>
      </c>
      <c r="GC26" s="197" t="str">
        <f t="shared" si="51"/>
        <v/>
      </c>
      <c r="GD26" s="197" t="str">
        <f t="shared" si="51"/>
        <v/>
      </c>
      <c r="GE26" s="197" t="str">
        <f t="shared" si="51"/>
        <v/>
      </c>
      <c r="GF26" s="197" t="str">
        <f t="shared" si="51"/>
        <v/>
      </c>
      <c r="GG26" s="197" t="str">
        <f t="shared" si="51"/>
        <v/>
      </c>
      <c r="GH26" s="197" t="str">
        <f t="shared" si="51"/>
        <v/>
      </c>
      <c r="GI26" s="197" t="str">
        <f t="shared" si="51"/>
        <v/>
      </c>
      <c r="GJ26" s="197" t="str">
        <f t="shared" si="51"/>
        <v/>
      </c>
      <c r="GK26" s="197" t="str">
        <f t="shared" si="51"/>
        <v/>
      </c>
      <c r="GL26" s="202" t="str">
        <f t="shared" si="51"/>
        <v/>
      </c>
      <c r="GM26" s="197">
        <f t="shared" si="52"/>
        <v>0</v>
      </c>
      <c r="GN26" s="197">
        <f t="shared" si="52"/>
        <v>0</v>
      </c>
      <c r="GO26" s="197">
        <f t="shared" si="52"/>
        <v>0</v>
      </c>
      <c r="GP26" s="197">
        <f t="shared" si="52"/>
        <v>0</v>
      </c>
      <c r="GQ26" s="197" t="str">
        <f t="shared" si="52"/>
        <v/>
      </c>
      <c r="GR26" s="197" t="str">
        <f t="shared" si="52"/>
        <v/>
      </c>
      <c r="GS26" s="197" t="str">
        <f t="shared" si="52"/>
        <v/>
      </c>
      <c r="GT26" s="197" t="str">
        <f t="shared" si="52"/>
        <v/>
      </c>
      <c r="GU26" s="197" t="str">
        <f t="shared" si="52"/>
        <v/>
      </c>
      <c r="GV26" s="197" t="str">
        <f t="shared" si="52"/>
        <v/>
      </c>
      <c r="GW26" s="197" t="str">
        <f t="shared" si="52"/>
        <v/>
      </c>
      <c r="GX26" s="197" t="str">
        <f t="shared" si="52"/>
        <v/>
      </c>
      <c r="GY26" s="197" t="str">
        <f t="shared" si="52"/>
        <v/>
      </c>
      <c r="GZ26" s="197" t="str">
        <f t="shared" si="52"/>
        <v/>
      </c>
      <c r="HA26" s="197" t="str">
        <f t="shared" si="52"/>
        <v/>
      </c>
      <c r="HB26" s="197" t="str">
        <f t="shared" si="52"/>
        <v/>
      </c>
      <c r="HC26" s="197" t="str">
        <f t="shared" si="52"/>
        <v/>
      </c>
      <c r="HD26" s="197" t="str">
        <f t="shared" si="52"/>
        <v/>
      </c>
      <c r="HE26" s="197" t="str">
        <f t="shared" si="52"/>
        <v/>
      </c>
      <c r="HF26" s="197" t="str">
        <f t="shared" si="52"/>
        <v/>
      </c>
      <c r="HG26" s="197" t="str">
        <f t="shared" si="52"/>
        <v/>
      </c>
      <c r="HH26" s="197" t="str">
        <f t="shared" si="52"/>
        <v/>
      </c>
      <c r="HI26" s="197" t="str">
        <f t="shared" si="52"/>
        <v/>
      </c>
      <c r="HJ26" s="197" t="str">
        <f t="shared" si="52"/>
        <v/>
      </c>
      <c r="HK26" s="197" t="str">
        <f t="shared" si="52"/>
        <v/>
      </c>
      <c r="HL26" s="197" t="str">
        <f t="shared" si="52"/>
        <v/>
      </c>
      <c r="HM26" s="197" t="str">
        <f t="shared" si="52"/>
        <v/>
      </c>
      <c r="HN26" s="197" t="str">
        <f t="shared" si="52"/>
        <v/>
      </c>
      <c r="HO26" s="197" t="str">
        <f t="shared" si="52"/>
        <v/>
      </c>
      <c r="HP26" s="197" t="str">
        <f t="shared" si="52"/>
        <v/>
      </c>
      <c r="HQ26" s="197" t="str">
        <f t="shared" si="52"/>
        <v/>
      </c>
      <c r="HR26" s="197" t="str">
        <f t="shared" si="52"/>
        <v/>
      </c>
      <c r="HS26" s="197" t="str">
        <f t="shared" si="52"/>
        <v/>
      </c>
      <c r="HT26" s="197" t="str">
        <f t="shared" si="52"/>
        <v/>
      </c>
      <c r="HU26" s="197" t="str">
        <f t="shared" si="52"/>
        <v/>
      </c>
      <c r="HV26" s="197" t="str">
        <f t="shared" si="52"/>
        <v/>
      </c>
      <c r="HW26" s="197" t="str">
        <f t="shared" si="52"/>
        <v/>
      </c>
      <c r="HX26" s="197" t="str">
        <f t="shared" si="52"/>
        <v/>
      </c>
      <c r="HY26" s="197" t="str">
        <f t="shared" si="52"/>
        <v/>
      </c>
      <c r="HZ26" s="197" t="str">
        <f t="shared" si="52"/>
        <v/>
      </c>
      <c r="IA26" s="197" t="str">
        <f t="shared" si="52"/>
        <v/>
      </c>
      <c r="IB26" s="197" t="str">
        <f t="shared" si="52"/>
        <v/>
      </c>
      <c r="IC26" s="197" t="str">
        <f t="shared" si="52"/>
        <v/>
      </c>
      <c r="ID26" s="202" t="str">
        <f t="shared" si="52"/>
        <v/>
      </c>
      <c r="IE26" s="197">
        <f t="shared" si="53"/>
        <v>0</v>
      </c>
      <c r="IF26" s="197">
        <f t="shared" si="53"/>
        <v>0</v>
      </c>
      <c r="IG26" s="197">
        <f t="shared" si="53"/>
        <v>0</v>
      </c>
      <c r="IH26" s="197">
        <f t="shared" si="53"/>
        <v>0</v>
      </c>
      <c r="II26" s="197" t="str">
        <f t="shared" si="53"/>
        <v/>
      </c>
      <c r="IJ26" s="197" t="str">
        <f t="shared" si="53"/>
        <v/>
      </c>
      <c r="IK26" s="197" t="str">
        <f t="shared" si="53"/>
        <v/>
      </c>
      <c r="IL26" s="197" t="str">
        <f t="shared" si="53"/>
        <v/>
      </c>
      <c r="IM26" s="197" t="str">
        <f t="shared" si="53"/>
        <v/>
      </c>
      <c r="IN26" s="197" t="str">
        <f t="shared" si="53"/>
        <v/>
      </c>
      <c r="IO26" s="197" t="str">
        <f t="shared" si="53"/>
        <v/>
      </c>
      <c r="IP26" s="197" t="str">
        <f t="shared" si="53"/>
        <v/>
      </c>
      <c r="IQ26" s="197" t="str">
        <f t="shared" si="53"/>
        <v/>
      </c>
      <c r="IR26" s="197" t="str">
        <f t="shared" si="53"/>
        <v/>
      </c>
      <c r="IS26" s="197" t="str">
        <f t="shared" si="53"/>
        <v/>
      </c>
      <c r="IT26" s="197" t="str">
        <f t="shared" si="53"/>
        <v/>
      </c>
      <c r="IU26" s="197" t="str">
        <f t="shared" si="53"/>
        <v/>
      </c>
      <c r="IV26" s="197" t="str">
        <f t="shared" si="53"/>
        <v/>
      </c>
      <c r="IW26" s="197" t="str">
        <f t="shared" si="53"/>
        <v/>
      </c>
      <c r="IX26" s="197" t="str">
        <f t="shared" si="53"/>
        <v/>
      </c>
      <c r="IY26" s="197" t="str">
        <f t="shared" si="53"/>
        <v/>
      </c>
      <c r="IZ26" s="197" t="str">
        <f t="shared" si="53"/>
        <v/>
      </c>
      <c r="JA26" s="197" t="str">
        <f t="shared" si="53"/>
        <v/>
      </c>
      <c r="JB26" s="197" t="str">
        <f t="shared" si="53"/>
        <v/>
      </c>
      <c r="JC26" s="197" t="str">
        <f t="shared" si="53"/>
        <v/>
      </c>
      <c r="JD26" s="197" t="str">
        <f t="shared" si="53"/>
        <v/>
      </c>
      <c r="JE26" s="197" t="str">
        <f t="shared" si="53"/>
        <v/>
      </c>
      <c r="JF26" s="197" t="str">
        <f t="shared" si="53"/>
        <v/>
      </c>
      <c r="JG26" s="197" t="str">
        <f t="shared" si="53"/>
        <v/>
      </c>
      <c r="JH26" s="197" t="str">
        <f t="shared" si="53"/>
        <v/>
      </c>
      <c r="JI26" s="197" t="str">
        <f t="shared" si="53"/>
        <v/>
      </c>
      <c r="JJ26" s="197" t="str">
        <f t="shared" si="53"/>
        <v/>
      </c>
      <c r="JK26" s="197" t="str">
        <f t="shared" si="53"/>
        <v/>
      </c>
      <c r="JL26" s="197" t="str">
        <f t="shared" si="53"/>
        <v/>
      </c>
      <c r="JM26" s="197" t="str">
        <f t="shared" si="53"/>
        <v/>
      </c>
      <c r="JN26" s="197" t="str">
        <f t="shared" si="53"/>
        <v/>
      </c>
      <c r="JO26" s="197" t="str">
        <f t="shared" si="53"/>
        <v/>
      </c>
      <c r="JP26" s="197" t="str">
        <f t="shared" si="53"/>
        <v/>
      </c>
      <c r="JQ26" s="197" t="str">
        <f t="shared" si="53"/>
        <v/>
      </c>
      <c r="JR26" s="197" t="str">
        <f t="shared" si="53"/>
        <v/>
      </c>
      <c r="JS26" s="197" t="str">
        <f t="shared" si="53"/>
        <v/>
      </c>
      <c r="JT26" s="197" t="str">
        <f t="shared" si="53"/>
        <v/>
      </c>
      <c r="JU26" s="197" t="str">
        <f t="shared" si="53"/>
        <v/>
      </c>
      <c r="JV26" s="202" t="str">
        <f t="shared" si="53"/>
        <v/>
      </c>
    </row>
    <row r="27" spans="1:282" ht="12.75" customHeight="1" x14ac:dyDescent="0.2">
      <c r="A27" s="51"/>
      <c r="B27" s="52"/>
      <c r="C27" s="52"/>
      <c r="D27" s="52"/>
      <c r="E27" s="52"/>
      <c r="F27" s="52"/>
      <c r="G27" s="52"/>
      <c r="H27" s="52"/>
      <c r="I27" s="53"/>
      <c r="J27" s="117"/>
      <c r="K27" s="117"/>
      <c r="L27" s="117"/>
      <c r="M27" s="117"/>
      <c r="N27" s="117"/>
      <c r="O27" s="117"/>
      <c r="P27" s="117"/>
      <c r="Q27" s="45" t="s">
        <v>33</v>
      </c>
      <c r="R27" s="45"/>
      <c r="S27" s="46">
        <f t="shared" si="54"/>
        <v>5.1759259259259262E-2</v>
      </c>
      <c r="T27" s="46">
        <f t="shared" si="54"/>
        <v>6.699074074074074E-2</v>
      </c>
      <c r="U27" s="46">
        <f t="shared" si="54"/>
        <v>8.1354166666666672E-2</v>
      </c>
      <c r="V27" s="46">
        <f t="shared" si="54"/>
        <v>9.5335648148148155E-2</v>
      </c>
      <c r="W27" s="46" t="str">
        <f t="shared" si="54"/>
        <v/>
      </c>
      <c r="X27" s="46" t="str">
        <f t="shared" si="54"/>
        <v/>
      </c>
      <c r="Y27" s="46" t="str">
        <f t="shared" si="54"/>
        <v/>
      </c>
      <c r="Z27" s="46" t="str">
        <f t="shared" si="54"/>
        <v/>
      </c>
      <c r="AA27" s="46" t="str">
        <f t="shared" si="54"/>
        <v/>
      </c>
      <c r="AB27" s="46" t="str">
        <f t="shared" si="54"/>
        <v/>
      </c>
      <c r="AC27" s="46" t="str">
        <f t="shared" si="54"/>
        <v/>
      </c>
      <c r="AD27" s="46" t="str">
        <f t="shared" si="54"/>
        <v/>
      </c>
      <c r="AE27" s="46" t="str">
        <f t="shared" si="54"/>
        <v/>
      </c>
      <c r="AF27" s="46" t="str">
        <f t="shared" si="54"/>
        <v/>
      </c>
      <c r="AG27" s="46" t="str">
        <f t="shared" si="54"/>
        <v/>
      </c>
      <c r="AH27" s="46" t="str">
        <f t="shared" si="54"/>
        <v/>
      </c>
      <c r="AI27" s="46" t="str">
        <f t="shared" si="54"/>
        <v/>
      </c>
      <c r="AJ27" s="46" t="str">
        <f t="shared" si="54"/>
        <v/>
      </c>
      <c r="AK27" s="46" t="str">
        <f t="shared" si="54"/>
        <v/>
      </c>
      <c r="AL27" s="46" t="str">
        <f t="shared" si="54"/>
        <v/>
      </c>
      <c r="AM27" s="46" t="str">
        <f t="shared" si="54"/>
        <v/>
      </c>
      <c r="AN27" s="46" t="str">
        <f t="shared" si="54"/>
        <v/>
      </c>
      <c r="AO27" s="46" t="str">
        <f t="shared" si="54"/>
        <v/>
      </c>
      <c r="AP27" s="46" t="str">
        <f t="shared" si="54"/>
        <v/>
      </c>
      <c r="AQ27" s="46" t="str">
        <f t="shared" si="54"/>
        <v/>
      </c>
      <c r="AR27" s="46" t="str">
        <f t="shared" si="54"/>
        <v/>
      </c>
      <c r="AS27" s="46" t="str">
        <f t="shared" si="54"/>
        <v/>
      </c>
      <c r="AT27" s="46" t="str">
        <f t="shared" si="54"/>
        <v/>
      </c>
      <c r="AU27" s="46" t="str">
        <f t="shared" si="54"/>
        <v/>
      </c>
      <c r="AV27" s="46" t="str">
        <f t="shared" si="54"/>
        <v/>
      </c>
      <c r="AW27" s="46" t="str">
        <f t="shared" si="54"/>
        <v/>
      </c>
      <c r="AX27" s="46" t="str">
        <f t="shared" si="54"/>
        <v/>
      </c>
      <c r="AY27" s="46" t="str">
        <f t="shared" si="54"/>
        <v/>
      </c>
      <c r="AZ27" s="46" t="str">
        <f t="shared" si="54"/>
        <v/>
      </c>
      <c r="BA27" s="46" t="str">
        <f t="shared" si="54"/>
        <v/>
      </c>
      <c r="BB27" s="46" t="str">
        <f t="shared" si="54"/>
        <v/>
      </c>
      <c r="BC27" s="46" t="str">
        <f t="shared" si="54"/>
        <v/>
      </c>
      <c r="BD27" s="46" t="str">
        <f t="shared" si="54"/>
        <v/>
      </c>
      <c r="BE27" s="46" t="str">
        <f t="shared" si="54"/>
        <v/>
      </c>
      <c r="BF27" s="46" t="str">
        <f t="shared" si="54"/>
        <v/>
      </c>
      <c r="BG27" s="46" t="str">
        <f t="shared" si="54"/>
        <v/>
      </c>
      <c r="BH27" s="46" t="str">
        <f t="shared" si="54"/>
        <v/>
      </c>
      <c r="BI27" s="46" t="str">
        <f t="shared" si="54"/>
        <v/>
      </c>
      <c r="BJ27" s="173" t="str">
        <f t="shared" si="54"/>
        <v/>
      </c>
      <c r="BK27" s="46">
        <f t="shared" si="55"/>
        <v>5.9548611111111115E-2</v>
      </c>
      <c r="BL27" s="46">
        <f t="shared" si="47"/>
        <v>7.3287037037037039E-2</v>
      </c>
      <c r="BM27" s="46">
        <f t="shared" si="47"/>
        <v>8.6944444444444449E-2</v>
      </c>
      <c r="BN27" s="46">
        <f t="shared" si="47"/>
        <v>0.10115740740740742</v>
      </c>
      <c r="BO27" s="46" t="str">
        <f t="shared" si="47"/>
        <v/>
      </c>
      <c r="BP27" s="46" t="str">
        <f t="shared" si="47"/>
        <v/>
      </c>
      <c r="BQ27" s="46" t="str">
        <f t="shared" si="47"/>
        <v/>
      </c>
      <c r="BR27" s="46" t="str">
        <f t="shared" si="47"/>
        <v/>
      </c>
      <c r="BS27" s="46" t="str">
        <f t="shared" si="47"/>
        <v/>
      </c>
      <c r="BT27" s="46" t="str">
        <f t="shared" si="47"/>
        <v/>
      </c>
      <c r="BU27" s="46" t="str">
        <f t="shared" si="47"/>
        <v/>
      </c>
      <c r="BV27" s="46" t="str">
        <f t="shared" si="47"/>
        <v/>
      </c>
      <c r="BW27" s="46" t="str">
        <f t="shared" si="47"/>
        <v/>
      </c>
      <c r="BX27" s="46" t="str">
        <f t="shared" si="47"/>
        <v/>
      </c>
      <c r="BY27" s="46" t="str">
        <f t="shared" si="47"/>
        <v/>
      </c>
      <c r="BZ27" s="46" t="str">
        <f t="shared" si="47"/>
        <v/>
      </c>
      <c r="CA27" s="46" t="str">
        <f t="shared" si="47"/>
        <v/>
      </c>
      <c r="CB27" s="46" t="str">
        <f t="shared" si="48"/>
        <v/>
      </c>
      <c r="CC27" s="46" t="str">
        <f t="shared" si="48"/>
        <v/>
      </c>
      <c r="CD27" s="46" t="str">
        <f t="shared" si="48"/>
        <v/>
      </c>
      <c r="CE27" s="46" t="str">
        <f t="shared" si="48"/>
        <v/>
      </c>
      <c r="CF27" s="46" t="str">
        <f t="shared" si="48"/>
        <v/>
      </c>
      <c r="CG27" s="46" t="str">
        <f t="shared" si="48"/>
        <v/>
      </c>
      <c r="CH27" s="46" t="str">
        <f t="shared" si="48"/>
        <v/>
      </c>
      <c r="CI27" s="46" t="str">
        <f t="shared" si="48"/>
        <v/>
      </c>
      <c r="CJ27" s="46" t="str">
        <f t="shared" si="48"/>
        <v/>
      </c>
      <c r="CK27" s="46" t="str">
        <f t="shared" si="48"/>
        <v/>
      </c>
      <c r="CL27" s="46" t="str">
        <f t="shared" si="48"/>
        <v/>
      </c>
      <c r="CM27" s="46" t="str">
        <f t="shared" si="48"/>
        <v/>
      </c>
      <c r="CN27" s="46" t="str">
        <f t="shared" si="48"/>
        <v/>
      </c>
      <c r="CO27" s="46" t="str">
        <f t="shared" si="48"/>
        <v/>
      </c>
      <c r="CP27" s="46" t="str">
        <f t="shared" si="48"/>
        <v/>
      </c>
      <c r="CQ27" s="46" t="str">
        <f t="shared" si="48"/>
        <v/>
      </c>
      <c r="CR27" s="46" t="str">
        <f t="shared" si="49"/>
        <v/>
      </c>
      <c r="CS27" s="46" t="str">
        <f t="shared" si="49"/>
        <v/>
      </c>
      <c r="CT27" s="46" t="str">
        <f t="shared" si="49"/>
        <v/>
      </c>
      <c r="CU27" s="46" t="str">
        <f t="shared" si="49"/>
        <v/>
      </c>
      <c r="CV27" s="46" t="str">
        <f t="shared" si="49"/>
        <v/>
      </c>
      <c r="CW27" s="46" t="str">
        <f t="shared" si="49"/>
        <v/>
      </c>
      <c r="CX27" s="46" t="str">
        <f t="shared" si="49"/>
        <v/>
      </c>
      <c r="CY27" s="46" t="str">
        <f t="shared" si="49"/>
        <v/>
      </c>
      <c r="CZ27" s="46" t="str">
        <f t="shared" si="49"/>
        <v/>
      </c>
      <c r="DA27" s="46" t="str">
        <f t="shared" si="49"/>
        <v/>
      </c>
      <c r="DB27" s="173" t="str">
        <f t="shared" si="49"/>
        <v/>
      </c>
      <c r="DC27" s="46">
        <f t="shared" si="50"/>
        <v>5.2766203703703697E-2</v>
      </c>
      <c r="DD27" s="46">
        <f t="shared" si="50"/>
        <v>6.7222222222222225E-2</v>
      </c>
      <c r="DE27" s="46">
        <f t="shared" si="50"/>
        <v>8.0162037037037046E-2</v>
      </c>
      <c r="DF27" s="46">
        <f t="shared" si="50"/>
        <v>9.4606481481481486E-2</v>
      </c>
      <c r="DG27" s="46" t="str">
        <f t="shared" si="50"/>
        <v/>
      </c>
      <c r="DH27" s="46" t="str">
        <f t="shared" si="50"/>
        <v/>
      </c>
      <c r="DI27" s="46" t="str">
        <f t="shared" si="50"/>
        <v/>
      </c>
      <c r="DJ27" s="46" t="str">
        <f t="shared" si="50"/>
        <v/>
      </c>
      <c r="DK27" s="46" t="str">
        <f t="shared" si="50"/>
        <v/>
      </c>
      <c r="DL27" s="46" t="str">
        <f t="shared" si="50"/>
        <v/>
      </c>
      <c r="DM27" s="46" t="str">
        <f t="shared" si="50"/>
        <v/>
      </c>
      <c r="DN27" s="46" t="str">
        <f t="shared" si="50"/>
        <v/>
      </c>
      <c r="DO27" s="46" t="str">
        <f t="shared" si="50"/>
        <v/>
      </c>
      <c r="DP27" s="46" t="str">
        <f t="shared" si="50"/>
        <v/>
      </c>
      <c r="DQ27" s="46" t="str">
        <f t="shared" si="50"/>
        <v/>
      </c>
      <c r="DR27" s="46" t="str">
        <f t="shared" si="50"/>
        <v/>
      </c>
      <c r="DS27" s="46" t="str">
        <f t="shared" si="50"/>
        <v/>
      </c>
      <c r="DT27" s="46" t="str">
        <f t="shared" si="50"/>
        <v/>
      </c>
      <c r="DU27" s="46" t="str">
        <f t="shared" si="50"/>
        <v/>
      </c>
      <c r="DV27" s="46" t="str">
        <f t="shared" si="50"/>
        <v/>
      </c>
      <c r="DW27" s="46" t="str">
        <f t="shared" si="50"/>
        <v/>
      </c>
      <c r="DX27" s="46" t="str">
        <f t="shared" si="50"/>
        <v/>
      </c>
      <c r="DY27" s="46" t="str">
        <f t="shared" si="50"/>
        <v/>
      </c>
      <c r="DZ27" s="46" t="str">
        <f t="shared" si="50"/>
        <v/>
      </c>
      <c r="EA27" s="46" t="str">
        <f t="shared" si="50"/>
        <v/>
      </c>
      <c r="EB27" s="46" t="str">
        <f t="shared" si="50"/>
        <v/>
      </c>
      <c r="EC27" s="46" t="str">
        <f t="shared" si="50"/>
        <v/>
      </c>
      <c r="ED27" s="46" t="str">
        <f t="shared" si="50"/>
        <v/>
      </c>
      <c r="EE27" s="46" t="str">
        <f t="shared" si="50"/>
        <v/>
      </c>
      <c r="EF27" s="46" t="str">
        <f t="shared" si="50"/>
        <v/>
      </c>
      <c r="EG27" s="46" t="str">
        <f t="shared" si="50"/>
        <v/>
      </c>
      <c r="EH27" s="46" t="str">
        <f t="shared" si="50"/>
        <v/>
      </c>
      <c r="EI27" s="46" t="str">
        <f t="shared" si="50"/>
        <v/>
      </c>
      <c r="EJ27" s="46" t="str">
        <f t="shared" si="50"/>
        <v/>
      </c>
      <c r="EK27" s="46" t="str">
        <f t="shared" si="50"/>
        <v/>
      </c>
      <c r="EL27" s="46" t="str">
        <f t="shared" si="50"/>
        <v/>
      </c>
      <c r="EM27" s="46" t="str">
        <f t="shared" si="50"/>
        <v/>
      </c>
      <c r="EN27" s="46" t="str">
        <f t="shared" si="50"/>
        <v/>
      </c>
      <c r="EO27" s="46" t="str">
        <f t="shared" si="50"/>
        <v/>
      </c>
      <c r="EP27" s="46" t="str">
        <f t="shared" si="50"/>
        <v/>
      </c>
      <c r="EQ27" s="46" t="str">
        <f t="shared" si="50"/>
        <v/>
      </c>
      <c r="ER27" s="46" t="str">
        <f t="shared" si="50"/>
        <v/>
      </c>
      <c r="ES27" s="46" t="str">
        <f t="shared" si="50"/>
        <v/>
      </c>
      <c r="ET27" s="173" t="str">
        <f t="shared" si="50"/>
        <v/>
      </c>
      <c r="EU27" s="46">
        <f t="shared" si="51"/>
        <v>6.2812499999999993E-2</v>
      </c>
      <c r="EV27" s="46">
        <f t="shared" si="51"/>
        <v>7.7777777777777779E-2</v>
      </c>
      <c r="EW27" s="46">
        <f t="shared" si="51"/>
        <v>9.0810185185185188E-2</v>
      </c>
      <c r="EX27" s="46">
        <f t="shared" si="51"/>
        <v>0.10531249999999999</v>
      </c>
      <c r="EY27" s="46" t="str">
        <f t="shared" si="51"/>
        <v/>
      </c>
      <c r="EZ27" s="46" t="str">
        <f t="shared" si="51"/>
        <v/>
      </c>
      <c r="FA27" s="46" t="str">
        <f t="shared" si="51"/>
        <v/>
      </c>
      <c r="FB27" s="46" t="str">
        <f t="shared" si="51"/>
        <v/>
      </c>
      <c r="FC27" s="46" t="str">
        <f t="shared" si="51"/>
        <v/>
      </c>
      <c r="FD27" s="46" t="str">
        <f t="shared" si="51"/>
        <v/>
      </c>
      <c r="FE27" s="46" t="str">
        <f t="shared" si="51"/>
        <v/>
      </c>
      <c r="FF27" s="46" t="str">
        <f t="shared" si="51"/>
        <v/>
      </c>
      <c r="FG27" s="46" t="str">
        <f t="shared" si="51"/>
        <v/>
      </c>
      <c r="FH27" s="46" t="str">
        <f t="shared" si="51"/>
        <v/>
      </c>
      <c r="FI27" s="46" t="str">
        <f t="shared" si="51"/>
        <v/>
      </c>
      <c r="FJ27" s="46" t="str">
        <f t="shared" si="51"/>
        <v/>
      </c>
      <c r="FK27" s="46" t="str">
        <f t="shared" si="51"/>
        <v/>
      </c>
      <c r="FL27" s="46" t="str">
        <f t="shared" si="51"/>
        <v/>
      </c>
      <c r="FM27" s="46" t="str">
        <f t="shared" si="51"/>
        <v/>
      </c>
      <c r="FN27" s="46" t="str">
        <f t="shared" si="51"/>
        <v/>
      </c>
      <c r="FO27" s="46" t="str">
        <f t="shared" si="51"/>
        <v/>
      </c>
      <c r="FP27" s="46" t="str">
        <f t="shared" si="51"/>
        <v/>
      </c>
      <c r="FQ27" s="46" t="str">
        <f t="shared" si="51"/>
        <v/>
      </c>
      <c r="FR27" s="46" t="str">
        <f t="shared" si="51"/>
        <v/>
      </c>
      <c r="FS27" s="46" t="str">
        <f t="shared" si="51"/>
        <v/>
      </c>
      <c r="FT27" s="46" t="str">
        <f t="shared" si="51"/>
        <v/>
      </c>
      <c r="FU27" s="46" t="str">
        <f t="shared" si="51"/>
        <v/>
      </c>
      <c r="FV27" s="46" t="str">
        <f t="shared" si="51"/>
        <v/>
      </c>
      <c r="FW27" s="46" t="str">
        <f t="shared" si="51"/>
        <v/>
      </c>
      <c r="FX27" s="46" t="str">
        <f t="shared" si="51"/>
        <v/>
      </c>
      <c r="FY27" s="46" t="str">
        <f t="shared" si="51"/>
        <v/>
      </c>
      <c r="FZ27" s="46" t="str">
        <f t="shared" si="51"/>
        <v/>
      </c>
      <c r="GA27" s="46" t="str">
        <f t="shared" si="51"/>
        <v/>
      </c>
      <c r="GB27" s="46" t="str">
        <f t="shared" si="51"/>
        <v/>
      </c>
      <c r="GC27" s="46" t="str">
        <f t="shared" si="51"/>
        <v/>
      </c>
      <c r="GD27" s="46" t="str">
        <f t="shared" si="51"/>
        <v/>
      </c>
      <c r="GE27" s="46" t="str">
        <f t="shared" si="51"/>
        <v/>
      </c>
      <c r="GF27" s="46" t="str">
        <f t="shared" si="51"/>
        <v/>
      </c>
      <c r="GG27" s="46" t="str">
        <f t="shared" si="51"/>
        <v/>
      </c>
      <c r="GH27" s="46" t="str">
        <f t="shared" si="51"/>
        <v/>
      </c>
      <c r="GI27" s="46" t="str">
        <f t="shared" si="51"/>
        <v/>
      </c>
      <c r="GJ27" s="46" t="str">
        <f t="shared" si="51"/>
        <v/>
      </c>
      <c r="GK27" s="46" t="str">
        <f t="shared" si="51"/>
        <v/>
      </c>
      <c r="GL27" s="173" t="str">
        <f t="shared" si="51"/>
        <v/>
      </c>
      <c r="GM27" s="46">
        <f t="shared" si="52"/>
        <v>7.5405092592592593E-2</v>
      </c>
      <c r="GN27" s="46">
        <f t="shared" si="52"/>
        <v>9.0057870370370371E-2</v>
      </c>
      <c r="GO27" s="46">
        <f t="shared" si="52"/>
        <v>0.1030787037037037</v>
      </c>
      <c r="GP27" s="46">
        <f t="shared" si="52"/>
        <v>0.11812499999999999</v>
      </c>
      <c r="GQ27" s="46" t="str">
        <f t="shared" si="52"/>
        <v/>
      </c>
      <c r="GR27" s="46" t="str">
        <f t="shared" si="52"/>
        <v/>
      </c>
      <c r="GS27" s="46" t="str">
        <f t="shared" si="52"/>
        <v/>
      </c>
      <c r="GT27" s="46" t="str">
        <f t="shared" si="52"/>
        <v/>
      </c>
      <c r="GU27" s="46" t="str">
        <f t="shared" si="52"/>
        <v/>
      </c>
      <c r="GV27" s="46" t="str">
        <f t="shared" si="52"/>
        <v/>
      </c>
      <c r="GW27" s="46" t="str">
        <f t="shared" si="52"/>
        <v/>
      </c>
      <c r="GX27" s="46" t="str">
        <f t="shared" si="52"/>
        <v/>
      </c>
      <c r="GY27" s="46" t="str">
        <f t="shared" si="52"/>
        <v/>
      </c>
      <c r="GZ27" s="46" t="str">
        <f t="shared" si="52"/>
        <v/>
      </c>
      <c r="HA27" s="46" t="str">
        <f t="shared" si="52"/>
        <v/>
      </c>
      <c r="HB27" s="46" t="str">
        <f t="shared" si="52"/>
        <v/>
      </c>
      <c r="HC27" s="46" t="str">
        <f t="shared" si="52"/>
        <v/>
      </c>
      <c r="HD27" s="46" t="str">
        <f t="shared" si="52"/>
        <v/>
      </c>
      <c r="HE27" s="46" t="str">
        <f t="shared" si="52"/>
        <v/>
      </c>
      <c r="HF27" s="46" t="str">
        <f t="shared" si="52"/>
        <v/>
      </c>
      <c r="HG27" s="46" t="str">
        <f t="shared" si="52"/>
        <v/>
      </c>
      <c r="HH27" s="46" t="str">
        <f t="shared" si="52"/>
        <v/>
      </c>
      <c r="HI27" s="46" t="str">
        <f t="shared" si="52"/>
        <v/>
      </c>
      <c r="HJ27" s="46" t="str">
        <f t="shared" si="52"/>
        <v/>
      </c>
      <c r="HK27" s="46" t="str">
        <f t="shared" si="52"/>
        <v/>
      </c>
      <c r="HL27" s="46" t="str">
        <f t="shared" si="52"/>
        <v/>
      </c>
      <c r="HM27" s="46" t="str">
        <f t="shared" si="52"/>
        <v/>
      </c>
      <c r="HN27" s="46" t="str">
        <f t="shared" si="52"/>
        <v/>
      </c>
      <c r="HO27" s="46" t="str">
        <f t="shared" si="52"/>
        <v/>
      </c>
      <c r="HP27" s="46" t="str">
        <f t="shared" si="52"/>
        <v/>
      </c>
      <c r="HQ27" s="46" t="str">
        <f t="shared" si="52"/>
        <v/>
      </c>
      <c r="HR27" s="46" t="str">
        <f t="shared" si="52"/>
        <v/>
      </c>
      <c r="HS27" s="46" t="str">
        <f t="shared" si="52"/>
        <v/>
      </c>
      <c r="HT27" s="46" t="str">
        <f t="shared" si="52"/>
        <v/>
      </c>
      <c r="HU27" s="46" t="str">
        <f t="shared" si="52"/>
        <v/>
      </c>
      <c r="HV27" s="46" t="str">
        <f t="shared" si="52"/>
        <v/>
      </c>
      <c r="HW27" s="46" t="str">
        <f t="shared" si="52"/>
        <v/>
      </c>
      <c r="HX27" s="46" t="str">
        <f t="shared" si="52"/>
        <v/>
      </c>
      <c r="HY27" s="46" t="str">
        <f t="shared" si="52"/>
        <v/>
      </c>
      <c r="HZ27" s="46" t="str">
        <f t="shared" si="52"/>
        <v/>
      </c>
      <c r="IA27" s="46" t="str">
        <f t="shared" si="52"/>
        <v/>
      </c>
      <c r="IB27" s="46" t="str">
        <f t="shared" si="52"/>
        <v/>
      </c>
      <c r="IC27" s="46" t="str">
        <f t="shared" si="52"/>
        <v/>
      </c>
      <c r="ID27" s="173" t="str">
        <f t="shared" si="52"/>
        <v/>
      </c>
      <c r="IE27" s="46">
        <f t="shared" si="53"/>
        <v>5.844907407407407E-2</v>
      </c>
      <c r="IF27" s="46">
        <f t="shared" si="53"/>
        <v>7.2800925925925922E-2</v>
      </c>
      <c r="IG27" s="46">
        <f t="shared" si="53"/>
        <v>8.6967592592592582E-2</v>
      </c>
      <c r="IH27" s="46">
        <f t="shared" si="53"/>
        <v>9.9270833333333322E-2</v>
      </c>
      <c r="II27" s="46" t="str">
        <f t="shared" si="53"/>
        <v/>
      </c>
      <c r="IJ27" s="46" t="str">
        <f t="shared" si="53"/>
        <v/>
      </c>
      <c r="IK27" s="46" t="str">
        <f t="shared" si="53"/>
        <v/>
      </c>
      <c r="IL27" s="46" t="str">
        <f t="shared" si="53"/>
        <v/>
      </c>
      <c r="IM27" s="46" t="str">
        <f t="shared" si="53"/>
        <v/>
      </c>
      <c r="IN27" s="46" t="str">
        <f t="shared" si="53"/>
        <v/>
      </c>
      <c r="IO27" s="46" t="str">
        <f t="shared" si="53"/>
        <v/>
      </c>
      <c r="IP27" s="46" t="str">
        <f t="shared" si="53"/>
        <v/>
      </c>
      <c r="IQ27" s="46" t="str">
        <f t="shared" si="53"/>
        <v/>
      </c>
      <c r="IR27" s="46" t="str">
        <f t="shared" si="53"/>
        <v/>
      </c>
      <c r="IS27" s="46" t="str">
        <f t="shared" si="53"/>
        <v/>
      </c>
      <c r="IT27" s="46" t="str">
        <f t="shared" si="53"/>
        <v/>
      </c>
      <c r="IU27" s="46" t="str">
        <f t="shared" si="53"/>
        <v/>
      </c>
      <c r="IV27" s="46" t="str">
        <f t="shared" si="53"/>
        <v/>
      </c>
      <c r="IW27" s="46" t="str">
        <f t="shared" si="53"/>
        <v/>
      </c>
      <c r="IX27" s="46" t="str">
        <f t="shared" si="53"/>
        <v/>
      </c>
      <c r="IY27" s="46" t="str">
        <f t="shared" si="53"/>
        <v/>
      </c>
      <c r="IZ27" s="46" t="str">
        <f t="shared" si="53"/>
        <v/>
      </c>
      <c r="JA27" s="46" t="str">
        <f t="shared" si="53"/>
        <v/>
      </c>
      <c r="JB27" s="46" t="str">
        <f t="shared" si="53"/>
        <v/>
      </c>
      <c r="JC27" s="46" t="str">
        <f t="shared" si="53"/>
        <v/>
      </c>
      <c r="JD27" s="46" t="str">
        <f t="shared" si="53"/>
        <v/>
      </c>
      <c r="JE27" s="46" t="str">
        <f t="shared" si="53"/>
        <v/>
      </c>
      <c r="JF27" s="46" t="str">
        <f t="shared" si="53"/>
        <v/>
      </c>
      <c r="JG27" s="46" t="str">
        <f t="shared" si="53"/>
        <v/>
      </c>
      <c r="JH27" s="46" t="str">
        <f t="shared" si="53"/>
        <v/>
      </c>
      <c r="JI27" s="46" t="str">
        <f t="shared" si="53"/>
        <v/>
      </c>
      <c r="JJ27" s="46" t="str">
        <f t="shared" si="53"/>
        <v/>
      </c>
      <c r="JK27" s="46" t="str">
        <f t="shared" si="53"/>
        <v/>
      </c>
      <c r="JL27" s="46" t="str">
        <f t="shared" si="53"/>
        <v/>
      </c>
      <c r="JM27" s="46" t="str">
        <f t="shared" si="53"/>
        <v/>
      </c>
      <c r="JN27" s="46" t="str">
        <f t="shared" si="53"/>
        <v/>
      </c>
      <c r="JO27" s="46" t="str">
        <f t="shared" si="53"/>
        <v/>
      </c>
      <c r="JP27" s="46" t="str">
        <f t="shared" si="53"/>
        <v/>
      </c>
      <c r="JQ27" s="46" t="str">
        <f t="shared" si="53"/>
        <v/>
      </c>
      <c r="JR27" s="46" t="str">
        <f t="shared" si="53"/>
        <v/>
      </c>
      <c r="JS27" s="46" t="str">
        <f t="shared" si="53"/>
        <v/>
      </c>
      <c r="JT27" s="46" t="str">
        <f t="shared" si="53"/>
        <v/>
      </c>
      <c r="JU27" s="46" t="str">
        <f t="shared" si="53"/>
        <v/>
      </c>
      <c r="JV27" s="173" t="str">
        <f t="shared" si="53"/>
        <v/>
      </c>
    </row>
    <row r="28" spans="1:282" ht="12.75" customHeight="1" x14ac:dyDescent="0.2">
      <c r="A28" s="51"/>
      <c r="B28" s="52"/>
      <c r="C28" s="40"/>
      <c r="D28" s="40"/>
      <c r="E28" s="40"/>
      <c r="F28" s="40"/>
      <c r="G28" s="40"/>
      <c r="H28" s="53"/>
      <c r="I28" s="53"/>
      <c r="J28" s="117"/>
      <c r="K28" s="117"/>
      <c r="L28" s="117"/>
      <c r="M28" s="117"/>
      <c r="N28" s="117"/>
      <c r="O28" s="117"/>
      <c r="P28" s="117"/>
      <c r="Q28" s="45" t="s">
        <v>34</v>
      </c>
      <c r="R28" s="45"/>
      <c r="S28" s="46">
        <f t="shared" si="54"/>
        <v>5.3090277777777778E-2</v>
      </c>
      <c r="T28" s="46">
        <f t="shared" si="54"/>
        <v>6.9085648148148146E-2</v>
      </c>
      <c r="U28" s="46">
        <f t="shared" si="54"/>
        <v>8.3043981481481483E-2</v>
      </c>
      <c r="V28" s="46">
        <f t="shared" si="54"/>
        <v>9.7083333333333341E-2</v>
      </c>
      <c r="W28" s="46" t="str">
        <f t="shared" si="54"/>
        <v/>
      </c>
      <c r="X28" s="46" t="str">
        <f t="shared" si="54"/>
        <v/>
      </c>
      <c r="Y28" s="46" t="str">
        <f t="shared" si="54"/>
        <v/>
      </c>
      <c r="Z28" s="46" t="str">
        <f t="shared" si="54"/>
        <v/>
      </c>
      <c r="AA28" s="46" t="str">
        <f t="shared" si="54"/>
        <v/>
      </c>
      <c r="AB28" s="46" t="str">
        <f t="shared" si="54"/>
        <v/>
      </c>
      <c r="AC28" s="46" t="str">
        <f t="shared" si="54"/>
        <v/>
      </c>
      <c r="AD28" s="46" t="str">
        <f t="shared" si="54"/>
        <v/>
      </c>
      <c r="AE28" s="46" t="str">
        <f t="shared" si="54"/>
        <v/>
      </c>
      <c r="AF28" s="46" t="str">
        <f t="shared" si="54"/>
        <v/>
      </c>
      <c r="AG28" s="46" t="str">
        <f t="shared" si="54"/>
        <v/>
      </c>
      <c r="AH28" s="46" t="str">
        <f t="shared" si="54"/>
        <v/>
      </c>
      <c r="AI28" s="46" t="str">
        <f t="shared" si="54"/>
        <v/>
      </c>
      <c r="AJ28" s="46" t="str">
        <f t="shared" si="54"/>
        <v/>
      </c>
      <c r="AK28" s="46" t="str">
        <f t="shared" si="54"/>
        <v/>
      </c>
      <c r="AL28" s="46" t="str">
        <f t="shared" si="54"/>
        <v/>
      </c>
      <c r="AM28" s="46" t="str">
        <f t="shared" si="54"/>
        <v/>
      </c>
      <c r="AN28" s="46" t="str">
        <f t="shared" si="54"/>
        <v/>
      </c>
      <c r="AO28" s="46" t="str">
        <f t="shared" si="54"/>
        <v/>
      </c>
      <c r="AP28" s="46" t="str">
        <f t="shared" si="54"/>
        <v/>
      </c>
      <c r="AQ28" s="46" t="str">
        <f t="shared" si="54"/>
        <v/>
      </c>
      <c r="AR28" s="46" t="str">
        <f t="shared" si="54"/>
        <v/>
      </c>
      <c r="AS28" s="46" t="str">
        <f t="shared" si="54"/>
        <v/>
      </c>
      <c r="AT28" s="46" t="str">
        <f t="shared" si="54"/>
        <v/>
      </c>
      <c r="AU28" s="46" t="str">
        <f t="shared" si="54"/>
        <v/>
      </c>
      <c r="AV28" s="46" t="str">
        <f t="shared" si="54"/>
        <v/>
      </c>
      <c r="AW28" s="46" t="str">
        <f t="shared" si="54"/>
        <v/>
      </c>
      <c r="AX28" s="46" t="str">
        <f t="shared" si="54"/>
        <v/>
      </c>
      <c r="AY28" s="46" t="str">
        <f t="shared" si="54"/>
        <v/>
      </c>
      <c r="AZ28" s="46" t="str">
        <f t="shared" si="54"/>
        <v/>
      </c>
      <c r="BA28" s="46" t="str">
        <f t="shared" si="54"/>
        <v/>
      </c>
      <c r="BB28" s="46" t="str">
        <f t="shared" si="54"/>
        <v/>
      </c>
      <c r="BC28" s="46" t="str">
        <f t="shared" si="54"/>
        <v/>
      </c>
      <c r="BD28" s="46" t="str">
        <f t="shared" si="54"/>
        <v/>
      </c>
      <c r="BE28" s="46" t="str">
        <f t="shared" si="54"/>
        <v/>
      </c>
      <c r="BF28" s="46" t="str">
        <f t="shared" si="54"/>
        <v/>
      </c>
      <c r="BG28" s="46" t="str">
        <f t="shared" si="54"/>
        <v/>
      </c>
      <c r="BH28" s="46" t="str">
        <f t="shared" si="54"/>
        <v/>
      </c>
      <c r="BI28" s="46" t="str">
        <f t="shared" si="54"/>
        <v/>
      </c>
      <c r="BJ28" s="173" t="str">
        <f t="shared" si="54"/>
        <v/>
      </c>
      <c r="BK28" s="46">
        <f t="shared" si="55"/>
        <v>6.0937499999999999E-2</v>
      </c>
      <c r="BL28" s="46">
        <f t="shared" si="47"/>
        <v>7.4872685185185181E-2</v>
      </c>
      <c r="BM28" s="46">
        <f t="shared" si="47"/>
        <v>8.8726851851851848E-2</v>
      </c>
      <c r="BN28" s="46">
        <f t="shared" si="47"/>
        <v>0.10276620370370371</v>
      </c>
      <c r="BO28" s="46" t="str">
        <f t="shared" si="47"/>
        <v/>
      </c>
      <c r="BP28" s="46" t="str">
        <f t="shared" si="47"/>
        <v/>
      </c>
      <c r="BQ28" s="46" t="str">
        <f t="shared" si="47"/>
        <v/>
      </c>
      <c r="BR28" s="46" t="str">
        <f t="shared" si="47"/>
        <v/>
      </c>
      <c r="BS28" s="46" t="str">
        <f t="shared" si="47"/>
        <v/>
      </c>
      <c r="BT28" s="46" t="str">
        <f t="shared" si="47"/>
        <v/>
      </c>
      <c r="BU28" s="46" t="str">
        <f t="shared" si="47"/>
        <v/>
      </c>
      <c r="BV28" s="46" t="str">
        <f t="shared" si="47"/>
        <v/>
      </c>
      <c r="BW28" s="46" t="str">
        <f t="shared" si="47"/>
        <v/>
      </c>
      <c r="BX28" s="46" t="str">
        <f t="shared" si="47"/>
        <v/>
      </c>
      <c r="BY28" s="46" t="str">
        <f t="shared" si="47"/>
        <v/>
      </c>
      <c r="BZ28" s="46" t="str">
        <f t="shared" si="47"/>
        <v/>
      </c>
      <c r="CA28" s="46" t="str">
        <f t="shared" si="47"/>
        <v/>
      </c>
      <c r="CB28" s="46" t="str">
        <f t="shared" si="48"/>
        <v/>
      </c>
      <c r="CC28" s="46" t="str">
        <f t="shared" si="48"/>
        <v/>
      </c>
      <c r="CD28" s="46" t="str">
        <f t="shared" si="48"/>
        <v/>
      </c>
      <c r="CE28" s="46" t="str">
        <f t="shared" si="48"/>
        <v/>
      </c>
      <c r="CF28" s="46" t="str">
        <f t="shared" si="48"/>
        <v/>
      </c>
      <c r="CG28" s="46" t="str">
        <f t="shared" si="48"/>
        <v/>
      </c>
      <c r="CH28" s="46" t="str">
        <f t="shared" si="48"/>
        <v/>
      </c>
      <c r="CI28" s="46" t="str">
        <f t="shared" si="48"/>
        <v/>
      </c>
      <c r="CJ28" s="46" t="str">
        <f t="shared" si="48"/>
        <v/>
      </c>
      <c r="CK28" s="46" t="str">
        <f t="shared" si="48"/>
        <v/>
      </c>
      <c r="CL28" s="46" t="str">
        <f t="shared" si="48"/>
        <v/>
      </c>
      <c r="CM28" s="46" t="str">
        <f t="shared" si="48"/>
        <v/>
      </c>
      <c r="CN28" s="46" t="str">
        <f t="shared" si="48"/>
        <v/>
      </c>
      <c r="CO28" s="46" t="str">
        <f t="shared" si="48"/>
        <v/>
      </c>
      <c r="CP28" s="46" t="str">
        <f t="shared" si="48"/>
        <v/>
      </c>
      <c r="CQ28" s="46" t="str">
        <f t="shared" si="48"/>
        <v/>
      </c>
      <c r="CR28" s="46" t="str">
        <f t="shared" si="49"/>
        <v/>
      </c>
      <c r="CS28" s="46" t="str">
        <f t="shared" si="49"/>
        <v/>
      </c>
      <c r="CT28" s="46" t="str">
        <f t="shared" si="49"/>
        <v/>
      </c>
      <c r="CU28" s="46" t="str">
        <f t="shared" si="49"/>
        <v/>
      </c>
      <c r="CV28" s="46" t="str">
        <f t="shared" si="49"/>
        <v/>
      </c>
      <c r="CW28" s="46" t="str">
        <f t="shared" si="49"/>
        <v/>
      </c>
      <c r="CX28" s="46" t="str">
        <f t="shared" si="49"/>
        <v/>
      </c>
      <c r="CY28" s="46" t="str">
        <f t="shared" si="49"/>
        <v/>
      </c>
      <c r="CZ28" s="46" t="str">
        <f t="shared" si="49"/>
        <v/>
      </c>
      <c r="DA28" s="46" t="str">
        <f t="shared" si="49"/>
        <v/>
      </c>
      <c r="DB28" s="173" t="str">
        <f t="shared" si="49"/>
        <v/>
      </c>
      <c r="DC28" s="46">
        <f t="shared" si="50"/>
        <v>5.4525462962962963E-2</v>
      </c>
      <c r="DD28" s="46">
        <f t="shared" si="50"/>
        <v>6.8472222222222226E-2</v>
      </c>
      <c r="DE28" s="46">
        <f t="shared" si="50"/>
        <v>8.2418981481481482E-2</v>
      </c>
      <c r="DF28" s="46">
        <f t="shared" si="50"/>
        <v>9.662037037037037E-2</v>
      </c>
      <c r="DG28" s="46" t="str">
        <f t="shared" si="50"/>
        <v/>
      </c>
      <c r="DH28" s="46" t="str">
        <f t="shared" si="50"/>
        <v/>
      </c>
      <c r="DI28" s="46" t="str">
        <f t="shared" si="50"/>
        <v/>
      </c>
      <c r="DJ28" s="46" t="str">
        <f t="shared" si="50"/>
        <v/>
      </c>
      <c r="DK28" s="46" t="str">
        <f t="shared" si="50"/>
        <v/>
      </c>
      <c r="DL28" s="46" t="str">
        <f t="shared" si="50"/>
        <v/>
      </c>
      <c r="DM28" s="46" t="str">
        <f t="shared" si="50"/>
        <v/>
      </c>
      <c r="DN28" s="46" t="str">
        <f t="shared" si="50"/>
        <v/>
      </c>
      <c r="DO28" s="46" t="str">
        <f t="shared" si="50"/>
        <v/>
      </c>
      <c r="DP28" s="46" t="str">
        <f t="shared" si="50"/>
        <v/>
      </c>
      <c r="DQ28" s="46" t="str">
        <f t="shared" si="50"/>
        <v/>
      </c>
      <c r="DR28" s="46" t="str">
        <f t="shared" si="50"/>
        <v/>
      </c>
      <c r="DS28" s="46" t="str">
        <f t="shared" si="50"/>
        <v/>
      </c>
      <c r="DT28" s="46" t="str">
        <f t="shared" si="50"/>
        <v/>
      </c>
      <c r="DU28" s="46" t="str">
        <f t="shared" si="50"/>
        <v/>
      </c>
      <c r="DV28" s="46" t="str">
        <f t="shared" si="50"/>
        <v/>
      </c>
      <c r="DW28" s="46" t="str">
        <f t="shared" si="50"/>
        <v/>
      </c>
      <c r="DX28" s="46" t="str">
        <f t="shared" si="50"/>
        <v/>
      </c>
      <c r="DY28" s="46" t="str">
        <f t="shared" si="50"/>
        <v/>
      </c>
      <c r="DZ28" s="46" t="str">
        <f t="shared" si="50"/>
        <v/>
      </c>
      <c r="EA28" s="46" t="str">
        <f t="shared" si="50"/>
        <v/>
      </c>
      <c r="EB28" s="46" t="str">
        <f t="shared" si="50"/>
        <v/>
      </c>
      <c r="EC28" s="46" t="str">
        <f t="shared" si="50"/>
        <v/>
      </c>
      <c r="ED28" s="46" t="str">
        <f t="shared" si="50"/>
        <v/>
      </c>
      <c r="EE28" s="46" t="str">
        <f t="shared" si="50"/>
        <v/>
      </c>
      <c r="EF28" s="46" t="str">
        <f t="shared" si="50"/>
        <v/>
      </c>
      <c r="EG28" s="46" t="str">
        <f t="shared" si="50"/>
        <v/>
      </c>
      <c r="EH28" s="46" t="str">
        <f t="shared" si="50"/>
        <v/>
      </c>
      <c r="EI28" s="46" t="str">
        <f t="shared" si="50"/>
        <v/>
      </c>
      <c r="EJ28" s="46" t="str">
        <f t="shared" si="50"/>
        <v/>
      </c>
      <c r="EK28" s="46" t="str">
        <f t="shared" si="50"/>
        <v/>
      </c>
      <c r="EL28" s="46" t="str">
        <f t="shared" ref="EL28:ET28" si="56">IF(ISNUMBER(BB149), BB149, "")</f>
        <v/>
      </c>
      <c r="EM28" s="46" t="str">
        <f t="shared" si="56"/>
        <v/>
      </c>
      <c r="EN28" s="46" t="str">
        <f t="shared" si="56"/>
        <v/>
      </c>
      <c r="EO28" s="46" t="str">
        <f t="shared" si="56"/>
        <v/>
      </c>
      <c r="EP28" s="46" t="str">
        <f t="shared" si="56"/>
        <v/>
      </c>
      <c r="EQ28" s="46" t="str">
        <f t="shared" si="56"/>
        <v/>
      </c>
      <c r="ER28" s="46" t="str">
        <f t="shared" si="56"/>
        <v/>
      </c>
      <c r="ES28" s="46" t="str">
        <f t="shared" si="56"/>
        <v/>
      </c>
      <c r="ET28" s="173" t="str">
        <f t="shared" si="56"/>
        <v/>
      </c>
      <c r="EU28" s="46">
        <f t="shared" si="51"/>
        <v>6.5381944444444437E-2</v>
      </c>
      <c r="EV28" s="46">
        <f t="shared" si="51"/>
        <v>7.9942129629629641E-2</v>
      </c>
      <c r="EW28" s="46">
        <f t="shared" si="51"/>
        <v>9.3263888888888882E-2</v>
      </c>
      <c r="EX28" s="46">
        <f t="shared" si="51"/>
        <v>0.10756944444444444</v>
      </c>
      <c r="EY28" s="46" t="str">
        <f t="shared" si="51"/>
        <v/>
      </c>
      <c r="EZ28" s="46" t="str">
        <f t="shared" si="51"/>
        <v/>
      </c>
      <c r="FA28" s="46" t="str">
        <f t="shared" si="51"/>
        <v/>
      </c>
      <c r="FB28" s="46" t="str">
        <f t="shared" si="51"/>
        <v/>
      </c>
      <c r="FC28" s="46" t="str">
        <f t="shared" si="51"/>
        <v/>
      </c>
      <c r="FD28" s="46" t="str">
        <f t="shared" si="51"/>
        <v/>
      </c>
      <c r="FE28" s="46" t="str">
        <f t="shared" si="51"/>
        <v/>
      </c>
      <c r="FF28" s="46" t="str">
        <f t="shared" si="51"/>
        <v/>
      </c>
      <c r="FG28" s="46" t="str">
        <f t="shared" si="51"/>
        <v/>
      </c>
      <c r="FH28" s="46" t="str">
        <f t="shared" si="51"/>
        <v/>
      </c>
      <c r="FI28" s="46" t="str">
        <f t="shared" si="51"/>
        <v/>
      </c>
      <c r="FJ28" s="46" t="str">
        <f t="shared" si="51"/>
        <v/>
      </c>
      <c r="FK28" s="46" t="str">
        <f t="shared" si="51"/>
        <v/>
      </c>
      <c r="FL28" s="46" t="str">
        <f t="shared" si="51"/>
        <v/>
      </c>
      <c r="FM28" s="46" t="str">
        <f t="shared" si="51"/>
        <v/>
      </c>
      <c r="FN28" s="46" t="str">
        <f t="shared" si="51"/>
        <v/>
      </c>
      <c r="FO28" s="46" t="str">
        <f t="shared" si="51"/>
        <v/>
      </c>
      <c r="FP28" s="46" t="str">
        <f t="shared" si="51"/>
        <v/>
      </c>
      <c r="FQ28" s="46" t="str">
        <f t="shared" si="51"/>
        <v/>
      </c>
      <c r="FR28" s="46" t="str">
        <f t="shared" si="51"/>
        <v/>
      </c>
      <c r="FS28" s="46" t="str">
        <f t="shared" si="51"/>
        <v/>
      </c>
      <c r="FT28" s="46" t="str">
        <f t="shared" si="51"/>
        <v/>
      </c>
      <c r="FU28" s="46" t="str">
        <f t="shared" si="51"/>
        <v/>
      </c>
      <c r="FV28" s="46" t="str">
        <f t="shared" si="51"/>
        <v/>
      </c>
      <c r="FW28" s="46" t="str">
        <f t="shared" si="51"/>
        <v/>
      </c>
      <c r="FX28" s="46" t="str">
        <f t="shared" si="51"/>
        <v/>
      </c>
      <c r="FY28" s="46" t="str">
        <f t="shared" si="51"/>
        <v/>
      </c>
      <c r="FZ28" s="46" t="str">
        <f t="shared" si="51"/>
        <v/>
      </c>
      <c r="GA28" s="46" t="str">
        <f t="shared" si="51"/>
        <v/>
      </c>
      <c r="GB28" s="46" t="str">
        <f t="shared" si="51"/>
        <v/>
      </c>
      <c r="GC28" s="46" t="str">
        <f t="shared" si="51"/>
        <v/>
      </c>
      <c r="GD28" s="46" t="str">
        <f t="shared" ref="GD28:GL28" si="57">IF(ISNUMBER(BB189), BB189, "")</f>
        <v/>
      </c>
      <c r="GE28" s="46" t="str">
        <f t="shared" si="57"/>
        <v/>
      </c>
      <c r="GF28" s="46" t="str">
        <f t="shared" si="57"/>
        <v/>
      </c>
      <c r="GG28" s="46" t="str">
        <f t="shared" si="57"/>
        <v/>
      </c>
      <c r="GH28" s="46" t="str">
        <f t="shared" si="57"/>
        <v/>
      </c>
      <c r="GI28" s="46" t="str">
        <f t="shared" si="57"/>
        <v/>
      </c>
      <c r="GJ28" s="46" t="str">
        <f t="shared" si="57"/>
        <v/>
      </c>
      <c r="GK28" s="46" t="str">
        <f t="shared" si="57"/>
        <v/>
      </c>
      <c r="GL28" s="173" t="str">
        <f t="shared" si="57"/>
        <v/>
      </c>
      <c r="GM28" s="46">
        <f t="shared" si="52"/>
        <v>7.7800925925925926E-2</v>
      </c>
      <c r="GN28" s="46">
        <f t="shared" si="52"/>
        <v>9.2731481481481484E-2</v>
      </c>
      <c r="GO28" s="46">
        <f t="shared" si="52"/>
        <v>0.10626157407407406</v>
      </c>
      <c r="GP28" s="46">
        <f t="shared" si="52"/>
        <v>0.1208449074074074</v>
      </c>
      <c r="GQ28" s="46" t="str">
        <f t="shared" si="52"/>
        <v/>
      </c>
      <c r="GR28" s="46" t="str">
        <f t="shared" si="52"/>
        <v/>
      </c>
      <c r="GS28" s="46" t="str">
        <f t="shared" si="52"/>
        <v/>
      </c>
      <c r="GT28" s="46" t="str">
        <f t="shared" si="52"/>
        <v/>
      </c>
      <c r="GU28" s="46" t="str">
        <f t="shared" si="52"/>
        <v/>
      </c>
      <c r="GV28" s="46" t="str">
        <f t="shared" si="52"/>
        <v/>
      </c>
      <c r="GW28" s="46" t="str">
        <f t="shared" si="52"/>
        <v/>
      </c>
      <c r="GX28" s="46" t="str">
        <f t="shared" si="52"/>
        <v/>
      </c>
      <c r="GY28" s="46" t="str">
        <f t="shared" si="52"/>
        <v/>
      </c>
      <c r="GZ28" s="46" t="str">
        <f t="shared" si="52"/>
        <v/>
      </c>
      <c r="HA28" s="46" t="str">
        <f t="shared" si="52"/>
        <v/>
      </c>
      <c r="HB28" s="46" t="str">
        <f t="shared" si="52"/>
        <v/>
      </c>
      <c r="HC28" s="46" t="str">
        <f t="shared" si="52"/>
        <v/>
      </c>
      <c r="HD28" s="46" t="str">
        <f t="shared" si="52"/>
        <v/>
      </c>
      <c r="HE28" s="46" t="str">
        <f t="shared" si="52"/>
        <v/>
      </c>
      <c r="HF28" s="46" t="str">
        <f t="shared" si="52"/>
        <v/>
      </c>
      <c r="HG28" s="46" t="str">
        <f t="shared" si="52"/>
        <v/>
      </c>
      <c r="HH28" s="46" t="str">
        <f t="shared" si="52"/>
        <v/>
      </c>
      <c r="HI28" s="46" t="str">
        <f t="shared" si="52"/>
        <v/>
      </c>
      <c r="HJ28" s="46" t="str">
        <f t="shared" si="52"/>
        <v/>
      </c>
      <c r="HK28" s="46" t="str">
        <f t="shared" si="52"/>
        <v/>
      </c>
      <c r="HL28" s="46" t="str">
        <f t="shared" si="52"/>
        <v/>
      </c>
      <c r="HM28" s="46" t="str">
        <f t="shared" si="52"/>
        <v/>
      </c>
      <c r="HN28" s="46" t="str">
        <f t="shared" si="52"/>
        <v/>
      </c>
      <c r="HO28" s="46" t="str">
        <f t="shared" si="52"/>
        <v/>
      </c>
      <c r="HP28" s="46" t="str">
        <f t="shared" si="52"/>
        <v/>
      </c>
      <c r="HQ28" s="46" t="str">
        <f t="shared" si="52"/>
        <v/>
      </c>
      <c r="HR28" s="46" t="str">
        <f t="shared" si="52"/>
        <v/>
      </c>
      <c r="HS28" s="46" t="str">
        <f t="shared" si="52"/>
        <v/>
      </c>
      <c r="HT28" s="46" t="str">
        <f t="shared" si="52"/>
        <v/>
      </c>
      <c r="HU28" s="46" t="str">
        <f t="shared" si="52"/>
        <v/>
      </c>
      <c r="HV28" s="46" t="str">
        <f t="shared" ref="HV28:ID28" si="58">IF(ISNUMBER(BB229), BB229, "")</f>
        <v/>
      </c>
      <c r="HW28" s="46" t="str">
        <f t="shared" si="58"/>
        <v/>
      </c>
      <c r="HX28" s="46" t="str">
        <f t="shared" si="58"/>
        <v/>
      </c>
      <c r="HY28" s="46" t="str">
        <f t="shared" si="58"/>
        <v/>
      </c>
      <c r="HZ28" s="46" t="str">
        <f t="shared" si="58"/>
        <v/>
      </c>
      <c r="IA28" s="46" t="str">
        <f t="shared" si="58"/>
        <v/>
      </c>
      <c r="IB28" s="46" t="str">
        <f t="shared" si="58"/>
        <v/>
      </c>
      <c r="IC28" s="46" t="str">
        <f t="shared" si="58"/>
        <v/>
      </c>
      <c r="ID28" s="173" t="str">
        <f t="shared" si="58"/>
        <v/>
      </c>
      <c r="IE28" s="46">
        <f t="shared" si="53"/>
        <v>6.069444444444444E-2</v>
      </c>
      <c r="IF28" s="46">
        <f t="shared" si="53"/>
        <v>7.5729166666666667E-2</v>
      </c>
      <c r="IG28" s="46">
        <f t="shared" si="53"/>
        <v>8.9583333333333334E-2</v>
      </c>
      <c r="IH28" s="46">
        <f t="shared" si="53"/>
        <v>0.10140046296296296</v>
      </c>
      <c r="II28" s="46" t="str">
        <f t="shared" si="53"/>
        <v/>
      </c>
      <c r="IJ28" s="46" t="str">
        <f t="shared" si="53"/>
        <v/>
      </c>
      <c r="IK28" s="46" t="str">
        <f t="shared" si="53"/>
        <v/>
      </c>
      <c r="IL28" s="46" t="str">
        <f t="shared" si="53"/>
        <v/>
      </c>
      <c r="IM28" s="46" t="str">
        <f t="shared" si="53"/>
        <v/>
      </c>
      <c r="IN28" s="46" t="str">
        <f t="shared" si="53"/>
        <v/>
      </c>
      <c r="IO28" s="46" t="str">
        <f t="shared" si="53"/>
        <v/>
      </c>
      <c r="IP28" s="46" t="str">
        <f t="shared" si="53"/>
        <v/>
      </c>
      <c r="IQ28" s="46" t="str">
        <f t="shared" si="53"/>
        <v/>
      </c>
      <c r="IR28" s="46" t="str">
        <f t="shared" si="53"/>
        <v/>
      </c>
      <c r="IS28" s="46" t="str">
        <f t="shared" si="53"/>
        <v/>
      </c>
      <c r="IT28" s="46" t="str">
        <f t="shared" si="53"/>
        <v/>
      </c>
      <c r="IU28" s="46" t="str">
        <f t="shared" si="53"/>
        <v/>
      </c>
      <c r="IV28" s="46" t="str">
        <f t="shared" si="53"/>
        <v/>
      </c>
      <c r="IW28" s="46" t="str">
        <f t="shared" si="53"/>
        <v/>
      </c>
      <c r="IX28" s="46" t="str">
        <f t="shared" si="53"/>
        <v/>
      </c>
      <c r="IY28" s="46" t="str">
        <f t="shared" si="53"/>
        <v/>
      </c>
      <c r="IZ28" s="46" t="str">
        <f t="shared" si="53"/>
        <v/>
      </c>
      <c r="JA28" s="46" t="str">
        <f t="shared" si="53"/>
        <v/>
      </c>
      <c r="JB28" s="46" t="str">
        <f t="shared" si="53"/>
        <v/>
      </c>
      <c r="JC28" s="46" t="str">
        <f t="shared" si="53"/>
        <v/>
      </c>
      <c r="JD28" s="46" t="str">
        <f t="shared" si="53"/>
        <v/>
      </c>
      <c r="JE28" s="46" t="str">
        <f t="shared" si="53"/>
        <v/>
      </c>
      <c r="JF28" s="46" t="str">
        <f t="shared" si="53"/>
        <v/>
      </c>
      <c r="JG28" s="46" t="str">
        <f t="shared" si="53"/>
        <v/>
      </c>
      <c r="JH28" s="46" t="str">
        <f t="shared" si="53"/>
        <v/>
      </c>
      <c r="JI28" s="46" t="str">
        <f t="shared" si="53"/>
        <v/>
      </c>
      <c r="JJ28" s="46" t="str">
        <f t="shared" si="53"/>
        <v/>
      </c>
      <c r="JK28" s="46" t="str">
        <f t="shared" si="53"/>
        <v/>
      </c>
      <c r="JL28" s="46" t="str">
        <f t="shared" si="53"/>
        <v/>
      </c>
      <c r="JM28" s="46" t="str">
        <f t="shared" si="53"/>
        <v/>
      </c>
      <c r="JN28" s="46" t="str">
        <f t="shared" ref="JN28:JV28" si="59">IF(ISNUMBER(BB269), BB269,"")</f>
        <v/>
      </c>
      <c r="JO28" s="46" t="str">
        <f t="shared" si="59"/>
        <v/>
      </c>
      <c r="JP28" s="46" t="str">
        <f t="shared" si="59"/>
        <v/>
      </c>
      <c r="JQ28" s="46" t="str">
        <f t="shared" si="59"/>
        <v/>
      </c>
      <c r="JR28" s="46" t="str">
        <f t="shared" si="59"/>
        <v/>
      </c>
      <c r="JS28" s="46" t="str">
        <f t="shared" si="59"/>
        <v/>
      </c>
      <c r="JT28" s="46" t="str">
        <f t="shared" si="59"/>
        <v/>
      </c>
      <c r="JU28" s="46" t="str">
        <f t="shared" si="59"/>
        <v/>
      </c>
      <c r="JV28" s="173" t="str">
        <f t="shared" si="59"/>
        <v/>
      </c>
    </row>
    <row r="29" spans="1:282" ht="12.75" customHeight="1" x14ac:dyDescent="0.2">
      <c r="A29" s="16"/>
      <c r="B29" s="39"/>
      <c r="C29" s="39"/>
      <c r="D29" s="39"/>
      <c r="E29" s="39"/>
      <c r="F29" s="39"/>
      <c r="G29" s="39"/>
      <c r="H29" s="15"/>
      <c r="I29" s="15"/>
      <c r="J29" s="117"/>
      <c r="K29" s="117"/>
      <c r="L29" s="117"/>
      <c r="M29" s="117"/>
      <c r="N29" s="117"/>
      <c r="O29" s="117"/>
      <c r="P29" s="117"/>
      <c r="Q29" s="118" t="s">
        <v>35</v>
      </c>
      <c r="R29" s="118"/>
      <c r="S29" s="118">
        <f t="shared" si="54"/>
        <v>58</v>
      </c>
      <c r="T29" s="118">
        <f t="shared" si="54"/>
        <v>91</v>
      </c>
      <c r="U29" s="118">
        <f t="shared" si="54"/>
        <v>73</v>
      </c>
      <c r="V29" s="118">
        <f t="shared" si="54"/>
        <v>75</v>
      </c>
      <c r="W29" s="118" t="str">
        <f t="shared" si="54"/>
        <v/>
      </c>
      <c r="X29" s="118" t="str">
        <f t="shared" si="54"/>
        <v/>
      </c>
      <c r="Y29" s="118" t="str">
        <f t="shared" si="54"/>
        <v/>
      </c>
      <c r="Z29" s="118" t="str">
        <f t="shared" si="54"/>
        <v/>
      </c>
      <c r="AA29" s="118" t="str">
        <f t="shared" si="54"/>
        <v/>
      </c>
      <c r="AB29" s="118" t="str">
        <f t="shared" si="54"/>
        <v/>
      </c>
      <c r="AC29" s="118" t="str">
        <f t="shared" si="54"/>
        <v/>
      </c>
      <c r="AD29" s="118" t="str">
        <f t="shared" si="54"/>
        <v/>
      </c>
      <c r="AE29" s="118" t="str">
        <f t="shared" si="54"/>
        <v/>
      </c>
      <c r="AF29" s="118" t="str">
        <f t="shared" si="54"/>
        <v/>
      </c>
      <c r="AG29" s="118" t="str">
        <f t="shared" si="54"/>
        <v/>
      </c>
      <c r="AH29" s="118" t="str">
        <f t="shared" si="54"/>
        <v/>
      </c>
      <c r="AI29" s="118" t="str">
        <f t="shared" si="54"/>
        <v/>
      </c>
      <c r="AJ29" s="118" t="str">
        <f t="shared" si="54"/>
        <v/>
      </c>
      <c r="AK29" s="118" t="str">
        <f t="shared" si="54"/>
        <v/>
      </c>
      <c r="AL29" s="118" t="str">
        <f t="shared" si="54"/>
        <v/>
      </c>
      <c r="AM29" s="118" t="str">
        <f t="shared" si="54"/>
        <v/>
      </c>
      <c r="AN29" s="118" t="str">
        <f t="shared" si="54"/>
        <v/>
      </c>
      <c r="AO29" s="118" t="str">
        <f t="shared" si="54"/>
        <v/>
      </c>
      <c r="AP29" s="118" t="str">
        <f t="shared" si="54"/>
        <v/>
      </c>
      <c r="AQ29" s="118" t="str">
        <f t="shared" si="54"/>
        <v/>
      </c>
      <c r="AR29" s="118" t="str">
        <f t="shared" si="54"/>
        <v/>
      </c>
      <c r="AS29" s="118" t="str">
        <f t="shared" si="54"/>
        <v/>
      </c>
      <c r="AT29" s="118" t="str">
        <f t="shared" si="54"/>
        <v/>
      </c>
      <c r="AU29" s="118" t="str">
        <f t="shared" si="54"/>
        <v/>
      </c>
      <c r="AV29" s="118" t="str">
        <f t="shared" si="54"/>
        <v/>
      </c>
      <c r="AW29" s="118" t="str">
        <f t="shared" si="54"/>
        <v/>
      </c>
      <c r="AX29" s="118" t="str">
        <f t="shared" si="54"/>
        <v/>
      </c>
      <c r="AY29" s="118" t="str">
        <f t="shared" si="54"/>
        <v/>
      </c>
      <c r="AZ29" s="118" t="str">
        <f t="shared" si="54"/>
        <v/>
      </c>
      <c r="BA29" s="118" t="str">
        <f t="shared" si="54"/>
        <v/>
      </c>
      <c r="BB29" s="118" t="str">
        <f t="shared" ref="BB29:BJ29" si="60">IF(ISNUMBER(BB70), BB70, "")</f>
        <v/>
      </c>
      <c r="BC29" s="118" t="str">
        <f t="shared" si="60"/>
        <v/>
      </c>
      <c r="BD29" s="118" t="str">
        <f t="shared" si="60"/>
        <v/>
      </c>
      <c r="BE29" s="118" t="str">
        <f t="shared" si="60"/>
        <v/>
      </c>
      <c r="BF29" s="118" t="str">
        <f t="shared" si="60"/>
        <v/>
      </c>
      <c r="BG29" s="118" t="str">
        <f t="shared" si="60"/>
        <v/>
      </c>
      <c r="BH29" s="118" t="str">
        <f t="shared" si="60"/>
        <v/>
      </c>
      <c r="BI29" s="118" t="str">
        <f t="shared" si="60"/>
        <v/>
      </c>
      <c r="BJ29" s="203" t="str">
        <f t="shared" si="60"/>
        <v/>
      </c>
      <c r="BK29" s="118">
        <f t="shared" si="55"/>
        <v>60</v>
      </c>
      <c r="BL29" s="118">
        <f t="shared" si="47"/>
        <v>69</v>
      </c>
      <c r="BM29" s="118">
        <f t="shared" si="47"/>
        <v>77</v>
      </c>
      <c r="BN29" s="118">
        <f t="shared" si="47"/>
        <v>69</v>
      </c>
      <c r="BO29" s="118" t="str">
        <f t="shared" si="47"/>
        <v/>
      </c>
      <c r="BP29" s="118" t="str">
        <f t="shared" si="47"/>
        <v/>
      </c>
      <c r="BQ29" s="118" t="str">
        <f t="shared" si="47"/>
        <v/>
      </c>
      <c r="BR29" s="118" t="str">
        <f t="shared" si="47"/>
        <v/>
      </c>
      <c r="BS29" s="118" t="str">
        <f t="shared" si="47"/>
        <v/>
      </c>
      <c r="BT29" s="118" t="str">
        <f t="shared" si="47"/>
        <v/>
      </c>
      <c r="BU29" s="118" t="str">
        <f t="shared" si="47"/>
        <v/>
      </c>
      <c r="BV29" s="118" t="str">
        <f t="shared" si="47"/>
        <v/>
      </c>
      <c r="BW29" s="118" t="str">
        <f t="shared" si="47"/>
        <v/>
      </c>
      <c r="BX29" s="118" t="str">
        <f t="shared" si="47"/>
        <v/>
      </c>
      <c r="BY29" s="118" t="str">
        <f t="shared" si="47"/>
        <v/>
      </c>
      <c r="BZ29" s="118" t="str">
        <f t="shared" si="47"/>
        <v/>
      </c>
      <c r="CA29" s="118" t="str">
        <f t="shared" si="47"/>
        <v/>
      </c>
      <c r="CB29" s="118" t="str">
        <f t="shared" si="48"/>
        <v/>
      </c>
      <c r="CC29" s="118" t="str">
        <f t="shared" si="48"/>
        <v/>
      </c>
      <c r="CD29" s="118" t="str">
        <f t="shared" si="48"/>
        <v/>
      </c>
      <c r="CE29" s="118" t="str">
        <f t="shared" si="48"/>
        <v/>
      </c>
      <c r="CF29" s="118" t="str">
        <f t="shared" si="48"/>
        <v/>
      </c>
      <c r="CG29" s="118" t="str">
        <f t="shared" si="48"/>
        <v/>
      </c>
      <c r="CH29" s="118" t="str">
        <f t="shared" si="48"/>
        <v/>
      </c>
      <c r="CI29" s="118" t="str">
        <f t="shared" si="48"/>
        <v/>
      </c>
      <c r="CJ29" s="118" t="str">
        <f t="shared" si="48"/>
        <v/>
      </c>
      <c r="CK29" s="118" t="str">
        <f t="shared" si="48"/>
        <v/>
      </c>
      <c r="CL29" s="118" t="str">
        <f t="shared" si="48"/>
        <v/>
      </c>
      <c r="CM29" s="118" t="str">
        <f t="shared" si="48"/>
        <v/>
      </c>
      <c r="CN29" s="118" t="str">
        <f t="shared" si="48"/>
        <v/>
      </c>
      <c r="CO29" s="118" t="str">
        <f t="shared" si="48"/>
        <v/>
      </c>
      <c r="CP29" s="118" t="str">
        <f t="shared" si="48"/>
        <v/>
      </c>
      <c r="CQ29" s="118" t="str">
        <f t="shared" si="48"/>
        <v/>
      </c>
      <c r="CR29" s="118" t="str">
        <f t="shared" si="49"/>
        <v/>
      </c>
      <c r="CS29" s="118" t="str">
        <f t="shared" si="49"/>
        <v/>
      </c>
      <c r="CT29" s="118" t="str">
        <f t="shared" si="49"/>
        <v/>
      </c>
      <c r="CU29" s="118" t="str">
        <f t="shared" si="49"/>
        <v/>
      </c>
      <c r="CV29" s="118" t="str">
        <f t="shared" si="49"/>
        <v/>
      </c>
      <c r="CW29" s="118" t="str">
        <f t="shared" si="49"/>
        <v/>
      </c>
      <c r="CX29" s="118" t="str">
        <f t="shared" si="49"/>
        <v/>
      </c>
      <c r="CY29" s="118" t="str">
        <f t="shared" si="49"/>
        <v/>
      </c>
      <c r="CZ29" s="118" t="str">
        <f t="shared" si="49"/>
        <v/>
      </c>
      <c r="DA29" s="118" t="str">
        <f t="shared" si="49"/>
        <v/>
      </c>
      <c r="DB29" s="203" t="str">
        <f t="shared" si="49"/>
        <v/>
      </c>
      <c r="DC29" s="118">
        <f t="shared" ref="DC29:ET29" si="61">IF(ISNUMBER(S150), S150, "")</f>
        <v>76</v>
      </c>
      <c r="DD29" s="118">
        <f t="shared" si="61"/>
        <v>55</v>
      </c>
      <c r="DE29" s="118">
        <f t="shared" si="61"/>
        <v>98</v>
      </c>
      <c r="DF29" s="118">
        <f t="shared" si="61"/>
        <v>86</v>
      </c>
      <c r="DG29" s="118" t="str">
        <f t="shared" si="61"/>
        <v/>
      </c>
      <c r="DH29" s="118" t="str">
        <f t="shared" si="61"/>
        <v/>
      </c>
      <c r="DI29" s="118" t="str">
        <f t="shared" si="61"/>
        <v/>
      </c>
      <c r="DJ29" s="118" t="str">
        <f t="shared" si="61"/>
        <v/>
      </c>
      <c r="DK29" s="118" t="str">
        <f t="shared" si="61"/>
        <v/>
      </c>
      <c r="DL29" s="118" t="str">
        <f t="shared" si="61"/>
        <v/>
      </c>
      <c r="DM29" s="118" t="str">
        <f t="shared" si="61"/>
        <v/>
      </c>
      <c r="DN29" s="118" t="str">
        <f t="shared" si="61"/>
        <v/>
      </c>
      <c r="DO29" s="118" t="str">
        <f t="shared" si="61"/>
        <v/>
      </c>
      <c r="DP29" s="118" t="str">
        <f t="shared" si="61"/>
        <v/>
      </c>
      <c r="DQ29" s="118" t="str">
        <f t="shared" si="61"/>
        <v/>
      </c>
      <c r="DR29" s="118" t="str">
        <f t="shared" si="61"/>
        <v/>
      </c>
      <c r="DS29" s="118" t="str">
        <f t="shared" si="61"/>
        <v/>
      </c>
      <c r="DT29" s="118" t="str">
        <f t="shared" si="61"/>
        <v/>
      </c>
      <c r="DU29" s="118" t="str">
        <f t="shared" si="61"/>
        <v/>
      </c>
      <c r="DV29" s="118" t="str">
        <f t="shared" si="61"/>
        <v/>
      </c>
      <c r="DW29" s="118" t="str">
        <f t="shared" si="61"/>
        <v/>
      </c>
      <c r="DX29" s="118" t="str">
        <f t="shared" si="61"/>
        <v/>
      </c>
      <c r="DY29" s="118" t="str">
        <f t="shared" si="61"/>
        <v/>
      </c>
      <c r="DZ29" s="118" t="str">
        <f t="shared" si="61"/>
        <v/>
      </c>
      <c r="EA29" s="118" t="str">
        <f t="shared" si="61"/>
        <v/>
      </c>
      <c r="EB29" s="118" t="str">
        <f t="shared" si="61"/>
        <v/>
      </c>
      <c r="EC29" s="118" t="str">
        <f t="shared" si="61"/>
        <v/>
      </c>
      <c r="ED29" s="118" t="str">
        <f t="shared" si="61"/>
        <v/>
      </c>
      <c r="EE29" s="118" t="str">
        <f t="shared" si="61"/>
        <v/>
      </c>
      <c r="EF29" s="118" t="str">
        <f t="shared" si="61"/>
        <v/>
      </c>
      <c r="EG29" s="118" t="str">
        <f t="shared" si="61"/>
        <v/>
      </c>
      <c r="EH29" s="118" t="str">
        <f t="shared" si="61"/>
        <v/>
      </c>
      <c r="EI29" s="118" t="str">
        <f t="shared" si="61"/>
        <v/>
      </c>
      <c r="EJ29" s="118" t="str">
        <f t="shared" si="61"/>
        <v/>
      </c>
      <c r="EK29" s="118" t="str">
        <f t="shared" si="61"/>
        <v/>
      </c>
      <c r="EL29" s="118" t="str">
        <f t="shared" si="61"/>
        <v/>
      </c>
      <c r="EM29" s="118" t="str">
        <f t="shared" si="61"/>
        <v/>
      </c>
      <c r="EN29" s="118" t="str">
        <f t="shared" si="61"/>
        <v/>
      </c>
      <c r="EO29" s="118" t="str">
        <f t="shared" si="61"/>
        <v/>
      </c>
      <c r="EP29" s="118" t="str">
        <f t="shared" si="61"/>
        <v/>
      </c>
      <c r="EQ29" s="118" t="str">
        <f t="shared" si="61"/>
        <v/>
      </c>
      <c r="ER29" s="118" t="str">
        <f t="shared" si="61"/>
        <v/>
      </c>
      <c r="ES29" s="118" t="str">
        <f t="shared" si="61"/>
        <v/>
      </c>
      <c r="ET29" s="203" t="str">
        <f t="shared" si="61"/>
        <v/>
      </c>
      <c r="EU29" s="118">
        <f t="shared" ref="EU29:GL29" si="62">IF(ISNUMBER(S190), S190, "")</f>
        <v>111</v>
      </c>
      <c r="EV29" s="118">
        <f t="shared" si="62"/>
        <v>93</v>
      </c>
      <c r="EW29" s="118">
        <f t="shared" si="62"/>
        <v>106</v>
      </c>
      <c r="EX29" s="118">
        <f t="shared" si="62"/>
        <v>98</v>
      </c>
      <c r="EY29" s="118" t="str">
        <f t="shared" si="62"/>
        <v/>
      </c>
      <c r="EZ29" s="118" t="str">
        <f t="shared" si="62"/>
        <v/>
      </c>
      <c r="FA29" s="118" t="str">
        <f t="shared" si="62"/>
        <v/>
      </c>
      <c r="FB29" s="118" t="str">
        <f t="shared" si="62"/>
        <v/>
      </c>
      <c r="FC29" s="118" t="str">
        <f t="shared" si="62"/>
        <v/>
      </c>
      <c r="FD29" s="118" t="str">
        <f t="shared" si="62"/>
        <v/>
      </c>
      <c r="FE29" s="118" t="str">
        <f t="shared" si="62"/>
        <v/>
      </c>
      <c r="FF29" s="118" t="str">
        <f t="shared" si="62"/>
        <v/>
      </c>
      <c r="FG29" s="118" t="str">
        <f t="shared" si="62"/>
        <v/>
      </c>
      <c r="FH29" s="118" t="str">
        <f t="shared" si="62"/>
        <v/>
      </c>
      <c r="FI29" s="118" t="str">
        <f t="shared" si="62"/>
        <v/>
      </c>
      <c r="FJ29" s="118" t="str">
        <f t="shared" si="62"/>
        <v/>
      </c>
      <c r="FK29" s="118" t="str">
        <f t="shared" si="62"/>
        <v/>
      </c>
      <c r="FL29" s="118" t="str">
        <f t="shared" si="62"/>
        <v/>
      </c>
      <c r="FM29" s="118" t="str">
        <f t="shared" si="62"/>
        <v/>
      </c>
      <c r="FN29" s="118" t="str">
        <f t="shared" si="62"/>
        <v/>
      </c>
      <c r="FO29" s="118" t="str">
        <f t="shared" si="62"/>
        <v/>
      </c>
      <c r="FP29" s="118" t="str">
        <f t="shared" si="62"/>
        <v/>
      </c>
      <c r="FQ29" s="118" t="str">
        <f t="shared" si="62"/>
        <v/>
      </c>
      <c r="FR29" s="118" t="str">
        <f t="shared" si="62"/>
        <v/>
      </c>
      <c r="FS29" s="118" t="str">
        <f t="shared" si="62"/>
        <v/>
      </c>
      <c r="FT29" s="118" t="str">
        <f t="shared" si="62"/>
        <v/>
      </c>
      <c r="FU29" s="118" t="str">
        <f t="shared" si="62"/>
        <v/>
      </c>
      <c r="FV29" s="118" t="str">
        <f t="shared" si="62"/>
        <v/>
      </c>
      <c r="FW29" s="118" t="str">
        <f t="shared" si="62"/>
        <v/>
      </c>
      <c r="FX29" s="118" t="str">
        <f t="shared" si="62"/>
        <v/>
      </c>
      <c r="FY29" s="118" t="str">
        <f t="shared" si="62"/>
        <v/>
      </c>
      <c r="FZ29" s="118" t="str">
        <f t="shared" si="62"/>
        <v/>
      </c>
      <c r="GA29" s="118" t="str">
        <f t="shared" si="62"/>
        <v/>
      </c>
      <c r="GB29" s="118" t="str">
        <f t="shared" si="62"/>
        <v/>
      </c>
      <c r="GC29" s="118" t="str">
        <f t="shared" si="62"/>
        <v/>
      </c>
      <c r="GD29" s="118" t="str">
        <f t="shared" si="62"/>
        <v/>
      </c>
      <c r="GE29" s="118" t="str">
        <f t="shared" si="62"/>
        <v/>
      </c>
      <c r="GF29" s="118" t="str">
        <f t="shared" si="62"/>
        <v/>
      </c>
      <c r="GG29" s="118" t="str">
        <f t="shared" si="62"/>
        <v/>
      </c>
      <c r="GH29" s="118" t="str">
        <f t="shared" si="62"/>
        <v/>
      </c>
      <c r="GI29" s="118" t="str">
        <f t="shared" si="62"/>
        <v/>
      </c>
      <c r="GJ29" s="118" t="str">
        <f t="shared" si="62"/>
        <v/>
      </c>
      <c r="GK29" s="118" t="str">
        <f t="shared" si="62"/>
        <v/>
      </c>
      <c r="GL29" s="203" t="str">
        <f t="shared" si="62"/>
        <v/>
      </c>
      <c r="GM29" s="118">
        <f t="shared" ref="GM29:ID29" si="63">IF(ISNUMBER(S230), S230, "")</f>
        <v>103</v>
      </c>
      <c r="GN29" s="118">
        <f t="shared" si="63"/>
        <v>116</v>
      </c>
      <c r="GO29" s="118">
        <f t="shared" si="63"/>
        <v>138</v>
      </c>
      <c r="GP29" s="118">
        <f t="shared" si="63"/>
        <v>118</v>
      </c>
      <c r="GQ29" s="118" t="str">
        <f t="shared" si="63"/>
        <v/>
      </c>
      <c r="GR29" s="118" t="str">
        <f t="shared" si="63"/>
        <v/>
      </c>
      <c r="GS29" s="118" t="str">
        <f t="shared" si="63"/>
        <v/>
      </c>
      <c r="GT29" s="118" t="str">
        <f t="shared" si="63"/>
        <v/>
      </c>
      <c r="GU29" s="118" t="str">
        <f t="shared" si="63"/>
        <v/>
      </c>
      <c r="GV29" s="118" t="str">
        <f t="shared" si="63"/>
        <v/>
      </c>
      <c r="GW29" s="118" t="str">
        <f t="shared" si="63"/>
        <v/>
      </c>
      <c r="GX29" s="118" t="str">
        <f t="shared" si="63"/>
        <v/>
      </c>
      <c r="GY29" s="118" t="str">
        <f t="shared" si="63"/>
        <v/>
      </c>
      <c r="GZ29" s="118" t="str">
        <f t="shared" si="63"/>
        <v/>
      </c>
      <c r="HA29" s="118" t="str">
        <f t="shared" si="63"/>
        <v/>
      </c>
      <c r="HB29" s="118" t="str">
        <f t="shared" si="63"/>
        <v/>
      </c>
      <c r="HC29" s="118" t="str">
        <f t="shared" si="63"/>
        <v/>
      </c>
      <c r="HD29" s="118" t="str">
        <f t="shared" si="63"/>
        <v/>
      </c>
      <c r="HE29" s="118" t="str">
        <f t="shared" si="63"/>
        <v/>
      </c>
      <c r="HF29" s="118" t="str">
        <f t="shared" si="63"/>
        <v/>
      </c>
      <c r="HG29" s="118" t="str">
        <f t="shared" si="63"/>
        <v/>
      </c>
      <c r="HH29" s="118" t="str">
        <f t="shared" si="63"/>
        <v/>
      </c>
      <c r="HI29" s="118" t="str">
        <f t="shared" si="63"/>
        <v/>
      </c>
      <c r="HJ29" s="118" t="str">
        <f t="shared" si="63"/>
        <v/>
      </c>
      <c r="HK29" s="118" t="str">
        <f t="shared" si="63"/>
        <v/>
      </c>
      <c r="HL29" s="118" t="str">
        <f t="shared" si="63"/>
        <v/>
      </c>
      <c r="HM29" s="118" t="str">
        <f t="shared" si="63"/>
        <v/>
      </c>
      <c r="HN29" s="118" t="str">
        <f t="shared" si="63"/>
        <v/>
      </c>
      <c r="HO29" s="118" t="str">
        <f t="shared" si="63"/>
        <v/>
      </c>
      <c r="HP29" s="118" t="str">
        <f t="shared" si="63"/>
        <v/>
      </c>
      <c r="HQ29" s="118" t="str">
        <f t="shared" si="63"/>
        <v/>
      </c>
      <c r="HR29" s="118" t="str">
        <f t="shared" si="63"/>
        <v/>
      </c>
      <c r="HS29" s="118" t="str">
        <f t="shared" si="63"/>
        <v/>
      </c>
      <c r="HT29" s="118" t="str">
        <f t="shared" si="63"/>
        <v/>
      </c>
      <c r="HU29" s="118" t="str">
        <f t="shared" si="63"/>
        <v/>
      </c>
      <c r="HV29" s="118" t="str">
        <f t="shared" si="63"/>
        <v/>
      </c>
      <c r="HW29" s="118" t="str">
        <f t="shared" si="63"/>
        <v/>
      </c>
      <c r="HX29" s="118" t="str">
        <f t="shared" si="63"/>
        <v/>
      </c>
      <c r="HY29" s="118" t="str">
        <f t="shared" si="63"/>
        <v/>
      </c>
      <c r="HZ29" s="118" t="str">
        <f t="shared" si="63"/>
        <v/>
      </c>
      <c r="IA29" s="118" t="str">
        <f t="shared" si="63"/>
        <v/>
      </c>
      <c r="IB29" s="118" t="str">
        <f t="shared" si="63"/>
        <v/>
      </c>
      <c r="IC29" s="118" t="str">
        <f t="shared" si="63"/>
        <v/>
      </c>
      <c r="ID29" s="203" t="str">
        <f t="shared" si="63"/>
        <v/>
      </c>
      <c r="IE29" s="118">
        <f t="shared" ref="IE29:JV29" si="64">IF(ISNUMBER(S270), S270,"")</f>
        <v>97</v>
      </c>
      <c r="IF29" s="118">
        <f t="shared" si="64"/>
        <v>127</v>
      </c>
      <c r="IG29" s="118">
        <f t="shared" si="64"/>
        <v>112</v>
      </c>
      <c r="IH29" s="118">
        <f t="shared" si="64"/>
        <v>92</v>
      </c>
      <c r="II29" s="118" t="str">
        <f t="shared" si="64"/>
        <v/>
      </c>
      <c r="IJ29" s="118" t="str">
        <f t="shared" si="64"/>
        <v/>
      </c>
      <c r="IK29" s="118" t="str">
        <f t="shared" si="64"/>
        <v/>
      </c>
      <c r="IL29" s="118" t="str">
        <f t="shared" si="64"/>
        <v/>
      </c>
      <c r="IM29" s="118" t="str">
        <f t="shared" si="64"/>
        <v/>
      </c>
      <c r="IN29" s="118" t="str">
        <f t="shared" si="64"/>
        <v/>
      </c>
      <c r="IO29" s="118" t="str">
        <f t="shared" si="64"/>
        <v/>
      </c>
      <c r="IP29" s="118" t="str">
        <f t="shared" si="64"/>
        <v/>
      </c>
      <c r="IQ29" s="118" t="str">
        <f t="shared" si="64"/>
        <v/>
      </c>
      <c r="IR29" s="118" t="str">
        <f t="shared" si="64"/>
        <v/>
      </c>
      <c r="IS29" s="118" t="str">
        <f t="shared" si="64"/>
        <v/>
      </c>
      <c r="IT29" s="118" t="str">
        <f t="shared" si="64"/>
        <v/>
      </c>
      <c r="IU29" s="118" t="str">
        <f t="shared" si="64"/>
        <v/>
      </c>
      <c r="IV29" s="118" t="str">
        <f t="shared" si="64"/>
        <v/>
      </c>
      <c r="IW29" s="118" t="str">
        <f t="shared" si="64"/>
        <v/>
      </c>
      <c r="IX29" s="118" t="str">
        <f t="shared" si="64"/>
        <v/>
      </c>
      <c r="IY29" s="118" t="str">
        <f t="shared" si="64"/>
        <v/>
      </c>
      <c r="IZ29" s="118" t="str">
        <f t="shared" si="64"/>
        <v/>
      </c>
      <c r="JA29" s="118" t="str">
        <f t="shared" si="64"/>
        <v/>
      </c>
      <c r="JB29" s="118" t="str">
        <f t="shared" si="64"/>
        <v/>
      </c>
      <c r="JC29" s="118" t="str">
        <f t="shared" si="64"/>
        <v/>
      </c>
      <c r="JD29" s="118" t="str">
        <f t="shared" si="64"/>
        <v/>
      </c>
      <c r="JE29" s="118" t="str">
        <f t="shared" si="64"/>
        <v/>
      </c>
      <c r="JF29" s="118" t="str">
        <f t="shared" si="64"/>
        <v/>
      </c>
      <c r="JG29" s="118" t="str">
        <f t="shared" si="64"/>
        <v/>
      </c>
      <c r="JH29" s="118" t="str">
        <f t="shared" si="64"/>
        <v/>
      </c>
      <c r="JI29" s="118" t="str">
        <f t="shared" si="64"/>
        <v/>
      </c>
      <c r="JJ29" s="118" t="str">
        <f t="shared" si="64"/>
        <v/>
      </c>
      <c r="JK29" s="118" t="str">
        <f t="shared" si="64"/>
        <v/>
      </c>
      <c r="JL29" s="118" t="str">
        <f t="shared" si="64"/>
        <v/>
      </c>
      <c r="JM29" s="118" t="str">
        <f t="shared" si="64"/>
        <v/>
      </c>
      <c r="JN29" s="118" t="str">
        <f t="shared" si="64"/>
        <v/>
      </c>
      <c r="JO29" s="118" t="str">
        <f t="shared" si="64"/>
        <v/>
      </c>
      <c r="JP29" s="118" t="str">
        <f t="shared" si="64"/>
        <v/>
      </c>
      <c r="JQ29" s="118" t="str">
        <f t="shared" si="64"/>
        <v/>
      </c>
      <c r="JR29" s="118" t="str">
        <f t="shared" si="64"/>
        <v/>
      </c>
      <c r="JS29" s="118" t="str">
        <f t="shared" si="64"/>
        <v/>
      </c>
      <c r="JT29" s="118" t="str">
        <f t="shared" si="64"/>
        <v/>
      </c>
      <c r="JU29" s="118" t="str">
        <f t="shared" si="64"/>
        <v/>
      </c>
      <c r="JV29" s="203" t="str">
        <f t="shared" si="64"/>
        <v/>
      </c>
    </row>
    <row r="30" spans="1:282" ht="12.75" customHeight="1" x14ac:dyDescent="0.2">
      <c r="A30" s="16"/>
      <c r="B30" s="39"/>
      <c r="C30" s="39"/>
      <c r="D30" s="39"/>
      <c r="E30" s="39"/>
      <c r="F30" s="39"/>
      <c r="G30" s="39"/>
      <c r="H30" s="15"/>
      <c r="I30" s="15"/>
      <c r="J30" s="117"/>
      <c r="K30" s="117"/>
      <c r="L30" s="117"/>
      <c r="M30" s="117"/>
      <c r="N30" s="117"/>
      <c r="O30" s="117"/>
      <c r="P30" s="117"/>
      <c r="Q30" s="119" t="s">
        <v>39</v>
      </c>
      <c r="R30" s="119" t="s">
        <v>36</v>
      </c>
      <c r="S30" s="120">
        <f t="shared" ref="S30:BJ31" si="65">IF(ISNUMBER(S71), S71, NA())</f>
        <v>173.33109999999999</v>
      </c>
      <c r="T30" s="120">
        <f t="shared" si="65"/>
        <v>83.004900000000006</v>
      </c>
      <c r="U30" s="120">
        <f t="shared" si="65"/>
        <v>41.516199999999998</v>
      </c>
      <c r="V30" s="120">
        <f t="shared" si="65"/>
        <v>18.833300000000001</v>
      </c>
      <c r="W30" s="120" t="e">
        <f t="shared" si="65"/>
        <v>#N/A</v>
      </c>
      <c r="X30" s="120" t="e">
        <f t="shared" si="65"/>
        <v>#N/A</v>
      </c>
      <c r="Y30" s="120" t="e">
        <f t="shared" si="65"/>
        <v>#N/A</v>
      </c>
      <c r="Z30" s="120" t="e">
        <f t="shared" si="65"/>
        <v>#N/A</v>
      </c>
      <c r="AA30" s="120" t="e">
        <f t="shared" si="65"/>
        <v>#N/A</v>
      </c>
      <c r="AB30" s="120" t="e">
        <f t="shared" si="65"/>
        <v>#N/A</v>
      </c>
      <c r="AC30" s="120" t="e">
        <f t="shared" si="65"/>
        <v>#N/A</v>
      </c>
      <c r="AD30" s="120" t="e">
        <f t="shared" si="65"/>
        <v>#N/A</v>
      </c>
      <c r="AE30" s="120" t="e">
        <f t="shared" si="65"/>
        <v>#N/A</v>
      </c>
      <c r="AF30" s="120" t="e">
        <f t="shared" si="65"/>
        <v>#N/A</v>
      </c>
      <c r="AG30" s="120" t="e">
        <f t="shared" si="65"/>
        <v>#N/A</v>
      </c>
      <c r="AH30" s="120" t="e">
        <f t="shared" si="65"/>
        <v>#N/A</v>
      </c>
      <c r="AI30" s="120" t="e">
        <f t="shared" si="65"/>
        <v>#N/A</v>
      </c>
      <c r="AJ30" s="120" t="e">
        <f t="shared" si="65"/>
        <v>#N/A</v>
      </c>
      <c r="AK30" s="120" t="e">
        <f t="shared" si="65"/>
        <v>#N/A</v>
      </c>
      <c r="AL30" s="120" t="e">
        <f t="shared" si="65"/>
        <v>#N/A</v>
      </c>
      <c r="AM30" s="120" t="e">
        <f t="shared" si="65"/>
        <v>#N/A</v>
      </c>
      <c r="AN30" s="120" t="e">
        <f t="shared" si="65"/>
        <v>#N/A</v>
      </c>
      <c r="AO30" s="120" t="e">
        <f t="shared" si="65"/>
        <v>#N/A</v>
      </c>
      <c r="AP30" s="120" t="e">
        <f t="shared" si="65"/>
        <v>#N/A</v>
      </c>
      <c r="AQ30" s="120" t="e">
        <f t="shared" si="65"/>
        <v>#N/A</v>
      </c>
      <c r="AR30" s="120" t="e">
        <f t="shared" si="65"/>
        <v>#N/A</v>
      </c>
      <c r="AS30" s="120" t="e">
        <f t="shared" si="65"/>
        <v>#N/A</v>
      </c>
      <c r="AT30" s="120" t="e">
        <f t="shared" si="65"/>
        <v>#N/A</v>
      </c>
      <c r="AU30" s="120" t="e">
        <f t="shared" si="65"/>
        <v>#N/A</v>
      </c>
      <c r="AV30" s="120" t="e">
        <f t="shared" si="65"/>
        <v>#N/A</v>
      </c>
      <c r="AW30" s="120" t="e">
        <f t="shared" si="65"/>
        <v>#N/A</v>
      </c>
      <c r="AX30" s="120" t="e">
        <f t="shared" si="65"/>
        <v>#N/A</v>
      </c>
      <c r="AY30" s="120" t="e">
        <f t="shared" si="65"/>
        <v>#N/A</v>
      </c>
      <c r="AZ30" s="120" t="e">
        <f t="shared" si="65"/>
        <v>#N/A</v>
      </c>
      <c r="BA30" s="120" t="e">
        <f t="shared" si="65"/>
        <v>#N/A</v>
      </c>
      <c r="BB30" s="120" t="e">
        <f t="shared" si="65"/>
        <v>#N/A</v>
      </c>
      <c r="BC30" s="120" t="e">
        <f t="shared" si="65"/>
        <v>#N/A</v>
      </c>
      <c r="BD30" s="120" t="e">
        <f t="shared" si="65"/>
        <v>#N/A</v>
      </c>
      <c r="BE30" s="120" t="e">
        <f t="shared" si="65"/>
        <v>#N/A</v>
      </c>
      <c r="BF30" s="120" t="e">
        <f t="shared" si="65"/>
        <v>#N/A</v>
      </c>
      <c r="BG30" s="120" t="e">
        <f t="shared" si="65"/>
        <v>#N/A</v>
      </c>
      <c r="BH30" s="120" t="e">
        <f t="shared" si="65"/>
        <v>#N/A</v>
      </c>
      <c r="BI30" s="120" t="e">
        <f t="shared" si="65"/>
        <v>#N/A</v>
      </c>
      <c r="BJ30" s="184" t="e">
        <f t="shared" si="65"/>
        <v>#N/A</v>
      </c>
      <c r="BK30" s="120">
        <f t="shared" ref="BK30:BZ31" si="66">IF(ISNUMBER(S111), S111, NA())</f>
        <v>173.9434</v>
      </c>
      <c r="BL30" s="120">
        <f t="shared" si="66"/>
        <v>73.766900000000007</v>
      </c>
      <c r="BM30" s="120">
        <f t="shared" si="66"/>
        <v>43.399299999999997</v>
      </c>
      <c r="BN30" s="120">
        <f t="shared" si="66"/>
        <v>24.5519</v>
      </c>
      <c r="BO30" s="120" t="e">
        <f t="shared" si="66"/>
        <v>#N/A</v>
      </c>
      <c r="BP30" s="120" t="e">
        <f t="shared" si="66"/>
        <v>#N/A</v>
      </c>
      <c r="BQ30" s="120" t="e">
        <f t="shared" si="66"/>
        <v>#N/A</v>
      </c>
      <c r="BR30" s="120" t="e">
        <f t="shared" si="66"/>
        <v>#N/A</v>
      </c>
      <c r="BS30" s="120" t="e">
        <f t="shared" si="66"/>
        <v>#N/A</v>
      </c>
      <c r="BT30" s="120" t="e">
        <f t="shared" si="66"/>
        <v>#N/A</v>
      </c>
      <c r="BU30" s="120" t="e">
        <f t="shared" si="66"/>
        <v>#N/A</v>
      </c>
      <c r="BV30" s="120" t="e">
        <f t="shared" si="66"/>
        <v>#N/A</v>
      </c>
      <c r="BW30" s="120" t="e">
        <f t="shared" si="66"/>
        <v>#N/A</v>
      </c>
      <c r="BX30" s="120" t="e">
        <f t="shared" si="66"/>
        <v>#N/A</v>
      </c>
      <c r="BY30" s="120" t="e">
        <f t="shared" si="66"/>
        <v>#N/A</v>
      </c>
      <c r="BZ30" s="120" t="e">
        <f t="shared" si="66"/>
        <v>#N/A</v>
      </c>
      <c r="CA30" s="120" t="e">
        <f t="shared" ref="CA30:CP31" si="67">IF(ISNUMBER(AI111), AI111, NA())</f>
        <v>#N/A</v>
      </c>
      <c r="CB30" s="120" t="e">
        <f t="shared" si="67"/>
        <v>#N/A</v>
      </c>
      <c r="CC30" s="120" t="e">
        <f t="shared" si="67"/>
        <v>#N/A</v>
      </c>
      <c r="CD30" s="120" t="e">
        <f t="shared" si="67"/>
        <v>#N/A</v>
      </c>
      <c r="CE30" s="120" t="e">
        <f t="shared" si="67"/>
        <v>#N/A</v>
      </c>
      <c r="CF30" s="120" t="e">
        <f t="shared" si="67"/>
        <v>#N/A</v>
      </c>
      <c r="CG30" s="120" t="e">
        <f t="shared" si="67"/>
        <v>#N/A</v>
      </c>
      <c r="CH30" s="120" t="e">
        <f t="shared" si="67"/>
        <v>#N/A</v>
      </c>
      <c r="CI30" s="120" t="e">
        <f t="shared" si="67"/>
        <v>#N/A</v>
      </c>
      <c r="CJ30" s="120" t="e">
        <f t="shared" si="67"/>
        <v>#N/A</v>
      </c>
      <c r="CK30" s="120" t="e">
        <f t="shared" si="67"/>
        <v>#N/A</v>
      </c>
      <c r="CL30" s="120" t="e">
        <f t="shared" si="67"/>
        <v>#N/A</v>
      </c>
      <c r="CM30" s="120" t="e">
        <f t="shared" si="67"/>
        <v>#N/A</v>
      </c>
      <c r="CN30" s="120" t="e">
        <f t="shared" si="67"/>
        <v>#N/A</v>
      </c>
      <c r="CO30" s="120" t="e">
        <f t="shared" si="67"/>
        <v>#N/A</v>
      </c>
      <c r="CP30" s="120" t="e">
        <f t="shared" si="67"/>
        <v>#N/A</v>
      </c>
      <c r="CQ30" s="120" t="e">
        <f t="shared" ref="CO30:DB31" si="68">IF(ISNUMBER(AY111), AY111, NA())</f>
        <v>#N/A</v>
      </c>
      <c r="CR30" s="120" t="e">
        <f t="shared" si="68"/>
        <v>#N/A</v>
      </c>
      <c r="CS30" s="120" t="e">
        <f t="shared" si="68"/>
        <v>#N/A</v>
      </c>
      <c r="CT30" s="120" t="e">
        <f t="shared" si="68"/>
        <v>#N/A</v>
      </c>
      <c r="CU30" s="120" t="e">
        <f t="shared" si="68"/>
        <v>#N/A</v>
      </c>
      <c r="CV30" s="120" t="e">
        <f t="shared" si="68"/>
        <v>#N/A</v>
      </c>
      <c r="CW30" s="120" t="e">
        <f t="shared" si="68"/>
        <v>#N/A</v>
      </c>
      <c r="CX30" s="120" t="e">
        <f t="shared" si="68"/>
        <v>#N/A</v>
      </c>
      <c r="CY30" s="120" t="e">
        <f t="shared" si="68"/>
        <v>#N/A</v>
      </c>
      <c r="CZ30" s="120" t="e">
        <f t="shared" si="68"/>
        <v>#N/A</v>
      </c>
      <c r="DA30" s="120" t="e">
        <f t="shared" si="68"/>
        <v>#N/A</v>
      </c>
      <c r="DB30" s="184" t="e">
        <f t="shared" si="68"/>
        <v>#N/A</v>
      </c>
      <c r="DC30" s="120">
        <f t="shared" ref="DC30:DR31" si="69">IF(ISNUMBER(S151), S151, NA())</f>
        <v>176.3587</v>
      </c>
      <c r="DD30" s="120">
        <f t="shared" si="69"/>
        <v>89.061400000000006</v>
      </c>
      <c r="DE30" s="120">
        <f t="shared" si="69"/>
        <v>41.459699999999998</v>
      </c>
      <c r="DF30" s="120">
        <f t="shared" si="69"/>
        <v>16.1935</v>
      </c>
      <c r="DG30" s="120" t="e">
        <f t="shared" si="69"/>
        <v>#N/A</v>
      </c>
      <c r="DH30" s="120" t="e">
        <f t="shared" si="69"/>
        <v>#N/A</v>
      </c>
      <c r="DI30" s="120" t="e">
        <f t="shared" si="69"/>
        <v>#N/A</v>
      </c>
      <c r="DJ30" s="120" t="e">
        <f t="shared" si="69"/>
        <v>#N/A</v>
      </c>
      <c r="DK30" s="120" t="e">
        <f t="shared" si="69"/>
        <v>#N/A</v>
      </c>
      <c r="DL30" s="120" t="e">
        <f t="shared" si="69"/>
        <v>#N/A</v>
      </c>
      <c r="DM30" s="120" t="e">
        <f t="shared" si="69"/>
        <v>#N/A</v>
      </c>
      <c r="DN30" s="120" t="e">
        <f t="shared" si="69"/>
        <v>#N/A</v>
      </c>
      <c r="DO30" s="120" t="e">
        <f t="shared" si="69"/>
        <v>#N/A</v>
      </c>
      <c r="DP30" s="120" t="e">
        <f t="shared" si="69"/>
        <v>#N/A</v>
      </c>
      <c r="DQ30" s="120" t="e">
        <f t="shared" si="69"/>
        <v>#N/A</v>
      </c>
      <c r="DR30" s="120" t="e">
        <f t="shared" si="69"/>
        <v>#N/A</v>
      </c>
      <c r="DS30" s="120" t="e">
        <f t="shared" ref="DS30:EH31" si="70">IF(ISNUMBER(AI151), AI151, NA())</f>
        <v>#N/A</v>
      </c>
      <c r="DT30" s="120" t="e">
        <f t="shared" si="70"/>
        <v>#N/A</v>
      </c>
      <c r="DU30" s="120" t="e">
        <f t="shared" si="70"/>
        <v>#N/A</v>
      </c>
      <c r="DV30" s="120" t="e">
        <f t="shared" si="70"/>
        <v>#N/A</v>
      </c>
      <c r="DW30" s="120" t="e">
        <f t="shared" si="70"/>
        <v>#N/A</v>
      </c>
      <c r="DX30" s="120" t="e">
        <f t="shared" si="70"/>
        <v>#N/A</v>
      </c>
      <c r="DY30" s="120" t="e">
        <f t="shared" si="70"/>
        <v>#N/A</v>
      </c>
      <c r="DZ30" s="120" t="e">
        <f t="shared" si="70"/>
        <v>#N/A</v>
      </c>
      <c r="EA30" s="120" t="e">
        <f t="shared" si="70"/>
        <v>#N/A</v>
      </c>
      <c r="EB30" s="120" t="e">
        <f t="shared" si="70"/>
        <v>#N/A</v>
      </c>
      <c r="EC30" s="120" t="e">
        <f t="shared" si="70"/>
        <v>#N/A</v>
      </c>
      <c r="ED30" s="120" t="e">
        <f t="shared" si="70"/>
        <v>#N/A</v>
      </c>
      <c r="EE30" s="120" t="e">
        <f t="shared" si="70"/>
        <v>#N/A</v>
      </c>
      <c r="EF30" s="120" t="e">
        <f t="shared" si="70"/>
        <v>#N/A</v>
      </c>
      <c r="EG30" s="120" t="e">
        <f t="shared" si="70"/>
        <v>#N/A</v>
      </c>
      <c r="EH30" s="120" t="e">
        <f t="shared" si="70"/>
        <v>#N/A</v>
      </c>
      <c r="EI30" s="120" t="e">
        <f t="shared" ref="EG30:ET31" si="71">IF(ISNUMBER(AY151), AY151, NA())</f>
        <v>#N/A</v>
      </c>
      <c r="EJ30" s="120" t="e">
        <f t="shared" si="71"/>
        <v>#N/A</v>
      </c>
      <c r="EK30" s="120" t="e">
        <f t="shared" si="71"/>
        <v>#N/A</v>
      </c>
      <c r="EL30" s="120" t="e">
        <f t="shared" si="71"/>
        <v>#N/A</v>
      </c>
      <c r="EM30" s="120" t="e">
        <f t="shared" si="71"/>
        <v>#N/A</v>
      </c>
      <c r="EN30" s="120" t="e">
        <f t="shared" si="71"/>
        <v>#N/A</v>
      </c>
      <c r="EO30" s="120" t="e">
        <f t="shared" si="71"/>
        <v>#N/A</v>
      </c>
      <c r="EP30" s="120" t="e">
        <f t="shared" si="71"/>
        <v>#N/A</v>
      </c>
      <c r="EQ30" s="120" t="e">
        <f t="shared" si="71"/>
        <v>#N/A</v>
      </c>
      <c r="ER30" s="120" t="e">
        <f t="shared" si="71"/>
        <v>#N/A</v>
      </c>
      <c r="ES30" s="120" t="e">
        <f t="shared" si="71"/>
        <v>#N/A</v>
      </c>
      <c r="ET30" s="184" t="e">
        <f t="shared" si="71"/>
        <v>#N/A</v>
      </c>
      <c r="EU30" s="120">
        <f t="shared" ref="EU30:FJ31" si="72">IF(ISNUMBER(S191), S191, NA())</f>
        <v>174.2996</v>
      </c>
      <c r="EV30" s="120">
        <f t="shared" si="72"/>
        <v>90.294700000000006</v>
      </c>
      <c r="EW30" s="120">
        <f t="shared" si="72"/>
        <v>45.292999999999999</v>
      </c>
      <c r="EX30" s="120">
        <f t="shared" si="72"/>
        <v>21.201599999999999</v>
      </c>
      <c r="EY30" s="120" t="e">
        <f t="shared" si="72"/>
        <v>#N/A</v>
      </c>
      <c r="EZ30" s="120" t="e">
        <f t="shared" si="72"/>
        <v>#N/A</v>
      </c>
      <c r="FA30" s="120" t="e">
        <f t="shared" si="72"/>
        <v>#N/A</v>
      </c>
      <c r="FB30" s="120" t="e">
        <f t="shared" si="72"/>
        <v>#N/A</v>
      </c>
      <c r="FC30" s="120" t="e">
        <f t="shared" si="72"/>
        <v>#N/A</v>
      </c>
      <c r="FD30" s="120" t="e">
        <f t="shared" si="72"/>
        <v>#N/A</v>
      </c>
      <c r="FE30" s="120" t="e">
        <f t="shared" si="72"/>
        <v>#N/A</v>
      </c>
      <c r="FF30" s="120" t="e">
        <f t="shared" si="72"/>
        <v>#N/A</v>
      </c>
      <c r="FG30" s="120" t="e">
        <f t="shared" si="72"/>
        <v>#N/A</v>
      </c>
      <c r="FH30" s="120" t="e">
        <f t="shared" si="72"/>
        <v>#N/A</v>
      </c>
      <c r="FI30" s="120" t="e">
        <f t="shared" si="72"/>
        <v>#N/A</v>
      </c>
      <c r="FJ30" s="120" t="e">
        <f t="shared" si="72"/>
        <v>#N/A</v>
      </c>
      <c r="FK30" s="120" t="e">
        <f t="shared" ref="FK30:FZ31" si="73">IF(ISNUMBER(AI191), AI191, NA())</f>
        <v>#N/A</v>
      </c>
      <c r="FL30" s="120" t="e">
        <f t="shared" si="73"/>
        <v>#N/A</v>
      </c>
      <c r="FM30" s="120" t="e">
        <f t="shared" si="73"/>
        <v>#N/A</v>
      </c>
      <c r="FN30" s="120" t="e">
        <f t="shared" si="73"/>
        <v>#N/A</v>
      </c>
      <c r="FO30" s="120" t="e">
        <f t="shared" si="73"/>
        <v>#N/A</v>
      </c>
      <c r="FP30" s="120" t="e">
        <f t="shared" si="73"/>
        <v>#N/A</v>
      </c>
      <c r="FQ30" s="120" t="e">
        <f t="shared" si="73"/>
        <v>#N/A</v>
      </c>
      <c r="FR30" s="120" t="e">
        <f t="shared" si="73"/>
        <v>#N/A</v>
      </c>
      <c r="FS30" s="120" t="e">
        <f t="shared" si="73"/>
        <v>#N/A</v>
      </c>
      <c r="FT30" s="120" t="e">
        <f t="shared" si="73"/>
        <v>#N/A</v>
      </c>
      <c r="FU30" s="120" t="e">
        <f t="shared" si="73"/>
        <v>#N/A</v>
      </c>
      <c r="FV30" s="120" t="e">
        <f t="shared" si="73"/>
        <v>#N/A</v>
      </c>
      <c r="FW30" s="120" t="e">
        <f t="shared" si="73"/>
        <v>#N/A</v>
      </c>
      <c r="FX30" s="120" t="e">
        <f t="shared" si="73"/>
        <v>#N/A</v>
      </c>
      <c r="FY30" s="120" t="e">
        <f t="shared" si="73"/>
        <v>#N/A</v>
      </c>
      <c r="FZ30" s="120" t="e">
        <f t="shared" si="73"/>
        <v>#N/A</v>
      </c>
      <c r="GA30" s="120" t="e">
        <f t="shared" ref="FY30:GL31" si="74">IF(ISNUMBER(AY191), AY191, NA())</f>
        <v>#N/A</v>
      </c>
      <c r="GB30" s="120" t="e">
        <f t="shared" si="74"/>
        <v>#N/A</v>
      </c>
      <c r="GC30" s="120" t="e">
        <f t="shared" si="74"/>
        <v>#N/A</v>
      </c>
      <c r="GD30" s="120" t="e">
        <f t="shared" si="74"/>
        <v>#N/A</v>
      </c>
      <c r="GE30" s="120" t="e">
        <f t="shared" si="74"/>
        <v>#N/A</v>
      </c>
      <c r="GF30" s="120" t="e">
        <f t="shared" si="74"/>
        <v>#N/A</v>
      </c>
      <c r="GG30" s="120" t="e">
        <f t="shared" si="74"/>
        <v>#N/A</v>
      </c>
      <c r="GH30" s="120" t="e">
        <f t="shared" si="74"/>
        <v>#N/A</v>
      </c>
      <c r="GI30" s="120" t="e">
        <f t="shared" si="74"/>
        <v>#N/A</v>
      </c>
      <c r="GJ30" s="120" t="e">
        <f t="shared" si="74"/>
        <v>#N/A</v>
      </c>
      <c r="GK30" s="120" t="e">
        <f t="shared" si="74"/>
        <v>#N/A</v>
      </c>
      <c r="GL30" s="184" t="e">
        <f t="shared" si="74"/>
        <v>#N/A</v>
      </c>
      <c r="GM30" s="120">
        <f t="shared" ref="GM30:HB31" si="75">IF(ISNUMBER(S231), S231, NA())</f>
        <v>174.14429999999999</v>
      </c>
      <c r="GN30" s="120">
        <f t="shared" si="75"/>
        <v>93.209199999999996</v>
      </c>
      <c r="GO30" s="120">
        <f t="shared" si="75"/>
        <v>46.379399999999997</v>
      </c>
      <c r="GP30" s="120">
        <f t="shared" si="75"/>
        <v>22.890999999999998</v>
      </c>
      <c r="GQ30" s="120" t="e">
        <f t="shared" si="75"/>
        <v>#N/A</v>
      </c>
      <c r="GR30" s="120" t="e">
        <f t="shared" si="75"/>
        <v>#N/A</v>
      </c>
      <c r="GS30" s="120" t="e">
        <f t="shared" si="75"/>
        <v>#N/A</v>
      </c>
      <c r="GT30" s="120" t="e">
        <f t="shared" si="75"/>
        <v>#N/A</v>
      </c>
      <c r="GU30" s="120" t="e">
        <f t="shared" si="75"/>
        <v>#N/A</v>
      </c>
      <c r="GV30" s="120" t="e">
        <f t="shared" si="75"/>
        <v>#N/A</v>
      </c>
      <c r="GW30" s="120" t="e">
        <f t="shared" si="75"/>
        <v>#N/A</v>
      </c>
      <c r="GX30" s="120" t="e">
        <f t="shared" si="75"/>
        <v>#N/A</v>
      </c>
      <c r="GY30" s="120" t="e">
        <f t="shared" si="75"/>
        <v>#N/A</v>
      </c>
      <c r="GZ30" s="120" t="e">
        <f t="shared" si="75"/>
        <v>#N/A</v>
      </c>
      <c r="HA30" s="120" t="e">
        <f t="shared" si="75"/>
        <v>#N/A</v>
      </c>
      <c r="HB30" s="120" t="e">
        <f t="shared" si="75"/>
        <v>#N/A</v>
      </c>
      <c r="HC30" s="120" t="e">
        <f t="shared" ref="HC30:HR31" si="76">IF(ISNUMBER(AI231), AI231, NA())</f>
        <v>#N/A</v>
      </c>
      <c r="HD30" s="120" t="e">
        <f t="shared" si="76"/>
        <v>#N/A</v>
      </c>
      <c r="HE30" s="120" t="e">
        <f t="shared" si="76"/>
        <v>#N/A</v>
      </c>
      <c r="HF30" s="120" t="e">
        <f t="shared" si="76"/>
        <v>#N/A</v>
      </c>
      <c r="HG30" s="120" t="e">
        <f t="shared" si="76"/>
        <v>#N/A</v>
      </c>
      <c r="HH30" s="120" t="e">
        <f t="shared" si="76"/>
        <v>#N/A</v>
      </c>
      <c r="HI30" s="120" t="e">
        <f t="shared" si="76"/>
        <v>#N/A</v>
      </c>
      <c r="HJ30" s="120" t="e">
        <f t="shared" si="76"/>
        <v>#N/A</v>
      </c>
      <c r="HK30" s="120" t="e">
        <f t="shared" si="76"/>
        <v>#N/A</v>
      </c>
      <c r="HL30" s="120" t="e">
        <f t="shared" si="76"/>
        <v>#N/A</v>
      </c>
      <c r="HM30" s="120" t="e">
        <f t="shared" si="76"/>
        <v>#N/A</v>
      </c>
      <c r="HN30" s="120" t="e">
        <f t="shared" si="76"/>
        <v>#N/A</v>
      </c>
      <c r="HO30" s="120" t="e">
        <f t="shared" si="76"/>
        <v>#N/A</v>
      </c>
      <c r="HP30" s="120" t="e">
        <f t="shared" si="76"/>
        <v>#N/A</v>
      </c>
      <c r="HQ30" s="120" t="e">
        <f t="shared" si="76"/>
        <v>#N/A</v>
      </c>
      <c r="HR30" s="120" t="e">
        <f t="shared" si="76"/>
        <v>#N/A</v>
      </c>
      <c r="HS30" s="120" t="e">
        <f t="shared" ref="HQ30:ID31" si="77">IF(ISNUMBER(AY231), AY231, NA())</f>
        <v>#N/A</v>
      </c>
      <c r="HT30" s="120" t="e">
        <f t="shared" si="77"/>
        <v>#N/A</v>
      </c>
      <c r="HU30" s="120" t="e">
        <f t="shared" si="77"/>
        <v>#N/A</v>
      </c>
      <c r="HV30" s="120" t="e">
        <f t="shared" si="77"/>
        <v>#N/A</v>
      </c>
      <c r="HW30" s="120" t="e">
        <f t="shared" si="77"/>
        <v>#N/A</v>
      </c>
      <c r="HX30" s="120" t="e">
        <f t="shared" si="77"/>
        <v>#N/A</v>
      </c>
      <c r="HY30" s="120" t="e">
        <f t="shared" si="77"/>
        <v>#N/A</v>
      </c>
      <c r="HZ30" s="120" t="e">
        <f t="shared" si="77"/>
        <v>#N/A</v>
      </c>
      <c r="IA30" s="120" t="e">
        <f t="shared" si="77"/>
        <v>#N/A</v>
      </c>
      <c r="IB30" s="120" t="e">
        <f t="shared" si="77"/>
        <v>#N/A</v>
      </c>
      <c r="IC30" s="120" t="e">
        <f t="shared" si="77"/>
        <v>#N/A</v>
      </c>
      <c r="ID30" s="184" t="e">
        <f t="shared" si="77"/>
        <v>#N/A</v>
      </c>
      <c r="IE30" s="120">
        <f t="shared" ref="IE30:IT31" si="78">IF(ISNUMBER(S271), S271, NA())</f>
        <v>176.9058</v>
      </c>
      <c r="IF30" s="120">
        <f t="shared" si="78"/>
        <v>102.4522</v>
      </c>
      <c r="IG30" s="120">
        <f t="shared" si="78"/>
        <v>61.191499999999998</v>
      </c>
      <c r="IH30" s="120">
        <f t="shared" si="78"/>
        <v>39.8474</v>
      </c>
      <c r="II30" s="120" t="e">
        <f t="shared" si="78"/>
        <v>#N/A</v>
      </c>
      <c r="IJ30" s="120" t="e">
        <f t="shared" si="78"/>
        <v>#N/A</v>
      </c>
      <c r="IK30" s="120" t="e">
        <f t="shared" si="78"/>
        <v>#N/A</v>
      </c>
      <c r="IL30" s="120" t="e">
        <f t="shared" si="78"/>
        <v>#N/A</v>
      </c>
      <c r="IM30" s="120" t="e">
        <f t="shared" si="78"/>
        <v>#N/A</v>
      </c>
      <c r="IN30" s="120" t="e">
        <f t="shared" si="78"/>
        <v>#N/A</v>
      </c>
      <c r="IO30" s="120" t="e">
        <f t="shared" si="78"/>
        <v>#N/A</v>
      </c>
      <c r="IP30" s="120" t="e">
        <f t="shared" si="78"/>
        <v>#N/A</v>
      </c>
      <c r="IQ30" s="120" t="e">
        <f t="shared" si="78"/>
        <v>#N/A</v>
      </c>
      <c r="IR30" s="120" t="e">
        <f t="shared" si="78"/>
        <v>#N/A</v>
      </c>
      <c r="IS30" s="120" t="e">
        <f t="shared" si="78"/>
        <v>#N/A</v>
      </c>
      <c r="IT30" s="120" t="e">
        <f t="shared" si="78"/>
        <v>#N/A</v>
      </c>
      <c r="IU30" s="120" t="e">
        <f t="shared" ref="IU30:JJ31" si="79">IF(ISNUMBER(AI271), AI271, NA())</f>
        <v>#N/A</v>
      </c>
      <c r="IV30" s="120" t="e">
        <f t="shared" si="79"/>
        <v>#N/A</v>
      </c>
      <c r="IW30" s="120" t="e">
        <f t="shared" si="79"/>
        <v>#N/A</v>
      </c>
      <c r="IX30" s="120" t="e">
        <f t="shared" si="79"/>
        <v>#N/A</v>
      </c>
      <c r="IY30" s="120" t="e">
        <f t="shared" si="79"/>
        <v>#N/A</v>
      </c>
      <c r="IZ30" s="120" t="e">
        <f t="shared" si="79"/>
        <v>#N/A</v>
      </c>
      <c r="JA30" s="120" t="e">
        <f t="shared" si="79"/>
        <v>#N/A</v>
      </c>
      <c r="JB30" s="120" t="e">
        <f t="shared" si="79"/>
        <v>#N/A</v>
      </c>
      <c r="JC30" s="120" t="e">
        <f t="shared" si="79"/>
        <v>#N/A</v>
      </c>
      <c r="JD30" s="120" t="e">
        <f t="shared" si="79"/>
        <v>#N/A</v>
      </c>
      <c r="JE30" s="120" t="e">
        <f t="shared" si="79"/>
        <v>#N/A</v>
      </c>
      <c r="JF30" s="120" t="e">
        <f t="shared" si="79"/>
        <v>#N/A</v>
      </c>
      <c r="JG30" s="120" t="e">
        <f t="shared" si="79"/>
        <v>#N/A</v>
      </c>
      <c r="JH30" s="120" t="e">
        <f t="shared" si="79"/>
        <v>#N/A</v>
      </c>
      <c r="JI30" s="120" t="e">
        <f t="shared" si="79"/>
        <v>#N/A</v>
      </c>
      <c r="JJ30" s="120" t="e">
        <f t="shared" si="79"/>
        <v>#N/A</v>
      </c>
      <c r="JK30" s="120" t="e">
        <f t="shared" ref="JI30:JV31" si="80">IF(ISNUMBER(AY271), AY271, NA())</f>
        <v>#N/A</v>
      </c>
      <c r="JL30" s="120" t="e">
        <f t="shared" si="80"/>
        <v>#N/A</v>
      </c>
      <c r="JM30" s="120" t="e">
        <f t="shared" si="80"/>
        <v>#N/A</v>
      </c>
      <c r="JN30" s="120" t="e">
        <f t="shared" si="80"/>
        <v>#N/A</v>
      </c>
      <c r="JO30" s="120" t="e">
        <f t="shared" si="80"/>
        <v>#N/A</v>
      </c>
      <c r="JP30" s="120" t="e">
        <f t="shared" si="80"/>
        <v>#N/A</v>
      </c>
      <c r="JQ30" s="120" t="e">
        <f t="shared" si="80"/>
        <v>#N/A</v>
      </c>
      <c r="JR30" s="120" t="e">
        <f t="shared" si="80"/>
        <v>#N/A</v>
      </c>
      <c r="JS30" s="120" t="e">
        <f t="shared" si="80"/>
        <v>#N/A</v>
      </c>
      <c r="JT30" s="120" t="e">
        <f t="shared" si="80"/>
        <v>#N/A</v>
      </c>
      <c r="JU30" s="120" t="e">
        <f t="shared" si="80"/>
        <v>#N/A</v>
      </c>
      <c r="JV30" s="184" t="e">
        <f t="shared" si="80"/>
        <v>#N/A</v>
      </c>
    </row>
    <row r="31" spans="1:282" ht="12.75" customHeight="1" x14ac:dyDescent="0.2">
      <c r="A31" s="16"/>
      <c r="B31" s="39"/>
      <c r="C31" s="39"/>
      <c r="D31" s="39"/>
      <c r="E31" s="39"/>
      <c r="F31" s="39"/>
      <c r="G31" s="39"/>
      <c r="H31" s="53"/>
      <c r="I31" s="53"/>
      <c r="J31" s="117"/>
      <c r="K31" s="117"/>
      <c r="L31" s="117"/>
      <c r="M31" s="117"/>
      <c r="N31" s="117"/>
      <c r="O31" s="117"/>
      <c r="P31" s="117"/>
      <c r="Q31" s="121" t="s">
        <v>38</v>
      </c>
      <c r="R31" s="121" t="s">
        <v>37</v>
      </c>
      <c r="S31" s="122">
        <f t="shared" si="65"/>
        <v>2.9876</v>
      </c>
      <c r="T31" s="122">
        <f t="shared" si="65"/>
        <v>-0.30640000000000001</v>
      </c>
      <c r="U31" s="122">
        <f t="shared" si="65"/>
        <v>-1.0725</v>
      </c>
      <c r="V31" s="122">
        <f t="shared" si="65"/>
        <v>-1.2257</v>
      </c>
      <c r="W31" s="122" t="e">
        <f t="shared" si="65"/>
        <v>#N/A</v>
      </c>
      <c r="X31" s="122" t="e">
        <f t="shared" si="65"/>
        <v>#N/A</v>
      </c>
      <c r="Y31" s="122" t="e">
        <f t="shared" si="65"/>
        <v>#N/A</v>
      </c>
      <c r="Z31" s="122" t="e">
        <f t="shared" si="65"/>
        <v>#N/A</v>
      </c>
      <c r="AA31" s="122" t="e">
        <f t="shared" si="65"/>
        <v>#N/A</v>
      </c>
      <c r="AB31" s="122" t="e">
        <f t="shared" si="65"/>
        <v>#N/A</v>
      </c>
      <c r="AC31" s="122" t="e">
        <f t="shared" si="65"/>
        <v>#N/A</v>
      </c>
      <c r="AD31" s="122" t="e">
        <f t="shared" si="65"/>
        <v>#N/A</v>
      </c>
      <c r="AE31" s="122" t="e">
        <f t="shared" si="65"/>
        <v>#N/A</v>
      </c>
      <c r="AF31" s="122" t="e">
        <f t="shared" si="65"/>
        <v>#N/A</v>
      </c>
      <c r="AG31" s="122" t="e">
        <f t="shared" si="65"/>
        <v>#N/A</v>
      </c>
      <c r="AH31" s="122" t="e">
        <f t="shared" si="65"/>
        <v>#N/A</v>
      </c>
      <c r="AI31" s="122" t="e">
        <f t="shared" si="65"/>
        <v>#N/A</v>
      </c>
      <c r="AJ31" s="122" t="e">
        <f t="shared" si="65"/>
        <v>#N/A</v>
      </c>
      <c r="AK31" s="122" t="e">
        <f t="shared" si="65"/>
        <v>#N/A</v>
      </c>
      <c r="AL31" s="122" t="e">
        <f t="shared" si="65"/>
        <v>#N/A</v>
      </c>
      <c r="AM31" s="122" t="e">
        <f t="shared" si="65"/>
        <v>#N/A</v>
      </c>
      <c r="AN31" s="122" t="e">
        <f t="shared" si="65"/>
        <v>#N/A</v>
      </c>
      <c r="AO31" s="122" t="e">
        <f t="shared" si="65"/>
        <v>#N/A</v>
      </c>
      <c r="AP31" s="122" t="e">
        <f t="shared" si="65"/>
        <v>#N/A</v>
      </c>
      <c r="AQ31" s="122" t="e">
        <f t="shared" si="65"/>
        <v>#N/A</v>
      </c>
      <c r="AR31" s="122" t="e">
        <f t="shared" si="65"/>
        <v>#N/A</v>
      </c>
      <c r="AS31" s="122" t="e">
        <f t="shared" si="65"/>
        <v>#N/A</v>
      </c>
      <c r="AT31" s="122" t="e">
        <f t="shared" si="65"/>
        <v>#N/A</v>
      </c>
      <c r="AU31" s="122" t="e">
        <f t="shared" si="65"/>
        <v>#N/A</v>
      </c>
      <c r="AV31" s="122" t="e">
        <f t="shared" si="65"/>
        <v>#N/A</v>
      </c>
      <c r="AW31" s="122" t="e">
        <f t="shared" si="65"/>
        <v>#N/A</v>
      </c>
      <c r="AX31" s="122" t="e">
        <f t="shared" si="65"/>
        <v>#N/A</v>
      </c>
      <c r="AY31" s="122" t="e">
        <f t="shared" si="65"/>
        <v>#N/A</v>
      </c>
      <c r="AZ31" s="122" t="e">
        <f t="shared" si="65"/>
        <v>#N/A</v>
      </c>
      <c r="BA31" s="122" t="e">
        <f t="shared" si="65"/>
        <v>#N/A</v>
      </c>
      <c r="BB31" s="122" t="e">
        <f t="shared" si="65"/>
        <v>#N/A</v>
      </c>
      <c r="BC31" s="122" t="e">
        <f t="shared" si="65"/>
        <v>#N/A</v>
      </c>
      <c r="BD31" s="122" t="e">
        <f t="shared" si="65"/>
        <v>#N/A</v>
      </c>
      <c r="BE31" s="122" t="e">
        <f t="shared" si="65"/>
        <v>#N/A</v>
      </c>
      <c r="BF31" s="122" t="e">
        <f t="shared" si="65"/>
        <v>#N/A</v>
      </c>
      <c r="BG31" s="122" t="e">
        <f t="shared" si="65"/>
        <v>#N/A</v>
      </c>
      <c r="BH31" s="122" t="e">
        <f t="shared" si="65"/>
        <v>#N/A</v>
      </c>
      <c r="BI31" s="122" t="e">
        <f t="shared" si="65"/>
        <v>#N/A</v>
      </c>
      <c r="BJ31" s="185" t="e">
        <f t="shared" si="65"/>
        <v>#N/A</v>
      </c>
      <c r="BK31" s="122">
        <f t="shared" si="66"/>
        <v>2.3469000000000002</v>
      </c>
      <c r="BL31" s="122">
        <f t="shared" si="66"/>
        <v>-0.7681</v>
      </c>
      <c r="BM31" s="122">
        <f t="shared" si="66"/>
        <v>-1.0241</v>
      </c>
      <c r="BN31" s="122">
        <f t="shared" si="66"/>
        <v>-0.85340000000000005</v>
      </c>
      <c r="BO31" s="122" t="e">
        <f t="shared" si="66"/>
        <v>#N/A</v>
      </c>
      <c r="BP31" s="122" t="e">
        <f t="shared" si="66"/>
        <v>#N/A</v>
      </c>
      <c r="BQ31" s="122" t="e">
        <f t="shared" si="66"/>
        <v>#N/A</v>
      </c>
      <c r="BR31" s="122" t="e">
        <f t="shared" si="66"/>
        <v>#N/A</v>
      </c>
      <c r="BS31" s="122" t="e">
        <f t="shared" si="66"/>
        <v>#N/A</v>
      </c>
      <c r="BT31" s="122" t="e">
        <f t="shared" si="66"/>
        <v>#N/A</v>
      </c>
      <c r="BU31" s="122" t="e">
        <f t="shared" si="66"/>
        <v>#N/A</v>
      </c>
      <c r="BV31" s="122" t="e">
        <f t="shared" si="66"/>
        <v>#N/A</v>
      </c>
      <c r="BW31" s="122" t="e">
        <f t="shared" si="66"/>
        <v>#N/A</v>
      </c>
      <c r="BX31" s="122" t="e">
        <f t="shared" si="66"/>
        <v>#N/A</v>
      </c>
      <c r="BY31" s="122" t="e">
        <f t="shared" si="66"/>
        <v>#N/A</v>
      </c>
      <c r="BZ31" s="122" t="e">
        <f t="shared" si="66"/>
        <v>#N/A</v>
      </c>
      <c r="CA31" s="122" t="e">
        <f t="shared" si="67"/>
        <v>#N/A</v>
      </c>
      <c r="CB31" s="122" t="e">
        <f t="shared" si="67"/>
        <v>#N/A</v>
      </c>
      <c r="CC31" s="122" t="e">
        <f t="shared" si="67"/>
        <v>#N/A</v>
      </c>
      <c r="CD31" s="122" t="e">
        <f t="shared" si="67"/>
        <v>#N/A</v>
      </c>
      <c r="CE31" s="122" t="e">
        <f t="shared" si="67"/>
        <v>#N/A</v>
      </c>
      <c r="CF31" s="122" t="e">
        <f t="shared" si="67"/>
        <v>#N/A</v>
      </c>
      <c r="CG31" s="122" t="e">
        <f t="shared" si="67"/>
        <v>#N/A</v>
      </c>
      <c r="CH31" s="122" t="e">
        <f t="shared" si="67"/>
        <v>#N/A</v>
      </c>
      <c r="CI31" s="122" t="e">
        <f t="shared" si="67"/>
        <v>#N/A</v>
      </c>
      <c r="CJ31" s="122" t="e">
        <f t="shared" si="67"/>
        <v>#N/A</v>
      </c>
      <c r="CK31" s="122" t="e">
        <f t="shared" si="67"/>
        <v>#N/A</v>
      </c>
      <c r="CL31" s="122" t="e">
        <f t="shared" si="67"/>
        <v>#N/A</v>
      </c>
      <c r="CM31" s="122" t="e">
        <f t="shared" si="67"/>
        <v>#N/A</v>
      </c>
      <c r="CN31" s="122" t="e">
        <f t="shared" si="67"/>
        <v>#N/A</v>
      </c>
      <c r="CO31" s="122" t="e">
        <f t="shared" si="68"/>
        <v>#N/A</v>
      </c>
      <c r="CP31" s="122" t="e">
        <f t="shared" si="68"/>
        <v>#N/A</v>
      </c>
      <c r="CQ31" s="122" t="e">
        <f t="shared" si="68"/>
        <v>#N/A</v>
      </c>
      <c r="CR31" s="122" t="e">
        <f t="shared" si="68"/>
        <v>#N/A</v>
      </c>
      <c r="CS31" s="122" t="e">
        <f t="shared" si="68"/>
        <v>#N/A</v>
      </c>
      <c r="CT31" s="122" t="e">
        <f t="shared" si="68"/>
        <v>#N/A</v>
      </c>
      <c r="CU31" s="122" t="e">
        <f t="shared" si="68"/>
        <v>#N/A</v>
      </c>
      <c r="CV31" s="122" t="e">
        <f t="shared" si="68"/>
        <v>#N/A</v>
      </c>
      <c r="CW31" s="122" t="e">
        <f t="shared" si="68"/>
        <v>#N/A</v>
      </c>
      <c r="CX31" s="122" t="e">
        <f t="shared" si="68"/>
        <v>#N/A</v>
      </c>
      <c r="CY31" s="122" t="e">
        <f t="shared" si="68"/>
        <v>#N/A</v>
      </c>
      <c r="CZ31" s="122" t="e">
        <f t="shared" si="68"/>
        <v>#N/A</v>
      </c>
      <c r="DA31" s="122" t="e">
        <f t="shared" si="68"/>
        <v>#N/A</v>
      </c>
      <c r="DB31" s="185" t="e">
        <f t="shared" si="68"/>
        <v>#N/A</v>
      </c>
      <c r="DC31" s="122">
        <f t="shared" si="69"/>
        <v>3.1793</v>
      </c>
      <c r="DD31" s="122">
        <f t="shared" si="69"/>
        <v>0.3261</v>
      </c>
      <c r="DE31" s="122">
        <f t="shared" si="69"/>
        <v>-0.6522</v>
      </c>
      <c r="DF31" s="122">
        <f t="shared" si="69"/>
        <v>-1.2228000000000001</v>
      </c>
      <c r="DG31" s="122" t="e">
        <f t="shared" si="69"/>
        <v>#N/A</v>
      </c>
      <c r="DH31" s="122" t="e">
        <f t="shared" si="69"/>
        <v>#N/A</v>
      </c>
      <c r="DI31" s="122" t="e">
        <f t="shared" si="69"/>
        <v>#N/A</v>
      </c>
      <c r="DJ31" s="122" t="e">
        <f t="shared" si="69"/>
        <v>#N/A</v>
      </c>
      <c r="DK31" s="122" t="e">
        <f t="shared" si="69"/>
        <v>#N/A</v>
      </c>
      <c r="DL31" s="122" t="e">
        <f t="shared" si="69"/>
        <v>#N/A</v>
      </c>
      <c r="DM31" s="122" t="e">
        <f t="shared" si="69"/>
        <v>#N/A</v>
      </c>
      <c r="DN31" s="122" t="e">
        <f t="shared" si="69"/>
        <v>#N/A</v>
      </c>
      <c r="DO31" s="122" t="e">
        <f t="shared" si="69"/>
        <v>#N/A</v>
      </c>
      <c r="DP31" s="122" t="e">
        <f t="shared" si="69"/>
        <v>#N/A</v>
      </c>
      <c r="DQ31" s="122" t="e">
        <f t="shared" si="69"/>
        <v>#N/A</v>
      </c>
      <c r="DR31" s="122" t="e">
        <f t="shared" si="69"/>
        <v>#N/A</v>
      </c>
      <c r="DS31" s="122" t="e">
        <f t="shared" si="70"/>
        <v>#N/A</v>
      </c>
      <c r="DT31" s="122" t="e">
        <f t="shared" si="70"/>
        <v>#N/A</v>
      </c>
      <c r="DU31" s="122" t="e">
        <f t="shared" si="70"/>
        <v>#N/A</v>
      </c>
      <c r="DV31" s="122" t="e">
        <f t="shared" si="70"/>
        <v>#N/A</v>
      </c>
      <c r="DW31" s="122" t="e">
        <f t="shared" si="70"/>
        <v>#N/A</v>
      </c>
      <c r="DX31" s="122" t="e">
        <f t="shared" si="70"/>
        <v>#N/A</v>
      </c>
      <c r="DY31" s="122" t="e">
        <f t="shared" si="70"/>
        <v>#N/A</v>
      </c>
      <c r="DZ31" s="122" t="e">
        <f t="shared" si="70"/>
        <v>#N/A</v>
      </c>
      <c r="EA31" s="122" t="e">
        <f t="shared" si="70"/>
        <v>#N/A</v>
      </c>
      <c r="EB31" s="122" t="e">
        <f t="shared" si="70"/>
        <v>#N/A</v>
      </c>
      <c r="EC31" s="122" t="e">
        <f t="shared" si="70"/>
        <v>#N/A</v>
      </c>
      <c r="ED31" s="122" t="e">
        <f t="shared" si="70"/>
        <v>#N/A</v>
      </c>
      <c r="EE31" s="122" t="e">
        <f t="shared" si="70"/>
        <v>#N/A</v>
      </c>
      <c r="EF31" s="122" t="e">
        <f t="shared" si="70"/>
        <v>#N/A</v>
      </c>
      <c r="EG31" s="122" t="e">
        <f t="shared" si="71"/>
        <v>#N/A</v>
      </c>
      <c r="EH31" s="122" t="e">
        <f t="shared" si="71"/>
        <v>#N/A</v>
      </c>
      <c r="EI31" s="122" t="e">
        <f t="shared" si="71"/>
        <v>#N/A</v>
      </c>
      <c r="EJ31" s="122" t="e">
        <f t="shared" si="71"/>
        <v>#N/A</v>
      </c>
      <c r="EK31" s="122" t="e">
        <f t="shared" si="71"/>
        <v>#N/A</v>
      </c>
      <c r="EL31" s="122" t="e">
        <f t="shared" si="71"/>
        <v>#N/A</v>
      </c>
      <c r="EM31" s="122" t="e">
        <f t="shared" si="71"/>
        <v>#N/A</v>
      </c>
      <c r="EN31" s="122" t="e">
        <f t="shared" si="71"/>
        <v>#N/A</v>
      </c>
      <c r="EO31" s="122" t="e">
        <f t="shared" si="71"/>
        <v>#N/A</v>
      </c>
      <c r="EP31" s="122" t="e">
        <f t="shared" si="71"/>
        <v>#N/A</v>
      </c>
      <c r="EQ31" s="122" t="e">
        <f t="shared" si="71"/>
        <v>#N/A</v>
      </c>
      <c r="ER31" s="122" t="e">
        <f t="shared" si="71"/>
        <v>#N/A</v>
      </c>
      <c r="ES31" s="122" t="e">
        <f t="shared" si="71"/>
        <v>#N/A</v>
      </c>
      <c r="ET31" s="185" t="e">
        <f t="shared" si="71"/>
        <v>#N/A</v>
      </c>
      <c r="EU31" s="122">
        <f t="shared" si="72"/>
        <v>2.4975999999999998</v>
      </c>
      <c r="EV31" s="122">
        <f t="shared" si="72"/>
        <v>-8.3299999999999999E-2</v>
      </c>
      <c r="EW31" s="122">
        <f t="shared" si="72"/>
        <v>-1.0407</v>
      </c>
      <c r="EX31" s="122">
        <f t="shared" si="72"/>
        <v>-1.5818000000000001</v>
      </c>
      <c r="EY31" s="122" t="e">
        <f t="shared" si="72"/>
        <v>#N/A</v>
      </c>
      <c r="EZ31" s="122" t="e">
        <f t="shared" si="72"/>
        <v>#N/A</v>
      </c>
      <c r="FA31" s="122" t="e">
        <f t="shared" si="72"/>
        <v>#N/A</v>
      </c>
      <c r="FB31" s="122" t="e">
        <f t="shared" si="72"/>
        <v>#N/A</v>
      </c>
      <c r="FC31" s="122" t="e">
        <f t="shared" si="72"/>
        <v>#N/A</v>
      </c>
      <c r="FD31" s="122" t="e">
        <f t="shared" si="72"/>
        <v>#N/A</v>
      </c>
      <c r="FE31" s="122" t="e">
        <f t="shared" si="72"/>
        <v>#N/A</v>
      </c>
      <c r="FF31" s="122" t="e">
        <f t="shared" si="72"/>
        <v>#N/A</v>
      </c>
      <c r="FG31" s="122" t="e">
        <f t="shared" si="72"/>
        <v>#N/A</v>
      </c>
      <c r="FH31" s="122" t="e">
        <f t="shared" si="72"/>
        <v>#N/A</v>
      </c>
      <c r="FI31" s="122" t="e">
        <f t="shared" si="72"/>
        <v>#N/A</v>
      </c>
      <c r="FJ31" s="122" t="e">
        <f t="shared" si="72"/>
        <v>#N/A</v>
      </c>
      <c r="FK31" s="122" t="e">
        <f t="shared" si="73"/>
        <v>#N/A</v>
      </c>
      <c r="FL31" s="122" t="e">
        <f t="shared" si="73"/>
        <v>#N/A</v>
      </c>
      <c r="FM31" s="122" t="e">
        <f t="shared" si="73"/>
        <v>#N/A</v>
      </c>
      <c r="FN31" s="122" t="e">
        <f t="shared" si="73"/>
        <v>#N/A</v>
      </c>
      <c r="FO31" s="122" t="e">
        <f t="shared" si="73"/>
        <v>#N/A</v>
      </c>
      <c r="FP31" s="122" t="e">
        <f t="shared" si="73"/>
        <v>#N/A</v>
      </c>
      <c r="FQ31" s="122" t="e">
        <f t="shared" si="73"/>
        <v>#N/A</v>
      </c>
      <c r="FR31" s="122" t="e">
        <f t="shared" si="73"/>
        <v>#N/A</v>
      </c>
      <c r="FS31" s="122" t="e">
        <f t="shared" si="73"/>
        <v>#N/A</v>
      </c>
      <c r="FT31" s="122" t="e">
        <f t="shared" si="73"/>
        <v>#N/A</v>
      </c>
      <c r="FU31" s="122" t="e">
        <f t="shared" si="73"/>
        <v>#N/A</v>
      </c>
      <c r="FV31" s="122" t="e">
        <f t="shared" si="73"/>
        <v>#N/A</v>
      </c>
      <c r="FW31" s="122" t="e">
        <f t="shared" si="73"/>
        <v>#N/A</v>
      </c>
      <c r="FX31" s="122" t="e">
        <f t="shared" si="73"/>
        <v>#N/A</v>
      </c>
      <c r="FY31" s="122" t="e">
        <f t="shared" si="74"/>
        <v>#N/A</v>
      </c>
      <c r="FZ31" s="122" t="e">
        <f t="shared" si="74"/>
        <v>#N/A</v>
      </c>
      <c r="GA31" s="122" t="e">
        <f t="shared" si="74"/>
        <v>#N/A</v>
      </c>
      <c r="GB31" s="122" t="e">
        <f t="shared" si="74"/>
        <v>#N/A</v>
      </c>
      <c r="GC31" s="122" t="e">
        <f t="shared" si="74"/>
        <v>#N/A</v>
      </c>
      <c r="GD31" s="122" t="e">
        <f t="shared" si="74"/>
        <v>#N/A</v>
      </c>
      <c r="GE31" s="122" t="e">
        <f t="shared" si="74"/>
        <v>#N/A</v>
      </c>
      <c r="GF31" s="122" t="e">
        <f t="shared" si="74"/>
        <v>#N/A</v>
      </c>
      <c r="GG31" s="122" t="e">
        <f t="shared" si="74"/>
        <v>#N/A</v>
      </c>
      <c r="GH31" s="122" t="e">
        <f t="shared" si="74"/>
        <v>#N/A</v>
      </c>
      <c r="GI31" s="122" t="e">
        <f t="shared" si="74"/>
        <v>#N/A</v>
      </c>
      <c r="GJ31" s="122" t="e">
        <f t="shared" si="74"/>
        <v>#N/A</v>
      </c>
      <c r="GK31" s="122" t="e">
        <f t="shared" si="74"/>
        <v>#N/A</v>
      </c>
      <c r="GL31" s="185" t="e">
        <f t="shared" si="74"/>
        <v>#N/A</v>
      </c>
      <c r="GM31" s="122">
        <f t="shared" si="75"/>
        <v>2.3694999999999999</v>
      </c>
      <c r="GN31" s="122">
        <f t="shared" si="75"/>
        <v>-8.7800000000000003E-2</v>
      </c>
      <c r="GO31" s="122">
        <f t="shared" si="75"/>
        <v>-0.96530000000000005</v>
      </c>
      <c r="GP31" s="122">
        <f t="shared" si="75"/>
        <v>-2.3694999999999999</v>
      </c>
      <c r="GQ31" s="122" t="e">
        <f t="shared" si="75"/>
        <v>#N/A</v>
      </c>
      <c r="GR31" s="122" t="e">
        <f t="shared" si="75"/>
        <v>#N/A</v>
      </c>
      <c r="GS31" s="122" t="e">
        <f t="shared" si="75"/>
        <v>#N/A</v>
      </c>
      <c r="GT31" s="122" t="e">
        <f t="shared" si="75"/>
        <v>#N/A</v>
      </c>
      <c r="GU31" s="122" t="e">
        <f t="shared" si="75"/>
        <v>#N/A</v>
      </c>
      <c r="GV31" s="122" t="e">
        <f t="shared" si="75"/>
        <v>#N/A</v>
      </c>
      <c r="GW31" s="122" t="e">
        <f t="shared" si="75"/>
        <v>#N/A</v>
      </c>
      <c r="GX31" s="122" t="e">
        <f t="shared" si="75"/>
        <v>#N/A</v>
      </c>
      <c r="GY31" s="122" t="e">
        <f t="shared" si="75"/>
        <v>#N/A</v>
      </c>
      <c r="GZ31" s="122" t="e">
        <f t="shared" si="75"/>
        <v>#N/A</v>
      </c>
      <c r="HA31" s="122" t="e">
        <f t="shared" si="75"/>
        <v>#N/A</v>
      </c>
      <c r="HB31" s="122" t="e">
        <f t="shared" si="75"/>
        <v>#N/A</v>
      </c>
      <c r="HC31" s="122" t="e">
        <f t="shared" si="76"/>
        <v>#N/A</v>
      </c>
      <c r="HD31" s="122" t="e">
        <f t="shared" si="76"/>
        <v>#N/A</v>
      </c>
      <c r="HE31" s="122" t="e">
        <f t="shared" si="76"/>
        <v>#N/A</v>
      </c>
      <c r="HF31" s="122" t="e">
        <f t="shared" si="76"/>
        <v>#N/A</v>
      </c>
      <c r="HG31" s="122" t="e">
        <f t="shared" si="76"/>
        <v>#N/A</v>
      </c>
      <c r="HH31" s="122" t="e">
        <f t="shared" si="76"/>
        <v>#N/A</v>
      </c>
      <c r="HI31" s="122" t="e">
        <f t="shared" si="76"/>
        <v>#N/A</v>
      </c>
      <c r="HJ31" s="122" t="e">
        <f t="shared" si="76"/>
        <v>#N/A</v>
      </c>
      <c r="HK31" s="122" t="e">
        <f t="shared" si="76"/>
        <v>#N/A</v>
      </c>
      <c r="HL31" s="122" t="e">
        <f t="shared" si="76"/>
        <v>#N/A</v>
      </c>
      <c r="HM31" s="122" t="e">
        <f t="shared" si="76"/>
        <v>#N/A</v>
      </c>
      <c r="HN31" s="122" t="e">
        <f t="shared" si="76"/>
        <v>#N/A</v>
      </c>
      <c r="HO31" s="122" t="e">
        <f t="shared" si="76"/>
        <v>#N/A</v>
      </c>
      <c r="HP31" s="122" t="e">
        <f t="shared" si="76"/>
        <v>#N/A</v>
      </c>
      <c r="HQ31" s="122" t="e">
        <f t="shared" si="77"/>
        <v>#N/A</v>
      </c>
      <c r="HR31" s="122" t="e">
        <f t="shared" si="77"/>
        <v>#N/A</v>
      </c>
      <c r="HS31" s="122" t="e">
        <f t="shared" si="77"/>
        <v>#N/A</v>
      </c>
      <c r="HT31" s="122" t="e">
        <f t="shared" si="77"/>
        <v>#N/A</v>
      </c>
      <c r="HU31" s="122" t="e">
        <f t="shared" si="77"/>
        <v>#N/A</v>
      </c>
      <c r="HV31" s="122" t="e">
        <f t="shared" si="77"/>
        <v>#N/A</v>
      </c>
      <c r="HW31" s="122" t="e">
        <f t="shared" si="77"/>
        <v>#N/A</v>
      </c>
      <c r="HX31" s="122" t="e">
        <f t="shared" si="77"/>
        <v>#N/A</v>
      </c>
      <c r="HY31" s="122" t="e">
        <f t="shared" si="77"/>
        <v>#N/A</v>
      </c>
      <c r="HZ31" s="122" t="e">
        <f t="shared" si="77"/>
        <v>#N/A</v>
      </c>
      <c r="IA31" s="122" t="e">
        <f t="shared" si="77"/>
        <v>#N/A</v>
      </c>
      <c r="IB31" s="122" t="e">
        <f t="shared" si="77"/>
        <v>#N/A</v>
      </c>
      <c r="IC31" s="122" t="e">
        <f t="shared" si="77"/>
        <v>#N/A</v>
      </c>
      <c r="ID31" s="185" t="e">
        <f t="shared" si="77"/>
        <v>#N/A</v>
      </c>
      <c r="IE31" s="122">
        <f t="shared" si="78"/>
        <v>2.7122999999999999</v>
      </c>
      <c r="IF31" s="122">
        <f t="shared" si="78"/>
        <v>-0.23930000000000001</v>
      </c>
      <c r="IG31" s="122">
        <f t="shared" si="78"/>
        <v>-1.3562000000000001</v>
      </c>
      <c r="IH31" s="122">
        <f t="shared" si="78"/>
        <v>-1.7549999999999999</v>
      </c>
      <c r="II31" s="122" t="e">
        <f t="shared" si="78"/>
        <v>#N/A</v>
      </c>
      <c r="IJ31" s="122" t="e">
        <f t="shared" si="78"/>
        <v>#N/A</v>
      </c>
      <c r="IK31" s="122" t="e">
        <f t="shared" si="78"/>
        <v>#N/A</v>
      </c>
      <c r="IL31" s="122" t="e">
        <f t="shared" si="78"/>
        <v>#N/A</v>
      </c>
      <c r="IM31" s="122" t="e">
        <f t="shared" si="78"/>
        <v>#N/A</v>
      </c>
      <c r="IN31" s="122" t="e">
        <f t="shared" si="78"/>
        <v>#N/A</v>
      </c>
      <c r="IO31" s="122" t="e">
        <f t="shared" si="78"/>
        <v>#N/A</v>
      </c>
      <c r="IP31" s="122" t="e">
        <f t="shared" si="78"/>
        <v>#N/A</v>
      </c>
      <c r="IQ31" s="122" t="e">
        <f t="shared" si="78"/>
        <v>#N/A</v>
      </c>
      <c r="IR31" s="122" t="e">
        <f t="shared" si="78"/>
        <v>#N/A</v>
      </c>
      <c r="IS31" s="122" t="e">
        <f t="shared" si="78"/>
        <v>#N/A</v>
      </c>
      <c r="IT31" s="122" t="e">
        <f t="shared" si="78"/>
        <v>#N/A</v>
      </c>
      <c r="IU31" s="122" t="e">
        <f t="shared" si="79"/>
        <v>#N/A</v>
      </c>
      <c r="IV31" s="122" t="e">
        <f t="shared" si="79"/>
        <v>#N/A</v>
      </c>
      <c r="IW31" s="122" t="e">
        <f t="shared" si="79"/>
        <v>#N/A</v>
      </c>
      <c r="IX31" s="122" t="e">
        <f t="shared" si="79"/>
        <v>#N/A</v>
      </c>
      <c r="IY31" s="122" t="e">
        <f t="shared" si="79"/>
        <v>#N/A</v>
      </c>
      <c r="IZ31" s="122" t="e">
        <f t="shared" si="79"/>
        <v>#N/A</v>
      </c>
      <c r="JA31" s="122" t="e">
        <f t="shared" si="79"/>
        <v>#N/A</v>
      </c>
      <c r="JB31" s="122" t="e">
        <f t="shared" si="79"/>
        <v>#N/A</v>
      </c>
      <c r="JC31" s="122" t="e">
        <f t="shared" si="79"/>
        <v>#N/A</v>
      </c>
      <c r="JD31" s="122" t="e">
        <f t="shared" si="79"/>
        <v>#N/A</v>
      </c>
      <c r="JE31" s="122" t="e">
        <f t="shared" si="79"/>
        <v>#N/A</v>
      </c>
      <c r="JF31" s="122" t="e">
        <f t="shared" si="79"/>
        <v>#N/A</v>
      </c>
      <c r="JG31" s="122" t="e">
        <f t="shared" si="79"/>
        <v>#N/A</v>
      </c>
      <c r="JH31" s="122" t="e">
        <f t="shared" si="79"/>
        <v>#N/A</v>
      </c>
      <c r="JI31" s="122" t="e">
        <f t="shared" si="80"/>
        <v>#N/A</v>
      </c>
      <c r="JJ31" s="122" t="e">
        <f t="shared" si="80"/>
        <v>#N/A</v>
      </c>
      <c r="JK31" s="122" t="e">
        <f t="shared" si="80"/>
        <v>#N/A</v>
      </c>
      <c r="JL31" s="122" t="e">
        <f t="shared" si="80"/>
        <v>#N/A</v>
      </c>
      <c r="JM31" s="122" t="e">
        <f t="shared" si="80"/>
        <v>#N/A</v>
      </c>
      <c r="JN31" s="122" t="e">
        <f t="shared" si="80"/>
        <v>#N/A</v>
      </c>
      <c r="JO31" s="122" t="e">
        <f t="shared" si="80"/>
        <v>#N/A</v>
      </c>
      <c r="JP31" s="122" t="e">
        <f t="shared" si="80"/>
        <v>#N/A</v>
      </c>
      <c r="JQ31" s="122" t="e">
        <f t="shared" si="80"/>
        <v>#N/A</v>
      </c>
      <c r="JR31" s="122" t="e">
        <f t="shared" si="80"/>
        <v>#N/A</v>
      </c>
      <c r="JS31" s="122" t="e">
        <f t="shared" si="80"/>
        <v>#N/A</v>
      </c>
      <c r="JT31" s="122" t="e">
        <f t="shared" si="80"/>
        <v>#N/A</v>
      </c>
      <c r="JU31" s="122" t="e">
        <f t="shared" si="80"/>
        <v>#N/A</v>
      </c>
      <c r="JV31" s="185" t="e">
        <f t="shared" si="80"/>
        <v>#N/A</v>
      </c>
    </row>
    <row r="32" spans="1:282" ht="12.75" customHeight="1" x14ac:dyDescent="0.2">
      <c r="A32" s="16"/>
      <c r="B32" s="39"/>
      <c r="C32" s="39"/>
      <c r="D32" s="39"/>
      <c r="E32" s="39"/>
      <c r="F32" s="39"/>
      <c r="G32" s="39"/>
      <c r="H32" s="53"/>
      <c r="I32" s="53"/>
      <c r="J32" s="117"/>
      <c r="K32" s="117"/>
      <c r="L32" s="117"/>
      <c r="M32" s="117"/>
      <c r="N32" s="117"/>
      <c r="O32" s="117"/>
      <c r="P32" s="117"/>
      <c r="Q32" s="123"/>
      <c r="R32" s="60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177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177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177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177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177"/>
      <c r="IE32" s="58"/>
      <c r="IF32" s="58"/>
      <c r="IG32" s="58"/>
      <c r="IH32" s="58"/>
      <c r="II32" s="58"/>
      <c r="IJ32" s="58"/>
      <c r="IK32" s="58"/>
      <c r="IL32" s="58"/>
      <c r="IM32" s="58"/>
      <c r="IN32" s="58"/>
      <c r="IO32" s="58"/>
      <c r="IP32" s="58"/>
      <c r="IQ32" s="58"/>
      <c r="IR32" s="58"/>
      <c r="IS32" s="58"/>
      <c r="IT32" s="58"/>
      <c r="IU32" s="58"/>
      <c r="IV32" s="58"/>
      <c r="IW32" s="58"/>
      <c r="IX32" s="58"/>
      <c r="IY32" s="58"/>
      <c r="IZ32" s="58"/>
      <c r="JA32" s="58"/>
      <c r="JB32" s="58"/>
      <c r="JC32" s="58"/>
      <c r="JD32" s="58"/>
      <c r="JE32" s="58"/>
      <c r="JF32" s="58"/>
      <c r="JG32" s="58"/>
      <c r="JH32" s="58"/>
      <c r="JI32" s="58"/>
      <c r="JJ32" s="58"/>
      <c r="JK32" s="58"/>
      <c r="JL32" s="58"/>
      <c r="JM32" s="58"/>
      <c r="JN32" s="58"/>
      <c r="JO32" s="58"/>
      <c r="JP32" s="58"/>
      <c r="JQ32" s="58"/>
      <c r="JR32" s="58"/>
      <c r="JS32" s="58"/>
      <c r="JT32" s="58"/>
      <c r="JU32" s="58"/>
      <c r="JV32" s="177"/>
    </row>
    <row r="33" spans="1:282" ht="12.75" customHeight="1" x14ac:dyDescent="0.2">
      <c r="A33" s="124"/>
      <c r="B33" s="125"/>
      <c r="C33" s="125"/>
      <c r="D33" s="125"/>
      <c r="E33" s="125"/>
      <c r="F33" s="125"/>
      <c r="G33" s="125"/>
      <c r="H33" s="53"/>
      <c r="I33" s="53"/>
      <c r="J33" s="126"/>
      <c r="K33" s="126"/>
      <c r="L33" s="126"/>
      <c r="M33" s="126"/>
      <c r="N33" s="126"/>
      <c r="O33" s="126"/>
      <c r="P33" s="126"/>
      <c r="Q33" s="123"/>
      <c r="R33" s="123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177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177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177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177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HY33" s="62"/>
      <c r="HZ33" s="62"/>
      <c r="IA33" s="62"/>
      <c r="IB33" s="62"/>
      <c r="IC33" s="62"/>
      <c r="ID33" s="177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  <c r="IU33" s="62"/>
      <c r="IV33" s="62"/>
      <c r="IW33" s="62"/>
      <c r="IX33" s="62"/>
      <c r="IY33" s="62"/>
      <c r="IZ33" s="62"/>
      <c r="JA33" s="62"/>
      <c r="JB33" s="62"/>
      <c r="JC33" s="62"/>
      <c r="JD33" s="62"/>
      <c r="JE33" s="62"/>
      <c r="JF33" s="62"/>
      <c r="JG33" s="62"/>
      <c r="JH33" s="62"/>
      <c r="JI33" s="62"/>
      <c r="JJ33" s="62"/>
      <c r="JK33" s="62"/>
      <c r="JL33" s="62"/>
      <c r="JM33" s="62"/>
      <c r="JN33" s="62"/>
      <c r="JO33" s="62"/>
      <c r="JP33" s="62"/>
      <c r="JQ33" s="62"/>
      <c r="JR33" s="62"/>
      <c r="JS33" s="62"/>
      <c r="JT33" s="62"/>
      <c r="JU33" s="62"/>
      <c r="JV33" s="177"/>
    </row>
    <row r="34" spans="1:282" ht="12.75" customHeight="1" x14ac:dyDescent="0.2">
      <c r="A34" s="16"/>
      <c r="B34" s="39"/>
      <c r="C34" s="39"/>
      <c r="D34" s="39"/>
      <c r="E34" s="39"/>
      <c r="F34" s="39"/>
      <c r="G34" s="39"/>
      <c r="H34" s="53"/>
      <c r="I34" s="53"/>
      <c r="J34" s="128"/>
      <c r="K34" s="128"/>
      <c r="L34" s="128"/>
      <c r="M34" s="128"/>
      <c r="N34" s="128"/>
      <c r="O34" s="128"/>
      <c r="P34" s="128"/>
      <c r="Q34" s="123"/>
      <c r="R34" s="60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177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177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177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177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177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  <c r="IW34" s="62"/>
      <c r="IX34" s="62"/>
      <c r="IY34" s="62"/>
      <c r="IZ34" s="62"/>
      <c r="JA34" s="62"/>
      <c r="JB34" s="62"/>
      <c r="JC34" s="62"/>
      <c r="JD34" s="62"/>
      <c r="JE34" s="62"/>
      <c r="JF34" s="62"/>
      <c r="JG34" s="62"/>
      <c r="JH34" s="62"/>
      <c r="JI34" s="62"/>
      <c r="JJ34" s="62"/>
      <c r="JK34" s="62"/>
      <c r="JL34" s="62"/>
      <c r="JM34" s="62"/>
      <c r="JN34" s="62"/>
      <c r="JO34" s="62"/>
      <c r="JP34" s="62"/>
      <c r="JQ34" s="62"/>
      <c r="JR34" s="62"/>
      <c r="JS34" s="62"/>
      <c r="JT34" s="62"/>
      <c r="JU34" s="62"/>
      <c r="JV34" s="177"/>
    </row>
    <row r="35" spans="1:282" ht="12.75" customHeight="1" x14ac:dyDescent="0.2">
      <c r="A35" s="16"/>
      <c r="B35" s="39"/>
      <c r="C35" s="39"/>
      <c r="D35" s="39"/>
      <c r="E35" s="39"/>
      <c r="F35" s="39"/>
      <c r="G35" s="39"/>
      <c r="H35" s="53"/>
      <c r="I35" s="53"/>
      <c r="J35" s="128"/>
      <c r="K35" s="128"/>
      <c r="L35" s="128"/>
      <c r="M35" s="128"/>
      <c r="N35" s="128"/>
      <c r="O35" s="128"/>
      <c r="P35" s="128"/>
      <c r="Q35" s="123"/>
      <c r="R35" s="60"/>
      <c r="BJ35" s="188"/>
      <c r="DB35" s="188"/>
      <c r="ET35" s="188"/>
      <c r="GL35" s="188"/>
      <c r="ID35" s="188"/>
      <c r="JV35" s="188"/>
    </row>
    <row r="36" spans="1:282" ht="12.75" customHeight="1" x14ac:dyDescent="0.2">
      <c r="A36" s="16"/>
      <c r="B36" s="39"/>
      <c r="C36" s="39"/>
      <c r="D36" s="39"/>
      <c r="E36" s="39"/>
      <c r="F36" s="39"/>
      <c r="G36" s="39"/>
      <c r="H36" s="53"/>
      <c r="I36" s="53"/>
      <c r="J36" s="128"/>
      <c r="K36" s="128"/>
      <c r="L36" s="128"/>
      <c r="M36" s="128"/>
      <c r="N36" s="128"/>
      <c r="O36" s="128"/>
      <c r="P36" s="128"/>
      <c r="Q36" s="123"/>
      <c r="BJ36" s="188"/>
      <c r="DB36" s="188"/>
      <c r="ET36" s="188"/>
      <c r="GL36" s="188"/>
      <c r="ID36" s="188"/>
      <c r="JV36" s="188"/>
    </row>
    <row r="37" spans="1:282" ht="12.75" customHeight="1" x14ac:dyDescent="0.3">
      <c r="A37" s="16"/>
      <c r="B37" s="39"/>
      <c r="C37" s="70" t="s">
        <v>9</v>
      </c>
      <c r="D37" s="70" t="s">
        <v>10</v>
      </c>
      <c r="E37" s="71" t="s">
        <v>11</v>
      </c>
      <c r="F37" s="71" t="s">
        <v>12</v>
      </c>
      <c r="G37" s="53"/>
      <c r="H37" s="53"/>
      <c r="I37" s="53"/>
      <c r="J37" s="128"/>
      <c r="K37" s="128"/>
      <c r="L37" s="128"/>
      <c r="M37" s="128"/>
      <c r="N37" s="128"/>
      <c r="O37" s="128"/>
      <c r="P37" s="128"/>
      <c r="Q37" s="129" t="s">
        <v>7</v>
      </c>
      <c r="R37" s="129" t="s">
        <v>8</v>
      </c>
      <c r="S37" s="130">
        <f t="shared" ref="S37:CD37" si="81">IF(ISNUMBER(S31),S31-($G$24*S30+$G$23),"")</f>
        <v>0.52659475000000056</v>
      </c>
      <c r="T37" s="130">
        <f t="shared" si="81"/>
        <v>-0.28343475000000007</v>
      </c>
      <c r="U37" s="130">
        <f t="shared" si="81"/>
        <v>9.1404500000000111E-2</v>
      </c>
      <c r="V37" s="130">
        <f t="shared" si="81"/>
        <v>0.56198425000000007</v>
      </c>
      <c r="W37" s="130" t="str">
        <f t="shared" si="81"/>
        <v/>
      </c>
      <c r="X37" s="130" t="str">
        <f t="shared" si="81"/>
        <v/>
      </c>
      <c r="Y37" s="130" t="str">
        <f t="shared" si="81"/>
        <v/>
      </c>
      <c r="Z37" s="130" t="str">
        <f t="shared" si="81"/>
        <v/>
      </c>
      <c r="AA37" s="130" t="str">
        <f t="shared" si="81"/>
        <v/>
      </c>
      <c r="AB37" s="130" t="str">
        <f t="shared" si="81"/>
        <v/>
      </c>
      <c r="AC37" s="130" t="str">
        <f t="shared" si="81"/>
        <v/>
      </c>
      <c r="AD37" s="130" t="str">
        <f t="shared" si="81"/>
        <v/>
      </c>
      <c r="AE37" s="130" t="str">
        <f t="shared" si="81"/>
        <v/>
      </c>
      <c r="AF37" s="130" t="str">
        <f t="shared" si="81"/>
        <v/>
      </c>
      <c r="AG37" s="130" t="str">
        <f t="shared" si="81"/>
        <v/>
      </c>
      <c r="AH37" s="130" t="str">
        <f t="shared" si="81"/>
        <v/>
      </c>
      <c r="AI37" s="130" t="str">
        <f t="shared" si="81"/>
        <v/>
      </c>
      <c r="AJ37" s="130" t="str">
        <f t="shared" si="81"/>
        <v/>
      </c>
      <c r="AK37" s="130" t="str">
        <f t="shared" si="81"/>
        <v/>
      </c>
      <c r="AL37" s="130" t="str">
        <f t="shared" si="81"/>
        <v/>
      </c>
      <c r="AM37" s="130" t="str">
        <f t="shared" si="81"/>
        <v/>
      </c>
      <c r="AN37" s="130" t="str">
        <f t="shared" si="81"/>
        <v/>
      </c>
      <c r="AO37" s="130" t="str">
        <f t="shared" si="81"/>
        <v/>
      </c>
      <c r="AP37" s="130" t="str">
        <f t="shared" si="81"/>
        <v/>
      </c>
      <c r="AQ37" s="130" t="str">
        <f t="shared" si="81"/>
        <v/>
      </c>
      <c r="AR37" s="130" t="str">
        <f t="shared" si="81"/>
        <v/>
      </c>
      <c r="AS37" s="130" t="str">
        <f t="shared" si="81"/>
        <v/>
      </c>
      <c r="AT37" s="130" t="str">
        <f t="shared" si="81"/>
        <v/>
      </c>
      <c r="AU37" s="130" t="str">
        <f t="shared" si="81"/>
        <v/>
      </c>
      <c r="AV37" s="130" t="str">
        <f t="shared" si="81"/>
        <v/>
      </c>
      <c r="AW37" s="130" t="str">
        <f t="shared" si="81"/>
        <v/>
      </c>
      <c r="AX37" s="130" t="str">
        <f t="shared" si="81"/>
        <v/>
      </c>
      <c r="AY37" s="130" t="str">
        <f t="shared" si="81"/>
        <v/>
      </c>
      <c r="AZ37" s="130" t="str">
        <f t="shared" si="81"/>
        <v/>
      </c>
      <c r="BA37" s="130" t="str">
        <f t="shared" si="81"/>
        <v/>
      </c>
      <c r="BB37" s="130" t="str">
        <f t="shared" si="81"/>
        <v/>
      </c>
      <c r="BC37" s="130" t="str">
        <f t="shared" si="81"/>
        <v/>
      </c>
      <c r="BD37" s="130" t="str">
        <f t="shared" si="81"/>
        <v/>
      </c>
      <c r="BE37" s="130" t="str">
        <f t="shared" si="81"/>
        <v/>
      </c>
      <c r="BF37" s="130" t="str">
        <f t="shared" si="81"/>
        <v/>
      </c>
      <c r="BG37" s="130" t="str">
        <f t="shared" si="81"/>
        <v/>
      </c>
      <c r="BH37" s="130" t="str">
        <f t="shared" si="81"/>
        <v/>
      </c>
      <c r="BI37" s="130" t="str">
        <f t="shared" si="81"/>
        <v/>
      </c>
      <c r="BJ37" s="186" t="str">
        <f t="shared" si="81"/>
        <v/>
      </c>
      <c r="BK37" s="130">
        <f t="shared" si="81"/>
        <v>-0.13094349999999944</v>
      </c>
      <c r="BL37" s="130">
        <f t="shared" si="81"/>
        <v>-0.49108974999999999</v>
      </c>
      <c r="BM37" s="130">
        <f t="shared" si="81"/>
        <v>8.8019250000000104E-2</v>
      </c>
      <c r="BN37" s="130">
        <f t="shared" si="81"/>
        <v>0.7770227500000001</v>
      </c>
      <c r="BO37" s="130" t="str">
        <f t="shared" si="81"/>
        <v/>
      </c>
      <c r="BP37" s="130" t="str">
        <f t="shared" si="81"/>
        <v/>
      </c>
      <c r="BQ37" s="130" t="str">
        <f t="shared" si="81"/>
        <v/>
      </c>
      <c r="BR37" s="130" t="str">
        <f t="shared" si="81"/>
        <v/>
      </c>
      <c r="BS37" s="130" t="str">
        <f t="shared" si="81"/>
        <v/>
      </c>
      <c r="BT37" s="130" t="str">
        <f t="shared" si="81"/>
        <v/>
      </c>
      <c r="BU37" s="130" t="str">
        <f t="shared" si="81"/>
        <v/>
      </c>
      <c r="BV37" s="130" t="str">
        <f t="shared" si="81"/>
        <v/>
      </c>
      <c r="BW37" s="130" t="str">
        <f t="shared" si="81"/>
        <v/>
      </c>
      <c r="BX37" s="130" t="str">
        <f t="shared" si="81"/>
        <v/>
      </c>
      <c r="BY37" s="130" t="str">
        <f t="shared" si="81"/>
        <v/>
      </c>
      <c r="BZ37" s="130" t="str">
        <f t="shared" si="81"/>
        <v/>
      </c>
      <c r="CA37" s="130" t="str">
        <f t="shared" si="81"/>
        <v/>
      </c>
      <c r="CB37" s="130" t="str">
        <f t="shared" si="81"/>
        <v/>
      </c>
      <c r="CC37" s="130" t="str">
        <f t="shared" si="81"/>
        <v/>
      </c>
      <c r="CD37" s="130" t="str">
        <f t="shared" si="81"/>
        <v/>
      </c>
      <c r="CE37" s="130" t="str">
        <f t="shared" ref="CE37:EP37" si="82">IF(ISNUMBER(CE31),CE31-($G$24*CE30+$G$23),"")</f>
        <v/>
      </c>
      <c r="CF37" s="130" t="str">
        <f t="shared" si="82"/>
        <v/>
      </c>
      <c r="CG37" s="130" t="str">
        <f t="shared" si="82"/>
        <v/>
      </c>
      <c r="CH37" s="130" t="str">
        <f t="shared" si="82"/>
        <v/>
      </c>
      <c r="CI37" s="130" t="str">
        <f t="shared" si="82"/>
        <v/>
      </c>
      <c r="CJ37" s="130" t="str">
        <f t="shared" si="82"/>
        <v/>
      </c>
      <c r="CK37" s="130" t="str">
        <f t="shared" si="82"/>
        <v/>
      </c>
      <c r="CL37" s="130" t="str">
        <f t="shared" si="82"/>
        <v/>
      </c>
      <c r="CM37" s="130" t="str">
        <f t="shared" si="82"/>
        <v/>
      </c>
      <c r="CN37" s="130" t="str">
        <f t="shared" si="82"/>
        <v/>
      </c>
      <c r="CO37" s="130" t="str">
        <f t="shared" si="82"/>
        <v/>
      </c>
      <c r="CP37" s="130" t="str">
        <f t="shared" si="82"/>
        <v/>
      </c>
      <c r="CQ37" s="130" t="str">
        <f t="shared" si="82"/>
        <v/>
      </c>
      <c r="CR37" s="130" t="str">
        <f t="shared" si="82"/>
        <v/>
      </c>
      <c r="CS37" s="130" t="str">
        <f t="shared" si="82"/>
        <v/>
      </c>
      <c r="CT37" s="130" t="str">
        <f t="shared" si="82"/>
        <v/>
      </c>
      <c r="CU37" s="130" t="str">
        <f t="shared" si="82"/>
        <v/>
      </c>
      <c r="CV37" s="130" t="str">
        <f t="shared" si="82"/>
        <v/>
      </c>
      <c r="CW37" s="130" t="str">
        <f t="shared" si="82"/>
        <v/>
      </c>
      <c r="CX37" s="130" t="str">
        <f t="shared" si="82"/>
        <v/>
      </c>
      <c r="CY37" s="130" t="str">
        <f t="shared" si="82"/>
        <v/>
      </c>
      <c r="CZ37" s="130" t="str">
        <f t="shared" si="82"/>
        <v/>
      </c>
      <c r="DA37" s="130" t="str">
        <f t="shared" si="82"/>
        <v/>
      </c>
      <c r="DB37" s="186" t="str">
        <f t="shared" si="82"/>
        <v/>
      </c>
      <c r="DC37" s="130">
        <f t="shared" si="82"/>
        <v>0.63503574999999968</v>
      </c>
      <c r="DD37" s="130">
        <f t="shared" si="82"/>
        <v>0.1825115000000001</v>
      </c>
      <c r="DE37" s="130">
        <f t="shared" si="82"/>
        <v>0.51325825000000014</v>
      </c>
      <c r="DF37" s="130">
        <f t="shared" si="82"/>
        <v>0.63747874999999987</v>
      </c>
      <c r="DG37" s="130" t="str">
        <f t="shared" si="82"/>
        <v/>
      </c>
      <c r="DH37" s="130" t="str">
        <f t="shared" si="82"/>
        <v/>
      </c>
      <c r="DI37" s="130" t="str">
        <f t="shared" si="82"/>
        <v/>
      </c>
      <c r="DJ37" s="130" t="str">
        <f t="shared" si="82"/>
        <v/>
      </c>
      <c r="DK37" s="130" t="str">
        <f t="shared" si="82"/>
        <v/>
      </c>
      <c r="DL37" s="130" t="str">
        <f t="shared" si="82"/>
        <v/>
      </c>
      <c r="DM37" s="130" t="str">
        <f t="shared" si="82"/>
        <v/>
      </c>
      <c r="DN37" s="130" t="str">
        <f t="shared" si="82"/>
        <v/>
      </c>
      <c r="DO37" s="130" t="str">
        <f t="shared" si="82"/>
        <v/>
      </c>
      <c r="DP37" s="130" t="str">
        <f t="shared" si="82"/>
        <v/>
      </c>
      <c r="DQ37" s="130" t="str">
        <f t="shared" si="82"/>
        <v/>
      </c>
      <c r="DR37" s="130" t="str">
        <f t="shared" si="82"/>
        <v/>
      </c>
      <c r="DS37" s="130" t="str">
        <f t="shared" si="82"/>
        <v/>
      </c>
      <c r="DT37" s="130" t="str">
        <f t="shared" si="82"/>
        <v/>
      </c>
      <c r="DU37" s="130" t="str">
        <f t="shared" si="82"/>
        <v/>
      </c>
      <c r="DV37" s="130" t="str">
        <f t="shared" si="82"/>
        <v/>
      </c>
      <c r="DW37" s="130" t="str">
        <f t="shared" si="82"/>
        <v/>
      </c>
      <c r="DX37" s="130" t="str">
        <f t="shared" si="82"/>
        <v/>
      </c>
      <c r="DY37" s="130" t="str">
        <f t="shared" si="82"/>
        <v/>
      </c>
      <c r="DZ37" s="130" t="str">
        <f t="shared" si="82"/>
        <v/>
      </c>
      <c r="EA37" s="130" t="str">
        <f t="shared" si="82"/>
        <v/>
      </c>
      <c r="EB37" s="130" t="str">
        <f t="shared" si="82"/>
        <v/>
      </c>
      <c r="EC37" s="130" t="str">
        <f t="shared" si="82"/>
        <v/>
      </c>
      <c r="ED37" s="130" t="str">
        <f t="shared" si="82"/>
        <v/>
      </c>
      <c r="EE37" s="130" t="str">
        <f t="shared" si="82"/>
        <v/>
      </c>
      <c r="EF37" s="130" t="str">
        <f t="shared" si="82"/>
        <v/>
      </c>
      <c r="EG37" s="130" t="str">
        <f t="shared" si="82"/>
        <v/>
      </c>
      <c r="EH37" s="130" t="str">
        <f t="shared" si="82"/>
        <v/>
      </c>
      <c r="EI37" s="130" t="str">
        <f t="shared" si="82"/>
        <v/>
      </c>
      <c r="EJ37" s="130" t="str">
        <f t="shared" si="82"/>
        <v/>
      </c>
      <c r="EK37" s="130" t="str">
        <f t="shared" si="82"/>
        <v/>
      </c>
      <c r="EL37" s="130" t="str">
        <f t="shared" si="82"/>
        <v/>
      </c>
      <c r="EM37" s="130" t="str">
        <f t="shared" si="82"/>
        <v/>
      </c>
      <c r="EN37" s="130" t="str">
        <f t="shared" si="82"/>
        <v/>
      </c>
      <c r="EO37" s="130" t="str">
        <f t="shared" si="82"/>
        <v/>
      </c>
      <c r="EP37" s="130" t="str">
        <f t="shared" si="82"/>
        <v/>
      </c>
      <c r="EQ37" s="130" t="str">
        <f t="shared" ref="EQ37:HB37" si="83">IF(ISNUMBER(EQ31),EQ31-($G$24*EQ30+$G$23),"")</f>
        <v/>
      </c>
      <c r="ER37" s="130" t="str">
        <f t="shared" si="83"/>
        <v/>
      </c>
      <c r="ES37" s="130" t="str">
        <f t="shared" si="83"/>
        <v/>
      </c>
      <c r="ET37" s="186" t="str">
        <f t="shared" si="83"/>
        <v/>
      </c>
      <c r="EU37" s="130">
        <f t="shared" si="83"/>
        <v>9.9610000000001087E-3</v>
      </c>
      <c r="EV37" s="130">
        <f t="shared" si="83"/>
        <v>-0.26080425000000013</v>
      </c>
      <c r="EW37" s="130">
        <f t="shared" si="83"/>
        <v>1.934250000000004E-2</v>
      </c>
      <c r="EX37" s="130">
        <f t="shared" si="83"/>
        <v>0.14075599999999988</v>
      </c>
      <c r="EY37" s="130" t="str">
        <f t="shared" si="83"/>
        <v/>
      </c>
      <c r="EZ37" s="130" t="str">
        <f t="shared" si="83"/>
        <v/>
      </c>
      <c r="FA37" s="130" t="str">
        <f t="shared" si="83"/>
        <v/>
      </c>
      <c r="FB37" s="130" t="str">
        <f t="shared" si="83"/>
        <v/>
      </c>
      <c r="FC37" s="130" t="str">
        <f t="shared" si="83"/>
        <v/>
      </c>
      <c r="FD37" s="130" t="str">
        <f t="shared" si="83"/>
        <v/>
      </c>
      <c r="FE37" s="130" t="str">
        <f t="shared" si="83"/>
        <v/>
      </c>
      <c r="FF37" s="130" t="str">
        <f t="shared" si="83"/>
        <v/>
      </c>
      <c r="FG37" s="130" t="str">
        <f t="shared" si="83"/>
        <v/>
      </c>
      <c r="FH37" s="130" t="str">
        <f t="shared" si="83"/>
        <v/>
      </c>
      <c r="FI37" s="130" t="str">
        <f t="shared" si="83"/>
        <v/>
      </c>
      <c r="FJ37" s="130" t="str">
        <f t="shared" si="83"/>
        <v/>
      </c>
      <c r="FK37" s="130" t="str">
        <f t="shared" si="83"/>
        <v/>
      </c>
      <c r="FL37" s="130" t="str">
        <f t="shared" si="83"/>
        <v/>
      </c>
      <c r="FM37" s="130" t="str">
        <f t="shared" si="83"/>
        <v/>
      </c>
      <c r="FN37" s="130" t="str">
        <f t="shared" si="83"/>
        <v/>
      </c>
      <c r="FO37" s="130" t="str">
        <f t="shared" si="83"/>
        <v/>
      </c>
      <c r="FP37" s="130" t="str">
        <f t="shared" si="83"/>
        <v/>
      </c>
      <c r="FQ37" s="130" t="str">
        <f t="shared" si="83"/>
        <v/>
      </c>
      <c r="FR37" s="130" t="str">
        <f t="shared" si="83"/>
        <v/>
      </c>
      <c r="FS37" s="130" t="str">
        <f t="shared" si="83"/>
        <v/>
      </c>
      <c r="FT37" s="130" t="str">
        <f t="shared" si="83"/>
        <v/>
      </c>
      <c r="FU37" s="130" t="str">
        <f t="shared" si="83"/>
        <v/>
      </c>
      <c r="FV37" s="130" t="str">
        <f t="shared" si="83"/>
        <v/>
      </c>
      <c r="FW37" s="130" t="str">
        <f t="shared" si="83"/>
        <v/>
      </c>
      <c r="FX37" s="130" t="str">
        <f t="shared" si="83"/>
        <v/>
      </c>
      <c r="FY37" s="130" t="str">
        <f t="shared" si="83"/>
        <v/>
      </c>
      <c r="FZ37" s="130" t="str">
        <f t="shared" si="83"/>
        <v/>
      </c>
      <c r="GA37" s="130" t="str">
        <f t="shared" si="83"/>
        <v/>
      </c>
      <c r="GB37" s="130" t="str">
        <f t="shared" si="83"/>
        <v/>
      </c>
      <c r="GC37" s="130" t="str">
        <f t="shared" si="83"/>
        <v/>
      </c>
      <c r="GD37" s="130" t="str">
        <f t="shared" si="83"/>
        <v/>
      </c>
      <c r="GE37" s="130" t="str">
        <f t="shared" si="83"/>
        <v/>
      </c>
      <c r="GF37" s="130" t="str">
        <f t="shared" si="83"/>
        <v/>
      </c>
      <c r="GG37" s="130" t="str">
        <f t="shared" si="83"/>
        <v/>
      </c>
      <c r="GH37" s="130" t="str">
        <f t="shared" si="83"/>
        <v/>
      </c>
      <c r="GI37" s="130" t="str">
        <f t="shared" si="83"/>
        <v/>
      </c>
      <c r="GJ37" s="130" t="str">
        <f t="shared" si="83"/>
        <v/>
      </c>
      <c r="GK37" s="130" t="str">
        <f t="shared" si="83"/>
        <v/>
      </c>
      <c r="GL37" s="186" t="str">
        <f t="shared" si="83"/>
        <v/>
      </c>
      <c r="GM37" s="130">
        <f t="shared" si="83"/>
        <v>-0.11386824999999989</v>
      </c>
      <c r="GN37" s="130">
        <f t="shared" si="83"/>
        <v>-0.3454529999999999</v>
      </c>
      <c r="GO37" s="130">
        <f t="shared" si="83"/>
        <v>6.486650000000016E-2</v>
      </c>
      <c r="GP37" s="130">
        <f t="shared" si="83"/>
        <v>-0.69340249999999992</v>
      </c>
      <c r="GQ37" s="130" t="str">
        <f t="shared" si="83"/>
        <v/>
      </c>
      <c r="GR37" s="130" t="str">
        <f t="shared" si="83"/>
        <v/>
      </c>
      <c r="GS37" s="130" t="str">
        <f t="shared" si="83"/>
        <v/>
      </c>
      <c r="GT37" s="130" t="str">
        <f t="shared" si="83"/>
        <v/>
      </c>
      <c r="GU37" s="130" t="str">
        <f t="shared" si="83"/>
        <v/>
      </c>
      <c r="GV37" s="130" t="str">
        <f t="shared" si="83"/>
        <v/>
      </c>
      <c r="GW37" s="130" t="str">
        <f t="shared" si="83"/>
        <v/>
      </c>
      <c r="GX37" s="130" t="str">
        <f t="shared" si="83"/>
        <v/>
      </c>
      <c r="GY37" s="130" t="str">
        <f t="shared" si="83"/>
        <v/>
      </c>
      <c r="GZ37" s="130" t="str">
        <f t="shared" si="83"/>
        <v/>
      </c>
      <c r="HA37" s="130" t="str">
        <f t="shared" si="83"/>
        <v/>
      </c>
      <c r="HB37" s="130" t="str">
        <f t="shared" si="83"/>
        <v/>
      </c>
      <c r="HC37" s="130" t="str">
        <f t="shared" ref="HC37:JN37" si="84">IF(ISNUMBER(HC31),HC31-($G$24*HC30+$G$23),"")</f>
        <v/>
      </c>
      <c r="HD37" s="130" t="str">
        <f t="shared" si="84"/>
        <v/>
      </c>
      <c r="HE37" s="130" t="str">
        <f t="shared" si="84"/>
        <v/>
      </c>
      <c r="HF37" s="130" t="str">
        <f t="shared" si="84"/>
        <v/>
      </c>
      <c r="HG37" s="130" t="str">
        <f t="shared" si="84"/>
        <v/>
      </c>
      <c r="HH37" s="130" t="str">
        <f t="shared" si="84"/>
        <v/>
      </c>
      <c r="HI37" s="130" t="str">
        <f t="shared" si="84"/>
        <v/>
      </c>
      <c r="HJ37" s="130" t="str">
        <f t="shared" si="84"/>
        <v/>
      </c>
      <c r="HK37" s="130" t="str">
        <f t="shared" si="84"/>
        <v/>
      </c>
      <c r="HL37" s="130" t="str">
        <f t="shared" si="84"/>
        <v/>
      </c>
      <c r="HM37" s="130" t="str">
        <f t="shared" si="84"/>
        <v/>
      </c>
      <c r="HN37" s="130" t="str">
        <f t="shared" si="84"/>
        <v/>
      </c>
      <c r="HO37" s="130" t="str">
        <f t="shared" si="84"/>
        <v/>
      </c>
      <c r="HP37" s="130" t="str">
        <f t="shared" si="84"/>
        <v/>
      </c>
      <c r="HQ37" s="130" t="str">
        <f t="shared" si="84"/>
        <v/>
      </c>
      <c r="HR37" s="130" t="str">
        <f t="shared" si="84"/>
        <v/>
      </c>
      <c r="HS37" s="130" t="str">
        <f t="shared" si="84"/>
        <v/>
      </c>
      <c r="HT37" s="130" t="str">
        <f t="shared" si="84"/>
        <v/>
      </c>
      <c r="HU37" s="130" t="str">
        <f t="shared" si="84"/>
        <v/>
      </c>
      <c r="HV37" s="130" t="str">
        <f t="shared" si="84"/>
        <v/>
      </c>
      <c r="HW37" s="130" t="str">
        <f t="shared" si="84"/>
        <v/>
      </c>
      <c r="HX37" s="130" t="str">
        <f t="shared" si="84"/>
        <v/>
      </c>
      <c r="HY37" s="130" t="str">
        <f t="shared" si="84"/>
        <v/>
      </c>
      <c r="HZ37" s="130" t="str">
        <f t="shared" si="84"/>
        <v/>
      </c>
      <c r="IA37" s="130" t="str">
        <f t="shared" si="84"/>
        <v/>
      </c>
      <c r="IB37" s="130" t="str">
        <f t="shared" si="84"/>
        <v/>
      </c>
      <c r="IC37" s="130" t="str">
        <f t="shared" si="84"/>
        <v/>
      </c>
      <c r="ID37" s="186" t="str">
        <f t="shared" si="84"/>
        <v/>
      </c>
      <c r="IE37" s="130">
        <f t="shared" si="84"/>
        <v>0.15299049999999959</v>
      </c>
      <c r="IF37" s="130">
        <f t="shared" si="84"/>
        <v>-0.75113550000000018</v>
      </c>
      <c r="IG37" s="130">
        <f t="shared" si="84"/>
        <v>-0.73336625</v>
      </c>
      <c r="IH37" s="130">
        <f t="shared" si="84"/>
        <v>-0.54520349999999973</v>
      </c>
      <c r="II37" s="130" t="str">
        <f t="shared" si="84"/>
        <v/>
      </c>
      <c r="IJ37" s="130" t="str">
        <f t="shared" si="84"/>
        <v/>
      </c>
      <c r="IK37" s="130" t="str">
        <f t="shared" si="84"/>
        <v/>
      </c>
      <c r="IL37" s="130" t="str">
        <f t="shared" si="84"/>
        <v/>
      </c>
      <c r="IM37" s="130" t="str">
        <f t="shared" si="84"/>
        <v/>
      </c>
      <c r="IN37" s="130" t="str">
        <f t="shared" si="84"/>
        <v/>
      </c>
      <c r="IO37" s="130" t="str">
        <f t="shared" si="84"/>
        <v/>
      </c>
      <c r="IP37" s="130" t="str">
        <f t="shared" si="84"/>
        <v/>
      </c>
      <c r="IQ37" s="130" t="str">
        <f t="shared" si="84"/>
        <v/>
      </c>
      <c r="IR37" s="130" t="str">
        <f t="shared" si="84"/>
        <v/>
      </c>
      <c r="IS37" s="130" t="str">
        <f t="shared" si="84"/>
        <v/>
      </c>
      <c r="IT37" s="130" t="str">
        <f t="shared" si="84"/>
        <v/>
      </c>
      <c r="IU37" s="130" t="str">
        <f t="shared" si="84"/>
        <v/>
      </c>
      <c r="IV37" s="130" t="str">
        <f t="shared" si="84"/>
        <v/>
      </c>
      <c r="IW37" s="130" t="str">
        <f t="shared" si="84"/>
        <v/>
      </c>
      <c r="IX37" s="130" t="str">
        <f t="shared" si="84"/>
        <v/>
      </c>
      <c r="IY37" s="130" t="str">
        <f t="shared" si="84"/>
        <v/>
      </c>
      <c r="IZ37" s="130" t="str">
        <f t="shared" si="84"/>
        <v/>
      </c>
      <c r="JA37" s="130" t="str">
        <f t="shared" si="84"/>
        <v/>
      </c>
      <c r="JB37" s="130" t="str">
        <f t="shared" si="84"/>
        <v/>
      </c>
      <c r="JC37" s="130" t="str">
        <f t="shared" si="84"/>
        <v/>
      </c>
      <c r="JD37" s="130" t="str">
        <f t="shared" si="84"/>
        <v/>
      </c>
      <c r="JE37" s="130" t="str">
        <f t="shared" si="84"/>
        <v/>
      </c>
      <c r="JF37" s="130" t="str">
        <f t="shared" si="84"/>
        <v/>
      </c>
      <c r="JG37" s="130" t="str">
        <f t="shared" si="84"/>
        <v/>
      </c>
      <c r="JH37" s="130" t="str">
        <f t="shared" si="84"/>
        <v/>
      </c>
      <c r="JI37" s="130" t="str">
        <f t="shared" si="84"/>
        <v/>
      </c>
      <c r="JJ37" s="130" t="str">
        <f t="shared" si="84"/>
        <v/>
      </c>
      <c r="JK37" s="130" t="str">
        <f t="shared" si="84"/>
        <v/>
      </c>
      <c r="JL37" s="130" t="str">
        <f t="shared" si="84"/>
        <v/>
      </c>
      <c r="JM37" s="130" t="str">
        <f t="shared" si="84"/>
        <v/>
      </c>
      <c r="JN37" s="130" t="str">
        <f t="shared" si="84"/>
        <v/>
      </c>
      <c r="JO37" s="130" t="str">
        <f t="shared" ref="JO37:JV37" si="85">IF(ISNUMBER(JO31),JO31-($G$24*JO30+$G$23),"")</f>
        <v/>
      </c>
      <c r="JP37" s="130" t="str">
        <f t="shared" si="85"/>
        <v/>
      </c>
      <c r="JQ37" s="130" t="str">
        <f t="shared" si="85"/>
        <v/>
      </c>
      <c r="JR37" s="130" t="str">
        <f t="shared" si="85"/>
        <v/>
      </c>
      <c r="JS37" s="130" t="str">
        <f t="shared" si="85"/>
        <v/>
      </c>
      <c r="JT37" s="130" t="str">
        <f t="shared" si="85"/>
        <v/>
      </c>
      <c r="JU37" s="130" t="str">
        <f t="shared" si="85"/>
        <v/>
      </c>
      <c r="JV37" s="186" t="str">
        <f t="shared" si="85"/>
        <v/>
      </c>
    </row>
    <row r="38" spans="1:282" ht="12.75" customHeight="1" x14ac:dyDescent="0.2">
      <c r="A38" s="16"/>
      <c r="B38" s="40" t="s">
        <v>14</v>
      </c>
      <c r="C38" s="40">
        <v>2.5000000000000001E-2</v>
      </c>
      <c r="D38" s="40">
        <v>-2</v>
      </c>
      <c r="E38" s="40">
        <v>250</v>
      </c>
      <c r="F38" s="40">
        <v>0</v>
      </c>
      <c r="G38" s="39"/>
      <c r="H38" s="53"/>
      <c r="I38" s="53"/>
      <c r="J38" s="128"/>
      <c r="K38" s="128"/>
      <c r="L38" s="128"/>
      <c r="M38" s="128"/>
      <c r="N38" s="128"/>
      <c r="O38" s="128"/>
      <c r="P38" s="128"/>
      <c r="Q38" s="129" t="s">
        <v>13</v>
      </c>
      <c r="R38" s="72">
        <f>IF(SUMPRODUCT(--ISNUMBER(S38:JV38))&gt;0,AVERAGE(S38:JV38),"")</f>
        <v>0.36458031249999995</v>
      </c>
      <c r="S38" s="73">
        <f t="shared" ref="S38:CD38" si="86">IF(ISNUMBER(S31),ABS(S37),"")</f>
        <v>0.52659475000000056</v>
      </c>
      <c r="T38" s="73">
        <f t="shared" si="86"/>
        <v>0.28343475000000007</v>
      </c>
      <c r="U38" s="73">
        <f t="shared" si="86"/>
        <v>9.1404500000000111E-2</v>
      </c>
      <c r="V38" s="73">
        <f t="shared" si="86"/>
        <v>0.56198425000000007</v>
      </c>
      <c r="W38" s="73" t="str">
        <f t="shared" si="86"/>
        <v/>
      </c>
      <c r="X38" s="73" t="str">
        <f t="shared" si="86"/>
        <v/>
      </c>
      <c r="Y38" s="73" t="str">
        <f t="shared" si="86"/>
        <v/>
      </c>
      <c r="Z38" s="73" t="str">
        <f t="shared" si="86"/>
        <v/>
      </c>
      <c r="AA38" s="73" t="str">
        <f t="shared" si="86"/>
        <v/>
      </c>
      <c r="AB38" s="73" t="str">
        <f t="shared" si="86"/>
        <v/>
      </c>
      <c r="AC38" s="73" t="str">
        <f t="shared" si="86"/>
        <v/>
      </c>
      <c r="AD38" s="73" t="str">
        <f t="shared" si="86"/>
        <v/>
      </c>
      <c r="AE38" s="73" t="str">
        <f t="shared" si="86"/>
        <v/>
      </c>
      <c r="AF38" s="73" t="str">
        <f t="shared" si="86"/>
        <v/>
      </c>
      <c r="AG38" s="73" t="str">
        <f t="shared" si="86"/>
        <v/>
      </c>
      <c r="AH38" s="73" t="str">
        <f t="shared" si="86"/>
        <v/>
      </c>
      <c r="AI38" s="73" t="str">
        <f t="shared" si="86"/>
        <v/>
      </c>
      <c r="AJ38" s="73" t="str">
        <f t="shared" si="86"/>
        <v/>
      </c>
      <c r="AK38" s="73" t="str">
        <f t="shared" si="86"/>
        <v/>
      </c>
      <c r="AL38" s="73" t="str">
        <f t="shared" si="86"/>
        <v/>
      </c>
      <c r="AM38" s="73" t="str">
        <f t="shared" si="86"/>
        <v/>
      </c>
      <c r="AN38" s="73" t="str">
        <f t="shared" si="86"/>
        <v/>
      </c>
      <c r="AO38" s="73" t="str">
        <f t="shared" si="86"/>
        <v/>
      </c>
      <c r="AP38" s="73" t="str">
        <f t="shared" si="86"/>
        <v/>
      </c>
      <c r="AQ38" s="73" t="str">
        <f t="shared" si="86"/>
        <v/>
      </c>
      <c r="AR38" s="73" t="str">
        <f t="shared" si="86"/>
        <v/>
      </c>
      <c r="AS38" s="73" t="str">
        <f t="shared" si="86"/>
        <v/>
      </c>
      <c r="AT38" s="73" t="str">
        <f t="shared" si="86"/>
        <v/>
      </c>
      <c r="AU38" s="73" t="str">
        <f t="shared" si="86"/>
        <v/>
      </c>
      <c r="AV38" s="73" t="str">
        <f t="shared" si="86"/>
        <v/>
      </c>
      <c r="AW38" s="73" t="str">
        <f t="shared" si="86"/>
        <v/>
      </c>
      <c r="AX38" s="73" t="str">
        <f t="shared" si="86"/>
        <v/>
      </c>
      <c r="AY38" s="73" t="str">
        <f t="shared" si="86"/>
        <v/>
      </c>
      <c r="AZ38" s="73" t="str">
        <f t="shared" si="86"/>
        <v/>
      </c>
      <c r="BA38" s="73" t="str">
        <f t="shared" si="86"/>
        <v/>
      </c>
      <c r="BB38" s="73" t="str">
        <f t="shared" si="86"/>
        <v/>
      </c>
      <c r="BC38" s="73" t="str">
        <f t="shared" si="86"/>
        <v/>
      </c>
      <c r="BD38" s="73" t="str">
        <f t="shared" si="86"/>
        <v/>
      </c>
      <c r="BE38" s="73" t="str">
        <f t="shared" si="86"/>
        <v/>
      </c>
      <c r="BF38" s="73" t="str">
        <f t="shared" si="86"/>
        <v/>
      </c>
      <c r="BG38" s="73" t="str">
        <f t="shared" si="86"/>
        <v/>
      </c>
      <c r="BH38" s="73" t="str">
        <f t="shared" si="86"/>
        <v/>
      </c>
      <c r="BI38" s="73" t="str">
        <f t="shared" si="86"/>
        <v/>
      </c>
      <c r="BJ38" s="180" t="str">
        <f t="shared" si="86"/>
        <v/>
      </c>
      <c r="BK38" s="73">
        <f t="shared" si="86"/>
        <v>0.13094349999999944</v>
      </c>
      <c r="BL38" s="73">
        <f t="shared" si="86"/>
        <v>0.49108974999999999</v>
      </c>
      <c r="BM38" s="73">
        <f t="shared" si="86"/>
        <v>8.8019250000000104E-2</v>
      </c>
      <c r="BN38" s="73">
        <f t="shared" si="86"/>
        <v>0.7770227500000001</v>
      </c>
      <c r="BO38" s="73" t="str">
        <f t="shared" si="86"/>
        <v/>
      </c>
      <c r="BP38" s="73" t="str">
        <f t="shared" si="86"/>
        <v/>
      </c>
      <c r="BQ38" s="73" t="str">
        <f t="shared" si="86"/>
        <v/>
      </c>
      <c r="BR38" s="73" t="str">
        <f t="shared" si="86"/>
        <v/>
      </c>
      <c r="BS38" s="73" t="str">
        <f t="shared" si="86"/>
        <v/>
      </c>
      <c r="BT38" s="73" t="str">
        <f t="shared" si="86"/>
        <v/>
      </c>
      <c r="BU38" s="73" t="str">
        <f t="shared" si="86"/>
        <v/>
      </c>
      <c r="BV38" s="73" t="str">
        <f t="shared" si="86"/>
        <v/>
      </c>
      <c r="BW38" s="73" t="str">
        <f t="shared" si="86"/>
        <v/>
      </c>
      <c r="BX38" s="73" t="str">
        <f t="shared" si="86"/>
        <v/>
      </c>
      <c r="BY38" s="73" t="str">
        <f t="shared" si="86"/>
        <v/>
      </c>
      <c r="BZ38" s="73" t="str">
        <f t="shared" si="86"/>
        <v/>
      </c>
      <c r="CA38" s="73" t="str">
        <f t="shared" si="86"/>
        <v/>
      </c>
      <c r="CB38" s="73" t="str">
        <f t="shared" si="86"/>
        <v/>
      </c>
      <c r="CC38" s="73" t="str">
        <f t="shared" si="86"/>
        <v/>
      </c>
      <c r="CD38" s="73" t="str">
        <f t="shared" si="86"/>
        <v/>
      </c>
      <c r="CE38" s="73" t="str">
        <f t="shared" ref="CE38:EP38" si="87">IF(ISNUMBER(CE31),ABS(CE37),"")</f>
        <v/>
      </c>
      <c r="CF38" s="73" t="str">
        <f t="shared" si="87"/>
        <v/>
      </c>
      <c r="CG38" s="73" t="str">
        <f t="shared" si="87"/>
        <v/>
      </c>
      <c r="CH38" s="73" t="str">
        <f t="shared" si="87"/>
        <v/>
      </c>
      <c r="CI38" s="73" t="str">
        <f t="shared" si="87"/>
        <v/>
      </c>
      <c r="CJ38" s="73" t="str">
        <f t="shared" si="87"/>
        <v/>
      </c>
      <c r="CK38" s="73" t="str">
        <f t="shared" si="87"/>
        <v/>
      </c>
      <c r="CL38" s="73" t="str">
        <f t="shared" si="87"/>
        <v/>
      </c>
      <c r="CM38" s="73" t="str">
        <f t="shared" si="87"/>
        <v/>
      </c>
      <c r="CN38" s="73" t="str">
        <f t="shared" si="87"/>
        <v/>
      </c>
      <c r="CO38" s="73" t="str">
        <f t="shared" si="87"/>
        <v/>
      </c>
      <c r="CP38" s="73" t="str">
        <f t="shared" si="87"/>
        <v/>
      </c>
      <c r="CQ38" s="73" t="str">
        <f t="shared" si="87"/>
        <v/>
      </c>
      <c r="CR38" s="73" t="str">
        <f t="shared" si="87"/>
        <v/>
      </c>
      <c r="CS38" s="73" t="str">
        <f t="shared" si="87"/>
        <v/>
      </c>
      <c r="CT38" s="73" t="str">
        <f t="shared" si="87"/>
        <v/>
      </c>
      <c r="CU38" s="73" t="str">
        <f t="shared" si="87"/>
        <v/>
      </c>
      <c r="CV38" s="73" t="str">
        <f t="shared" si="87"/>
        <v/>
      </c>
      <c r="CW38" s="73" t="str">
        <f t="shared" si="87"/>
        <v/>
      </c>
      <c r="CX38" s="73" t="str">
        <f t="shared" si="87"/>
        <v/>
      </c>
      <c r="CY38" s="73" t="str">
        <f t="shared" si="87"/>
        <v/>
      </c>
      <c r="CZ38" s="73" t="str">
        <f t="shared" si="87"/>
        <v/>
      </c>
      <c r="DA38" s="73" t="str">
        <f t="shared" si="87"/>
        <v/>
      </c>
      <c r="DB38" s="180" t="str">
        <f t="shared" si="87"/>
        <v/>
      </c>
      <c r="DC38" s="73">
        <f t="shared" si="87"/>
        <v>0.63503574999999968</v>
      </c>
      <c r="DD38" s="73">
        <f t="shared" si="87"/>
        <v>0.1825115000000001</v>
      </c>
      <c r="DE38" s="73">
        <f t="shared" si="87"/>
        <v>0.51325825000000014</v>
      </c>
      <c r="DF38" s="73">
        <f t="shared" si="87"/>
        <v>0.63747874999999987</v>
      </c>
      <c r="DG38" s="73" t="str">
        <f t="shared" si="87"/>
        <v/>
      </c>
      <c r="DH38" s="73" t="str">
        <f t="shared" si="87"/>
        <v/>
      </c>
      <c r="DI38" s="73" t="str">
        <f t="shared" si="87"/>
        <v/>
      </c>
      <c r="DJ38" s="73" t="str">
        <f t="shared" si="87"/>
        <v/>
      </c>
      <c r="DK38" s="73" t="str">
        <f t="shared" si="87"/>
        <v/>
      </c>
      <c r="DL38" s="73" t="str">
        <f t="shared" si="87"/>
        <v/>
      </c>
      <c r="DM38" s="73" t="str">
        <f t="shared" si="87"/>
        <v/>
      </c>
      <c r="DN38" s="73" t="str">
        <f t="shared" si="87"/>
        <v/>
      </c>
      <c r="DO38" s="73" t="str">
        <f t="shared" si="87"/>
        <v/>
      </c>
      <c r="DP38" s="73" t="str">
        <f t="shared" si="87"/>
        <v/>
      </c>
      <c r="DQ38" s="73" t="str">
        <f t="shared" si="87"/>
        <v/>
      </c>
      <c r="DR38" s="73" t="str">
        <f t="shared" si="87"/>
        <v/>
      </c>
      <c r="DS38" s="73" t="str">
        <f t="shared" si="87"/>
        <v/>
      </c>
      <c r="DT38" s="73" t="str">
        <f t="shared" si="87"/>
        <v/>
      </c>
      <c r="DU38" s="73" t="str">
        <f t="shared" si="87"/>
        <v/>
      </c>
      <c r="DV38" s="73" t="str">
        <f t="shared" si="87"/>
        <v/>
      </c>
      <c r="DW38" s="73" t="str">
        <f t="shared" si="87"/>
        <v/>
      </c>
      <c r="DX38" s="73" t="str">
        <f t="shared" si="87"/>
        <v/>
      </c>
      <c r="DY38" s="73" t="str">
        <f t="shared" si="87"/>
        <v/>
      </c>
      <c r="DZ38" s="73" t="str">
        <f t="shared" si="87"/>
        <v/>
      </c>
      <c r="EA38" s="73" t="str">
        <f t="shared" si="87"/>
        <v/>
      </c>
      <c r="EB38" s="73" t="str">
        <f t="shared" si="87"/>
        <v/>
      </c>
      <c r="EC38" s="73" t="str">
        <f t="shared" si="87"/>
        <v/>
      </c>
      <c r="ED38" s="73" t="str">
        <f t="shared" si="87"/>
        <v/>
      </c>
      <c r="EE38" s="73" t="str">
        <f t="shared" si="87"/>
        <v/>
      </c>
      <c r="EF38" s="73" t="str">
        <f t="shared" si="87"/>
        <v/>
      </c>
      <c r="EG38" s="73" t="str">
        <f t="shared" si="87"/>
        <v/>
      </c>
      <c r="EH38" s="73" t="str">
        <f t="shared" si="87"/>
        <v/>
      </c>
      <c r="EI38" s="73" t="str">
        <f t="shared" si="87"/>
        <v/>
      </c>
      <c r="EJ38" s="73" t="str">
        <f t="shared" si="87"/>
        <v/>
      </c>
      <c r="EK38" s="73" t="str">
        <f t="shared" si="87"/>
        <v/>
      </c>
      <c r="EL38" s="73" t="str">
        <f t="shared" si="87"/>
        <v/>
      </c>
      <c r="EM38" s="73" t="str">
        <f t="shared" si="87"/>
        <v/>
      </c>
      <c r="EN38" s="73" t="str">
        <f t="shared" si="87"/>
        <v/>
      </c>
      <c r="EO38" s="73" t="str">
        <f t="shared" si="87"/>
        <v/>
      </c>
      <c r="EP38" s="73" t="str">
        <f t="shared" si="87"/>
        <v/>
      </c>
      <c r="EQ38" s="73" t="str">
        <f t="shared" ref="EQ38:HB38" si="88">IF(ISNUMBER(EQ31),ABS(EQ37),"")</f>
        <v/>
      </c>
      <c r="ER38" s="73" t="str">
        <f t="shared" si="88"/>
        <v/>
      </c>
      <c r="ES38" s="73" t="str">
        <f t="shared" si="88"/>
        <v/>
      </c>
      <c r="ET38" s="180" t="str">
        <f t="shared" si="88"/>
        <v/>
      </c>
      <c r="EU38" s="73">
        <f t="shared" si="88"/>
        <v>9.9610000000001087E-3</v>
      </c>
      <c r="EV38" s="73">
        <f t="shared" si="88"/>
        <v>0.26080425000000013</v>
      </c>
      <c r="EW38" s="73">
        <f t="shared" si="88"/>
        <v>1.934250000000004E-2</v>
      </c>
      <c r="EX38" s="73">
        <f t="shared" si="88"/>
        <v>0.14075599999999988</v>
      </c>
      <c r="EY38" s="73" t="str">
        <f t="shared" si="88"/>
        <v/>
      </c>
      <c r="EZ38" s="73" t="str">
        <f t="shared" si="88"/>
        <v/>
      </c>
      <c r="FA38" s="73" t="str">
        <f t="shared" si="88"/>
        <v/>
      </c>
      <c r="FB38" s="73" t="str">
        <f t="shared" si="88"/>
        <v/>
      </c>
      <c r="FC38" s="73" t="str">
        <f t="shared" si="88"/>
        <v/>
      </c>
      <c r="FD38" s="73" t="str">
        <f t="shared" si="88"/>
        <v/>
      </c>
      <c r="FE38" s="73" t="str">
        <f t="shared" si="88"/>
        <v/>
      </c>
      <c r="FF38" s="73" t="str">
        <f t="shared" si="88"/>
        <v/>
      </c>
      <c r="FG38" s="73" t="str">
        <f t="shared" si="88"/>
        <v/>
      </c>
      <c r="FH38" s="73" t="str">
        <f t="shared" si="88"/>
        <v/>
      </c>
      <c r="FI38" s="73" t="str">
        <f t="shared" si="88"/>
        <v/>
      </c>
      <c r="FJ38" s="73" t="str">
        <f t="shared" si="88"/>
        <v/>
      </c>
      <c r="FK38" s="73" t="str">
        <f t="shared" si="88"/>
        <v/>
      </c>
      <c r="FL38" s="73" t="str">
        <f t="shared" si="88"/>
        <v/>
      </c>
      <c r="FM38" s="73" t="str">
        <f t="shared" si="88"/>
        <v/>
      </c>
      <c r="FN38" s="73" t="str">
        <f t="shared" si="88"/>
        <v/>
      </c>
      <c r="FO38" s="73" t="str">
        <f t="shared" si="88"/>
        <v/>
      </c>
      <c r="FP38" s="73" t="str">
        <f t="shared" si="88"/>
        <v/>
      </c>
      <c r="FQ38" s="73" t="str">
        <f t="shared" si="88"/>
        <v/>
      </c>
      <c r="FR38" s="73" t="str">
        <f t="shared" si="88"/>
        <v/>
      </c>
      <c r="FS38" s="73" t="str">
        <f t="shared" si="88"/>
        <v/>
      </c>
      <c r="FT38" s="73" t="str">
        <f t="shared" si="88"/>
        <v/>
      </c>
      <c r="FU38" s="73" t="str">
        <f t="shared" si="88"/>
        <v/>
      </c>
      <c r="FV38" s="73" t="str">
        <f t="shared" si="88"/>
        <v/>
      </c>
      <c r="FW38" s="73" t="str">
        <f t="shared" si="88"/>
        <v/>
      </c>
      <c r="FX38" s="73" t="str">
        <f t="shared" si="88"/>
        <v/>
      </c>
      <c r="FY38" s="73" t="str">
        <f t="shared" si="88"/>
        <v/>
      </c>
      <c r="FZ38" s="73" t="str">
        <f t="shared" si="88"/>
        <v/>
      </c>
      <c r="GA38" s="73" t="str">
        <f t="shared" si="88"/>
        <v/>
      </c>
      <c r="GB38" s="73" t="str">
        <f t="shared" si="88"/>
        <v/>
      </c>
      <c r="GC38" s="73" t="str">
        <f t="shared" si="88"/>
        <v/>
      </c>
      <c r="GD38" s="73" t="str">
        <f t="shared" si="88"/>
        <v/>
      </c>
      <c r="GE38" s="73" t="str">
        <f t="shared" si="88"/>
        <v/>
      </c>
      <c r="GF38" s="73" t="str">
        <f t="shared" si="88"/>
        <v/>
      </c>
      <c r="GG38" s="73" t="str">
        <f t="shared" si="88"/>
        <v/>
      </c>
      <c r="GH38" s="73" t="str">
        <f t="shared" si="88"/>
        <v/>
      </c>
      <c r="GI38" s="73" t="str">
        <f t="shared" si="88"/>
        <v/>
      </c>
      <c r="GJ38" s="73" t="str">
        <f t="shared" si="88"/>
        <v/>
      </c>
      <c r="GK38" s="73" t="str">
        <f t="shared" si="88"/>
        <v/>
      </c>
      <c r="GL38" s="180" t="str">
        <f t="shared" si="88"/>
        <v/>
      </c>
      <c r="GM38" s="73">
        <f t="shared" si="88"/>
        <v>0.11386824999999989</v>
      </c>
      <c r="GN38" s="73">
        <f t="shared" si="88"/>
        <v>0.3454529999999999</v>
      </c>
      <c r="GO38" s="73">
        <f t="shared" si="88"/>
        <v>6.486650000000016E-2</v>
      </c>
      <c r="GP38" s="73">
        <f t="shared" si="88"/>
        <v>0.69340249999999992</v>
      </c>
      <c r="GQ38" s="73" t="str">
        <f t="shared" si="88"/>
        <v/>
      </c>
      <c r="GR38" s="73" t="str">
        <f t="shared" si="88"/>
        <v/>
      </c>
      <c r="GS38" s="73" t="str">
        <f t="shared" si="88"/>
        <v/>
      </c>
      <c r="GT38" s="73" t="str">
        <f t="shared" si="88"/>
        <v/>
      </c>
      <c r="GU38" s="73" t="str">
        <f t="shared" si="88"/>
        <v/>
      </c>
      <c r="GV38" s="73" t="str">
        <f t="shared" si="88"/>
        <v/>
      </c>
      <c r="GW38" s="73" t="str">
        <f t="shared" si="88"/>
        <v/>
      </c>
      <c r="GX38" s="73" t="str">
        <f t="shared" si="88"/>
        <v/>
      </c>
      <c r="GY38" s="73" t="str">
        <f t="shared" si="88"/>
        <v/>
      </c>
      <c r="GZ38" s="73" t="str">
        <f t="shared" si="88"/>
        <v/>
      </c>
      <c r="HA38" s="73" t="str">
        <f t="shared" si="88"/>
        <v/>
      </c>
      <c r="HB38" s="73" t="str">
        <f t="shared" si="88"/>
        <v/>
      </c>
      <c r="HC38" s="73" t="str">
        <f t="shared" ref="HC38:JN38" si="89">IF(ISNUMBER(HC31),ABS(HC37),"")</f>
        <v/>
      </c>
      <c r="HD38" s="73" t="str">
        <f t="shared" si="89"/>
        <v/>
      </c>
      <c r="HE38" s="73" t="str">
        <f t="shared" si="89"/>
        <v/>
      </c>
      <c r="HF38" s="73" t="str">
        <f t="shared" si="89"/>
        <v/>
      </c>
      <c r="HG38" s="73" t="str">
        <f t="shared" si="89"/>
        <v/>
      </c>
      <c r="HH38" s="73" t="str">
        <f t="shared" si="89"/>
        <v/>
      </c>
      <c r="HI38" s="73" t="str">
        <f t="shared" si="89"/>
        <v/>
      </c>
      <c r="HJ38" s="73" t="str">
        <f t="shared" si="89"/>
        <v/>
      </c>
      <c r="HK38" s="73" t="str">
        <f t="shared" si="89"/>
        <v/>
      </c>
      <c r="HL38" s="73" t="str">
        <f t="shared" si="89"/>
        <v/>
      </c>
      <c r="HM38" s="73" t="str">
        <f t="shared" si="89"/>
        <v/>
      </c>
      <c r="HN38" s="73" t="str">
        <f t="shared" si="89"/>
        <v/>
      </c>
      <c r="HO38" s="73" t="str">
        <f t="shared" si="89"/>
        <v/>
      </c>
      <c r="HP38" s="73" t="str">
        <f t="shared" si="89"/>
        <v/>
      </c>
      <c r="HQ38" s="73" t="str">
        <f t="shared" si="89"/>
        <v/>
      </c>
      <c r="HR38" s="73" t="str">
        <f t="shared" si="89"/>
        <v/>
      </c>
      <c r="HS38" s="73" t="str">
        <f t="shared" si="89"/>
        <v/>
      </c>
      <c r="HT38" s="73" t="str">
        <f t="shared" si="89"/>
        <v/>
      </c>
      <c r="HU38" s="73" t="str">
        <f t="shared" si="89"/>
        <v/>
      </c>
      <c r="HV38" s="73" t="str">
        <f t="shared" si="89"/>
        <v/>
      </c>
      <c r="HW38" s="73" t="str">
        <f t="shared" si="89"/>
        <v/>
      </c>
      <c r="HX38" s="73" t="str">
        <f t="shared" si="89"/>
        <v/>
      </c>
      <c r="HY38" s="73" t="str">
        <f t="shared" si="89"/>
        <v/>
      </c>
      <c r="HZ38" s="73" t="str">
        <f t="shared" si="89"/>
        <v/>
      </c>
      <c r="IA38" s="73" t="str">
        <f t="shared" si="89"/>
        <v/>
      </c>
      <c r="IB38" s="73" t="str">
        <f t="shared" si="89"/>
        <v/>
      </c>
      <c r="IC38" s="73" t="str">
        <f t="shared" si="89"/>
        <v/>
      </c>
      <c r="ID38" s="180" t="str">
        <f t="shared" si="89"/>
        <v/>
      </c>
      <c r="IE38" s="73">
        <f t="shared" si="89"/>
        <v>0.15299049999999959</v>
      </c>
      <c r="IF38" s="73">
        <f t="shared" si="89"/>
        <v>0.75113550000000018</v>
      </c>
      <c r="IG38" s="73">
        <f t="shared" si="89"/>
        <v>0.73336625</v>
      </c>
      <c r="IH38" s="73">
        <f t="shared" si="89"/>
        <v>0.54520349999999973</v>
      </c>
      <c r="II38" s="73" t="str">
        <f t="shared" si="89"/>
        <v/>
      </c>
      <c r="IJ38" s="73" t="str">
        <f t="shared" si="89"/>
        <v/>
      </c>
      <c r="IK38" s="73" t="str">
        <f t="shared" si="89"/>
        <v/>
      </c>
      <c r="IL38" s="73" t="str">
        <f t="shared" si="89"/>
        <v/>
      </c>
      <c r="IM38" s="73" t="str">
        <f t="shared" si="89"/>
        <v/>
      </c>
      <c r="IN38" s="73" t="str">
        <f t="shared" si="89"/>
        <v/>
      </c>
      <c r="IO38" s="73" t="str">
        <f t="shared" si="89"/>
        <v/>
      </c>
      <c r="IP38" s="73" t="str">
        <f t="shared" si="89"/>
        <v/>
      </c>
      <c r="IQ38" s="73" t="str">
        <f t="shared" si="89"/>
        <v/>
      </c>
      <c r="IR38" s="73" t="str">
        <f t="shared" si="89"/>
        <v/>
      </c>
      <c r="IS38" s="73" t="str">
        <f t="shared" si="89"/>
        <v/>
      </c>
      <c r="IT38" s="73" t="str">
        <f t="shared" si="89"/>
        <v/>
      </c>
      <c r="IU38" s="73" t="str">
        <f t="shared" si="89"/>
        <v/>
      </c>
      <c r="IV38" s="73" t="str">
        <f t="shared" si="89"/>
        <v/>
      </c>
      <c r="IW38" s="73" t="str">
        <f t="shared" si="89"/>
        <v/>
      </c>
      <c r="IX38" s="73" t="str">
        <f t="shared" si="89"/>
        <v/>
      </c>
      <c r="IY38" s="73" t="str">
        <f t="shared" si="89"/>
        <v/>
      </c>
      <c r="IZ38" s="73" t="str">
        <f t="shared" si="89"/>
        <v/>
      </c>
      <c r="JA38" s="73" t="str">
        <f t="shared" si="89"/>
        <v/>
      </c>
      <c r="JB38" s="73" t="str">
        <f t="shared" si="89"/>
        <v/>
      </c>
      <c r="JC38" s="73" t="str">
        <f t="shared" si="89"/>
        <v/>
      </c>
      <c r="JD38" s="73" t="str">
        <f t="shared" si="89"/>
        <v/>
      </c>
      <c r="JE38" s="73" t="str">
        <f t="shared" si="89"/>
        <v/>
      </c>
      <c r="JF38" s="73" t="str">
        <f t="shared" si="89"/>
        <v/>
      </c>
      <c r="JG38" s="73" t="str">
        <f t="shared" si="89"/>
        <v/>
      </c>
      <c r="JH38" s="73" t="str">
        <f t="shared" si="89"/>
        <v/>
      </c>
      <c r="JI38" s="73" t="str">
        <f t="shared" si="89"/>
        <v/>
      </c>
      <c r="JJ38" s="73" t="str">
        <f t="shared" si="89"/>
        <v/>
      </c>
      <c r="JK38" s="73" t="str">
        <f t="shared" si="89"/>
        <v/>
      </c>
      <c r="JL38" s="73" t="str">
        <f t="shared" si="89"/>
        <v/>
      </c>
      <c r="JM38" s="73" t="str">
        <f t="shared" si="89"/>
        <v/>
      </c>
      <c r="JN38" s="73" t="str">
        <f t="shared" si="89"/>
        <v/>
      </c>
      <c r="JO38" s="73" t="str">
        <f t="shared" ref="JO38:JV38" si="90">IF(ISNUMBER(JO31),ABS(JO37),"")</f>
        <v/>
      </c>
      <c r="JP38" s="73" t="str">
        <f t="shared" si="90"/>
        <v/>
      </c>
      <c r="JQ38" s="73" t="str">
        <f t="shared" si="90"/>
        <v/>
      </c>
      <c r="JR38" s="73" t="str">
        <f t="shared" si="90"/>
        <v/>
      </c>
      <c r="JS38" s="73" t="str">
        <f t="shared" si="90"/>
        <v/>
      </c>
      <c r="JT38" s="73" t="str">
        <f t="shared" si="90"/>
        <v/>
      </c>
      <c r="JU38" s="73" t="str">
        <f t="shared" si="90"/>
        <v/>
      </c>
      <c r="JV38" s="180" t="str">
        <f t="shared" si="90"/>
        <v/>
      </c>
    </row>
    <row r="39" spans="1:282" ht="12.75" customHeight="1" x14ac:dyDescent="0.2">
      <c r="A39" s="76"/>
      <c r="B39" s="131" t="s">
        <v>16</v>
      </c>
      <c r="C39" s="78"/>
      <c r="D39" s="78"/>
      <c r="E39" s="18">
        <f>$C$38*E38+$D$38</f>
        <v>4.25</v>
      </c>
      <c r="F39" s="18">
        <f>$C$38*F38+$D$38</f>
        <v>-2</v>
      </c>
      <c r="G39" s="79"/>
      <c r="H39" s="53"/>
      <c r="I39" s="53"/>
      <c r="J39" s="128"/>
      <c r="K39" s="128"/>
      <c r="L39" s="128"/>
      <c r="M39" s="128"/>
      <c r="N39" s="128"/>
      <c r="O39" s="128"/>
      <c r="P39" s="128"/>
      <c r="Q39" s="74" t="s">
        <v>15</v>
      </c>
      <c r="R39" s="74" t="s">
        <v>8</v>
      </c>
      <c r="S39" s="75">
        <f t="shared" ref="S39:CD39" si="91">IF(ISNUMBER(S31),S31-($C$38*S30+$D$38),"")</f>
        <v>0.6543224999999997</v>
      </c>
      <c r="T39" s="75">
        <f t="shared" si="91"/>
        <v>-0.38152250000000043</v>
      </c>
      <c r="U39" s="75">
        <f t="shared" si="91"/>
        <v>-0.11040500000000009</v>
      </c>
      <c r="V39" s="75">
        <f t="shared" si="91"/>
        <v>0.3034675</v>
      </c>
      <c r="W39" s="75" t="str">
        <f t="shared" si="91"/>
        <v/>
      </c>
      <c r="X39" s="75" t="str">
        <f t="shared" si="91"/>
        <v/>
      </c>
      <c r="Y39" s="75" t="str">
        <f t="shared" si="91"/>
        <v/>
      </c>
      <c r="Z39" s="75" t="str">
        <f t="shared" si="91"/>
        <v/>
      </c>
      <c r="AA39" s="75" t="str">
        <f t="shared" si="91"/>
        <v/>
      </c>
      <c r="AB39" s="75" t="str">
        <f t="shared" si="91"/>
        <v/>
      </c>
      <c r="AC39" s="75" t="str">
        <f t="shared" si="91"/>
        <v/>
      </c>
      <c r="AD39" s="75" t="str">
        <f t="shared" si="91"/>
        <v/>
      </c>
      <c r="AE39" s="75" t="str">
        <f t="shared" si="91"/>
        <v/>
      </c>
      <c r="AF39" s="75" t="str">
        <f t="shared" si="91"/>
        <v/>
      </c>
      <c r="AG39" s="75" t="str">
        <f t="shared" si="91"/>
        <v/>
      </c>
      <c r="AH39" s="75" t="str">
        <f t="shared" si="91"/>
        <v/>
      </c>
      <c r="AI39" s="75" t="str">
        <f t="shared" si="91"/>
        <v/>
      </c>
      <c r="AJ39" s="75" t="str">
        <f t="shared" si="91"/>
        <v/>
      </c>
      <c r="AK39" s="75" t="str">
        <f t="shared" si="91"/>
        <v/>
      </c>
      <c r="AL39" s="75" t="str">
        <f t="shared" si="91"/>
        <v/>
      </c>
      <c r="AM39" s="75" t="str">
        <f t="shared" si="91"/>
        <v/>
      </c>
      <c r="AN39" s="75" t="str">
        <f t="shared" si="91"/>
        <v/>
      </c>
      <c r="AO39" s="75" t="str">
        <f t="shared" si="91"/>
        <v/>
      </c>
      <c r="AP39" s="75" t="str">
        <f t="shared" si="91"/>
        <v/>
      </c>
      <c r="AQ39" s="75" t="str">
        <f t="shared" si="91"/>
        <v/>
      </c>
      <c r="AR39" s="75" t="str">
        <f t="shared" si="91"/>
        <v/>
      </c>
      <c r="AS39" s="75" t="str">
        <f t="shared" si="91"/>
        <v/>
      </c>
      <c r="AT39" s="75" t="str">
        <f t="shared" si="91"/>
        <v/>
      </c>
      <c r="AU39" s="75" t="str">
        <f t="shared" si="91"/>
        <v/>
      </c>
      <c r="AV39" s="75" t="str">
        <f t="shared" si="91"/>
        <v/>
      </c>
      <c r="AW39" s="75" t="str">
        <f t="shared" si="91"/>
        <v/>
      </c>
      <c r="AX39" s="75" t="str">
        <f t="shared" si="91"/>
        <v/>
      </c>
      <c r="AY39" s="75" t="str">
        <f t="shared" si="91"/>
        <v/>
      </c>
      <c r="AZ39" s="75" t="str">
        <f t="shared" si="91"/>
        <v/>
      </c>
      <c r="BA39" s="75" t="str">
        <f t="shared" si="91"/>
        <v/>
      </c>
      <c r="BB39" s="75" t="str">
        <f t="shared" si="91"/>
        <v/>
      </c>
      <c r="BC39" s="75" t="str">
        <f t="shared" si="91"/>
        <v/>
      </c>
      <c r="BD39" s="75" t="str">
        <f t="shared" si="91"/>
        <v/>
      </c>
      <c r="BE39" s="75" t="str">
        <f t="shared" si="91"/>
        <v/>
      </c>
      <c r="BF39" s="75" t="str">
        <f t="shared" si="91"/>
        <v/>
      </c>
      <c r="BG39" s="75" t="str">
        <f t="shared" si="91"/>
        <v/>
      </c>
      <c r="BH39" s="75" t="str">
        <f t="shared" si="91"/>
        <v/>
      </c>
      <c r="BI39" s="75" t="str">
        <f t="shared" si="91"/>
        <v/>
      </c>
      <c r="BJ39" s="181" t="str">
        <f t="shared" si="91"/>
        <v/>
      </c>
      <c r="BK39" s="75">
        <f t="shared" si="91"/>
        <v>-1.6849999999997145E-3</v>
      </c>
      <c r="BL39" s="75">
        <f t="shared" si="91"/>
        <v>-0.61227250000000022</v>
      </c>
      <c r="BM39" s="75">
        <f t="shared" si="91"/>
        <v>-0.10908249999999997</v>
      </c>
      <c r="BN39" s="75">
        <f t="shared" si="91"/>
        <v>0.53280249999999996</v>
      </c>
      <c r="BO39" s="75" t="str">
        <f t="shared" si="91"/>
        <v/>
      </c>
      <c r="BP39" s="75" t="str">
        <f t="shared" si="91"/>
        <v/>
      </c>
      <c r="BQ39" s="75" t="str">
        <f t="shared" si="91"/>
        <v/>
      </c>
      <c r="BR39" s="75" t="str">
        <f t="shared" si="91"/>
        <v/>
      </c>
      <c r="BS39" s="75" t="str">
        <f t="shared" si="91"/>
        <v/>
      </c>
      <c r="BT39" s="75" t="str">
        <f t="shared" si="91"/>
        <v/>
      </c>
      <c r="BU39" s="75" t="str">
        <f t="shared" si="91"/>
        <v/>
      </c>
      <c r="BV39" s="75" t="str">
        <f t="shared" si="91"/>
        <v/>
      </c>
      <c r="BW39" s="75" t="str">
        <f t="shared" si="91"/>
        <v/>
      </c>
      <c r="BX39" s="75" t="str">
        <f t="shared" si="91"/>
        <v/>
      </c>
      <c r="BY39" s="75" t="str">
        <f t="shared" si="91"/>
        <v/>
      </c>
      <c r="BZ39" s="75" t="str">
        <f t="shared" si="91"/>
        <v/>
      </c>
      <c r="CA39" s="75" t="str">
        <f t="shared" si="91"/>
        <v/>
      </c>
      <c r="CB39" s="75" t="str">
        <f t="shared" si="91"/>
        <v/>
      </c>
      <c r="CC39" s="75" t="str">
        <f t="shared" si="91"/>
        <v/>
      </c>
      <c r="CD39" s="75" t="str">
        <f t="shared" si="91"/>
        <v/>
      </c>
      <c r="CE39" s="75" t="str">
        <f t="shared" ref="CE39:EP39" si="92">IF(ISNUMBER(CE31),CE31-($C$38*CE30+$D$38),"")</f>
        <v/>
      </c>
      <c r="CF39" s="75" t="str">
        <f t="shared" si="92"/>
        <v/>
      </c>
      <c r="CG39" s="75" t="str">
        <f t="shared" si="92"/>
        <v/>
      </c>
      <c r="CH39" s="75" t="str">
        <f t="shared" si="92"/>
        <v/>
      </c>
      <c r="CI39" s="75" t="str">
        <f t="shared" si="92"/>
        <v/>
      </c>
      <c r="CJ39" s="75" t="str">
        <f t="shared" si="92"/>
        <v/>
      </c>
      <c r="CK39" s="75" t="str">
        <f t="shared" si="92"/>
        <v/>
      </c>
      <c r="CL39" s="75" t="str">
        <f t="shared" si="92"/>
        <v/>
      </c>
      <c r="CM39" s="75" t="str">
        <f t="shared" si="92"/>
        <v/>
      </c>
      <c r="CN39" s="75" t="str">
        <f t="shared" si="92"/>
        <v/>
      </c>
      <c r="CO39" s="75" t="str">
        <f t="shared" si="92"/>
        <v/>
      </c>
      <c r="CP39" s="75" t="str">
        <f t="shared" si="92"/>
        <v/>
      </c>
      <c r="CQ39" s="75" t="str">
        <f t="shared" si="92"/>
        <v/>
      </c>
      <c r="CR39" s="75" t="str">
        <f t="shared" si="92"/>
        <v/>
      </c>
      <c r="CS39" s="75" t="str">
        <f t="shared" si="92"/>
        <v/>
      </c>
      <c r="CT39" s="75" t="str">
        <f t="shared" si="92"/>
        <v/>
      </c>
      <c r="CU39" s="75" t="str">
        <f t="shared" si="92"/>
        <v/>
      </c>
      <c r="CV39" s="75" t="str">
        <f t="shared" si="92"/>
        <v/>
      </c>
      <c r="CW39" s="75" t="str">
        <f t="shared" si="92"/>
        <v/>
      </c>
      <c r="CX39" s="75" t="str">
        <f t="shared" si="92"/>
        <v/>
      </c>
      <c r="CY39" s="75" t="str">
        <f t="shared" si="92"/>
        <v/>
      </c>
      <c r="CZ39" s="75" t="str">
        <f t="shared" si="92"/>
        <v/>
      </c>
      <c r="DA39" s="75" t="str">
        <f t="shared" si="92"/>
        <v/>
      </c>
      <c r="DB39" s="181" t="str">
        <f t="shared" si="92"/>
        <v/>
      </c>
      <c r="DC39" s="75">
        <f t="shared" si="92"/>
        <v>0.77033249999999986</v>
      </c>
      <c r="DD39" s="75">
        <f t="shared" si="92"/>
        <v>9.9564999999999848E-2</v>
      </c>
      <c r="DE39" s="75">
        <f t="shared" si="92"/>
        <v>0.31130749999999996</v>
      </c>
      <c r="DF39" s="75">
        <f t="shared" si="92"/>
        <v>0.37236249999999993</v>
      </c>
      <c r="DG39" s="75" t="str">
        <f t="shared" si="92"/>
        <v/>
      </c>
      <c r="DH39" s="75" t="str">
        <f t="shared" si="92"/>
        <v/>
      </c>
      <c r="DI39" s="75" t="str">
        <f t="shared" si="92"/>
        <v/>
      </c>
      <c r="DJ39" s="75" t="str">
        <f t="shared" si="92"/>
        <v/>
      </c>
      <c r="DK39" s="75" t="str">
        <f t="shared" si="92"/>
        <v/>
      </c>
      <c r="DL39" s="75" t="str">
        <f t="shared" si="92"/>
        <v/>
      </c>
      <c r="DM39" s="75" t="str">
        <f t="shared" si="92"/>
        <v/>
      </c>
      <c r="DN39" s="75" t="str">
        <f t="shared" si="92"/>
        <v/>
      </c>
      <c r="DO39" s="75" t="str">
        <f t="shared" si="92"/>
        <v/>
      </c>
      <c r="DP39" s="75" t="str">
        <f t="shared" si="92"/>
        <v/>
      </c>
      <c r="DQ39" s="75" t="str">
        <f t="shared" si="92"/>
        <v/>
      </c>
      <c r="DR39" s="75" t="str">
        <f t="shared" si="92"/>
        <v/>
      </c>
      <c r="DS39" s="75" t="str">
        <f t="shared" si="92"/>
        <v/>
      </c>
      <c r="DT39" s="75" t="str">
        <f t="shared" si="92"/>
        <v/>
      </c>
      <c r="DU39" s="75" t="str">
        <f t="shared" si="92"/>
        <v/>
      </c>
      <c r="DV39" s="75" t="str">
        <f t="shared" si="92"/>
        <v/>
      </c>
      <c r="DW39" s="75" t="str">
        <f t="shared" si="92"/>
        <v/>
      </c>
      <c r="DX39" s="75" t="str">
        <f t="shared" si="92"/>
        <v/>
      </c>
      <c r="DY39" s="75" t="str">
        <f t="shared" si="92"/>
        <v/>
      </c>
      <c r="DZ39" s="75" t="str">
        <f t="shared" si="92"/>
        <v/>
      </c>
      <c r="EA39" s="75" t="str">
        <f t="shared" si="92"/>
        <v/>
      </c>
      <c r="EB39" s="75" t="str">
        <f t="shared" si="92"/>
        <v/>
      </c>
      <c r="EC39" s="75" t="str">
        <f t="shared" si="92"/>
        <v/>
      </c>
      <c r="ED39" s="75" t="str">
        <f t="shared" si="92"/>
        <v/>
      </c>
      <c r="EE39" s="75" t="str">
        <f t="shared" si="92"/>
        <v/>
      </c>
      <c r="EF39" s="75" t="str">
        <f t="shared" si="92"/>
        <v/>
      </c>
      <c r="EG39" s="75" t="str">
        <f t="shared" si="92"/>
        <v/>
      </c>
      <c r="EH39" s="75" t="str">
        <f t="shared" si="92"/>
        <v/>
      </c>
      <c r="EI39" s="75" t="str">
        <f t="shared" si="92"/>
        <v/>
      </c>
      <c r="EJ39" s="75" t="str">
        <f t="shared" si="92"/>
        <v/>
      </c>
      <c r="EK39" s="75" t="str">
        <f t="shared" si="92"/>
        <v/>
      </c>
      <c r="EL39" s="75" t="str">
        <f t="shared" si="92"/>
        <v/>
      </c>
      <c r="EM39" s="75" t="str">
        <f t="shared" si="92"/>
        <v/>
      </c>
      <c r="EN39" s="75" t="str">
        <f t="shared" si="92"/>
        <v/>
      </c>
      <c r="EO39" s="75" t="str">
        <f t="shared" si="92"/>
        <v/>
      </c>
      <c r="EP39" s="75" t="str">
        <f t="shared" si="92"/>
        <v/>
      </c>
      <c r="EQ39" s="75" t="str">
        <f t="shared" ref="EQ39:HB39" si="93">IF(ISNUMBER(EQ31),EQ31-($C$38*EQ30+$D$38),"")</f>
        <v/>
      </c>
      <c r="ER39" s="75" t="str">
        <f t="shared" si="93"/>
        <v/>
      </c>
      <c r="ES39" s="75" t="str">
        <f t="shared" si="93"/>
        <v/>
      </c>
      <c r="ET39" s="181" t="str">
        <f t="shared" si="93"/>
        <v/>
      </c>
      <c r="EU39" s="75">
        <f t="shared" si="93"/>
        <v>0.14010999999999951</v>
      </c>
      <c r="EV39" s="75">
        <f t="shared" si="93"/>
        <v>-0.3406675000000004</v>
      </c>
      <c r="EW39" s="75">
        <f t="shared" si="93"/>
        <v>-0.17302499999999998</v>
      </c>
      <c r="EX39" s="75">
        <f t="shared" si="93"/>
        <v>-0.11184000000000016</v>
      </c>
      <c r="EY39" s="75" t="str">
        <f t="shared" si="93"/>
        <v/>
      </c>
      <c r="EZ39" s="75" t="str">
        <f t="shared" si="93"/>
        <v/>
      </c>
      <c r="FA39" s="75" t="str">
        <f t="shared" si="93"/>
        <v/>
      </c>
      <c r="FB39" s="75" t="str">
        <f t="shared" si="93"/>
        <v/>
      </c>
      <c r="FC39" s="75" t="str">
        <f t="shared" si="93"/>
        <v/>
      </c>
      <c r="FD39" s="75" t="str">
        <f t="shared" si="93"/>
        <v/>
      </c>
      <c r="FE39" s="75" t="str">
        <f t="shared" si="93"/>
        <v/>
      </c>
      <c r="FF39" s="75" t="str">
        <f t="shared" si="93"/>
        <v/>
      </c>
      <c r="FG39" s="75" t="str">
        <f t="shared" si="93"/>
        <v/>
      </c>
      <c r="FH39" s="75" t="str">
        <f t="shared" si="93"/>
        <v/>
      </c>
      <c r="FI39" s="75" t="str">
        <f t="shared" si="93"/>
        <v/>
      </c>
      <c r="FJ39" s="75" t="str">
        <f t="shared" si="93"/>
        <v/>
      </c>
      <c r="FK39" s="75" t="str">
        <f t="shared" si="93"/>
        <v/>
      </c>
      <c r="FL39" s="75" t="str">
        <f t="shared" si="93"/>
        <v/>
      </c>
      <c r="FM39" s="75" t="str">
        <f t="shared" si="93"/>
        <v/>
      </c>
      <c r="FN39" s="75" t="str">
        <f t="shared" si="93"/>
        <v/>
      </c>
      <c r="FO39" s="75" t="str">
        <f t="shared" si="93"/>
        <v/>
      </c>
      <c r="FP39" s="75" t="str">
        <f t="shared" si="93"/>
        <v/>
      </c>
      <c r="FQ39" s="75" t="str">
        <f t="shared" si="93"/>
        <v/>
      </c>
      <c r="FR39" s="75" t="str">
        <f t="shared" si="93"/>
        <v/>
      </c>
      <c r="FS39" s="75" t="str">
        <f t="shared" si="93"/>
        <v/>
      </c>
      <c r="FT39" s="75" t="str">
        <f t="shared" si="93"/>
        <v/>
      </c>
      <c r="FU39" s="75" t="str">
        <f t="shared" si="93"/>
        <v/>
      </c>
      <c r="FV39" s="75" t="str">
        <f t="shared" si="93"/>
        <v/>
      </c>
      <c r="FW39" s="75" t="str">
        <f t="shared" si="93"/>
        <v/>
      </c>
      <c r="FX39" s="75" t="str">
        <f t="shared" si="93"/>
        <v/>
      </c>
      <c r="FY39" s="75" t="str">
        <f t="shared" si="93"/>
        <v/>
      </c>
      <c r="FZ39" s="75" t="str">
        <f t="shared" si="93"/>
        <v/>
      </c>
      <c r="GA39" s="75" t="str">
        <f t="shared" si="93"/>
        <v/>
      </c>
      <c r="GB39" s="75" t="str">
        <f t="shared" si="93"/>
        <v/>
      </c>
      <c r="GC39" s="75" t="str">
        <f t="shared" si="93"/>
        <v/>
      </c>
      <c r="GD39" s="75" t="str">
        <f t="shared" si="93"/>
        <v/>
      </c>
      <c r="GE39" s="75" t="str">
        <f t="shared" si="93"/>
        <v/>
      </c>
      <c r="GF39" s="75" t="str">
        <f t="shared" si="93"/>
        <v/>
      </c>
      <c r="GG39" s="75" t="str">
        <f t="shared" si="93"/>
        <v/>
      </c>
      <c r="GH39" s="75" t="str">
        <f t="shared" si="93"/>
        <v/>
      </c>
      <c r="GI39" s="75" t="str">
        <f t="shared" si="93"/>
        <v/>
      </c>
      <c r="GJ39" s="75" t="str">
        <f t="shared" si="93"/>
        <v/>
      </c>
      <c r="GK39" s="75" t="str">
        <f t="shared" si="93"/>
        <v/>
      </c>
      <c r="GL39" s="181" t="str">
        <f t="shared" si="93"/>
        <v/>
      </c>
      <c r="GM39" s="75">
        <f t="shared" si="93"/>
        <v>1.5892500000000087E-2</v>
      </c>
      <c r="GN39" s="75">
        <f t="shared" si="93"/>
        <v>-0.41802999999999979</v>
      </c>
      <c r="GO39" s="75">
        <f t="shared" si="93"/>
        <v>-0.12478499999999992</v>
      </c>
      <c r="GP39" s="75">
        <f t="shared" si="93"/>
        <v>-0.94177499999999981</v>
      </c>
      <c r="GQ39" s="75" t="str">
        <f t="shared" si="93"/>
        <v/>
      </c>
      <c r="GR39" s="75" t="str">
        <f t="shared" si="93"/>
        <v/>
      </c>
      <c r="GS39" s="75" t="str">
        <f t="shared" si="93"/>
        <v/>
      </c>
      <c r="GT39" s="75" t="str">
        <f t="shared" si="93"/>
        <v/>
      </c>
      <c r="GU39" s="75" t="str">
        <f t="shared" si="93"/>
        <v/>
      </c>
      <c r="GV39" s="75" t="str">
        <f t="shared" si="93"/>
        <v/>
      </c>
      <c r="GW39" s="75" t="str">
        <f t="shared" si="93"/>
        <v/>
      </c>
      <c r="GX39" s="75" t="str">
        <f t="shared" si="93"/>
        <v/>
      </c>
      <c r="GY39" s="75" t="str">
        <f t="shared" si="93"/>
        <v/>
      </c>
      <c r="GZ39" s="75" t="str">
        <f t="shared" si="93"/>
        <v/>
      </c>
      <c r="HA39" s="75" t="str">
        <f t="shared" si="93"/>
        <v/>
      </c>
      <c r="HB39" s="75" t="str">
        <f t="shared" si="93"/>
        <v/>
      </c>
      <c r="HC39" s="75" t="str">
        <f t="shared" ref="HC39:JN39" si="94">IF(ISNUMBER(HC31),HC31-($C$38*HC30+$D$38),"")</f>
        <v/>
      </c>
      <c r="HD39" s="75" t="str">
        <f t="shared" si="94"/>
        <v/>
      </c>
      <c r="HE39" s="75" t="str">
        <f t="shared" si="94"/>
        <v/>
      </c>
      <c r="HF39" s="75" t="str">
        <f t="shared" si="94"/>
        <v/>
      </c>
      <c r="HG39" s="75" t="str">
        <f t="shared" si="94"/>
        <v/>
      </c>
      <c r="HH39" s="75" t="str">
        <f t="shared" si="94"/>
        <v/>
      </c>
      <c r="HI39" s="75" t="str">
        <f t="shared" si="94"/>
        <v/>
      </c>
      <c r="HJ39" s="75" t="str">
        <f t="shared" si="94"/>
        <v/>
      </c>
      <c r="HK39" s="75" t="str">
        <f t="shared" si="94"/>
        <v/>
      </c>
      <c r="HL39" s="75" t="str">
        <f t="shared" si="94"/>
        <v/>
      </c>
      <c r="HM39" s="75" t="str">
        <f t="shared" si="94"/>
        <v/>
      </c>
      <c r="HN39" s="75" t="str">
        <f t="shared" si="94"/>
        <v/>
      </c>
      <c r="HO39" s="75" t="str">
        <f t="shared" si="94"/>
        <v/>
      </c>
      <c r="HP39" s="75" t="str">
        <f t="shared" si="94"/>
        <v/>
      </c>
      <c r="HQ39" s="75" t="str">
        <f t="shared" si="94"/>
        <v/>
      </c>
      <c r="HR39" s="75" t="str">
        <f t="shared" si="94"/>
        <v/>
      </c>
      <c r="HS39" s="75" t="str">
        <f t="shared" si="94"/>
        <v/>
      </c>
      <c r="HT39" s="75" t="str">
        <f t="shared" si="94"/>
        <v/>
      </c>
      <c r="HU39" s="75" t="str">
        <f t="shared" si="94"/>
        <v/>
      </c>
      <c r="HV39" s="75" t="str">
        <f t="shared" si="94"/>
        <v/>
      </c>
      <c r="HW39" s="75" t="str">
        <f t="shared" si="94"/>
        <v/>
      </c>
      <c r="HX39" s="75" t="str">
        <f t="shared" si="94"/>
        <v/>
      </c>
      <c r="HY39" s="75" t="str">
        <f t="shared" si="94"/>
        <v/>
      </c>
      <c r="HZ39" s="75" t="str">
        <f t="shared" si="94"/>
        <v/>
      </c>
      <c r="IA39" s="75" t="str">
        <f t="shared" si="94"/>
        <v/>
      </c>
      <c r="IB39" s="75" t="str">
        <f t="shared" si="94"/>
        <v/>
      </c>
      <c r="IC39" s="75" t="str">
        <f t="shared" si="94"/>
        <v/>
      </c>
      <c r="ID39" s="181" t="str">
        <f t="shared" si="94"/>
        <v/>
      </c>
      <c r="IE39" s="75">
        <f t="shared" si="94"/>
        <v>0.28965499999999977</v>
      </c>
      <c r="IF39" s="75">
        <f t="shared" si="94"/>
        <v>-0.80060500000000046</v>
      </c>
      <c r="IG39" s="75">
        <f t="shared" si="94"/>
        <v>-0.88598750000000015</v>
      </c>
      <c r="IH39" s="75">
        <f t="shared" si="94"/>
        <v>-0.75118499999999999</v>
      </c>
      <c r="II39" s="75" t="str">
        <f t="shared" si="94"/>
        <v/>
      </c>
      <c r="IJ39" s="75" t="str">
        <f t="shared" si="94"/>
        <v/>
      </c>
      <c r="IK39" s="75" t="str">
        <f t="shared" si="94"/>
        <v/>
      </c>
      <c r="IL39" s="75" t="str">
        <f t="shared" si="94"/>
        <v/>
      </c>
      <c r="IM39" s="75" t="str">
        <f t="shared" si="94"/>
        <v/>
      </c>
      <c r="IN39" s="75" t="str">
        <f t="shared" si="94"/>
        <v/>
      </c>
      <c r="IO39" s="75" t="str">
        <f t="shared" si="94"/>
        <v/>
      </c>
      <c r="IP39" s="75" t="str">
        <f t="shared" si="94"/>
        <v/>
      </c>
      <c r="IQ39" s="75" t="str">
        <f t="shared" si="94"/>
        <v/>
      </c>
      <c r="IR39" s="75" t="str">
        <f t="shared" si="94"/>
        <v/>
      </c>
      <c r="IS39" s="75" t="str">
        <f t="shared" si="94"/>
        <v/>
      </c>
      <c r="IT39" s="75" t="str">
        <f t="shared" si="94"/>
        <v/>
      </c>
      <c r="IU39" s="75" t="str">
        <f t="shared" si="94"/>
        <v/>
      </c>
      <c r="IV39" s="75" t="str">
        <f t="shared" si="94"/>
        <v/>
      </c>
      <c r="IW39" s="75" t="str">
        <f t="shared" si="94"/>
        <v/>
      </c>
      <c r="IX39" s="75" t="str">
        <f t="shared" si="94"/>
        <v/>
      </c>
      <c r="IY39" s="75" t="str">
        <f t="shared" si="94"/>
        <v/>
      </c>
      <c r="IZ39" s="75" t="str">
        <f t="shared" si="94"/>
        <v/>
      </c>
      <c r="JA39" s="75" t="str">
        <f t="shared" si="94"/>
        <v/>
      </c>
      <c r="JB39" s="75" t="str">
        <f t="shared" si="94"/>
        <v/>
      </c>
      <c r="JC39" s="75" t="str">
        <f t="shared" si="94"/>
        <v/>
      </c>
      <c r="JD39" s="75" t="str">
        <f t="shared" si="94"/>
        <v/>
      </c>
      <c r="JE39" s="75" t="str">
        <f t="shared" si="94"/>
        <v/>
      </c>
      <c r="JF39" s="75" t="str">
        <f t="shared" si="94"/>
        <v/>
      </c>
      <c r="JG39" s="75" t="str">
        <f t="shared" si="94"/>
        <v/>
      </c>
      <c r="JH39" s="75" t="str">
        <f t="shared" si="94"/>
        <v/>
      </c>
      <c r="JI39" s="75" t="str">
        <f t="shared" si="94"/>
        <v/>
      </c>
      <c r="JJ39" s="75" t="str">
        <f t="shared" si="94"/>
        <v/>
      </c>
      <c r="JK39" s="75" t="str">
        <f t="shared" si="94"/>
        <v/>
      </c>
      <c r="JL39" s="75" t="str">
        <f t="shared" si="94"/>
        <v/>
      </c>
      <c r="JM39" s="75" t="str">
        <f t="shared" si="94"/>
        <v/>
      </c>
      <c r="JN39" s="75" t="str">
        <f t="shared" si="94"/>
        <v/>
      </c>
      <c r="JO39" s="75" t="str">
        <f t="shared" ref="JO39:JV39" si="95">IF(ISNUMBER(JO31),JO31-($C$38*JO30+$D$38),"")</f>
        <v/>
      </c>
      <c r="JP39" s="75" t="str">
        <f t="shared" si="95"/>
        <v/>
      </c>
      <c r="JQ39" s="75" t="str">
        <f t="shared" si="95"/>
        <v/>
      </c>
      <c r="JR39" s="75" t="str">
        <f t="shared" si="95"/>
        <v/>
      </c>
      <c r="JS39" s="75" t="str">
        <f t="shared" si="95"/>
        <v/>
      </c>
      <c r="JT39" s="75" t="str">
        <f t="shared" si="95"/>
        <v/>
      </c>
      <c r="JU39" s="75" t="str">
        <f t="shared" si="95"/>
        <v/>
      </c>
      <c r="JV39" s="181" t="str">
        <f t="shared" si="95"/>
        <v/>
      </c>
    </row>
    <row r="40" spans="1:282" ht="12.75" customHeight="1" x14ac:dyDescent="0.2">
      <c r="A40" s="80"/>
      <c r="B40" s="132"/>
      <c r="C40" s="18"/>
      <c r="D40" s="18"/>
      <c r="E40" s="18"/>
      <c r="F40" s="18"/>
      <c r="G40" s="18"/>
      <c r="H40" s="84"/>
      <c r="I40" s="84"/>
      <c r="J40" s="133"/>
      <c r="K40" s="133"/>
      <c r="L40" s="133"/>
      <c r="M40" s="133"/>
      <c r="N40" s="133"/>
      <c r="O40" s="133"/>
      <c r="P40" s="133"/>
      <c r="Q40" s="134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  <c r="BD40" s="86"/>
      <c r="BE40" s="86"/>
      <c r="BF40" s="86"/>
      <c r="BG40" s="86"/>
      <c r="BH40" s="86"/>
      <c r="BI40" s="86"/>
      <c r="BJ40" s="182"/>
      <c r="BK40" s="86"/>
      <c r="BL40" s="86"/>
      <c r="BM40" s="86"/>
      <c r="BN40" s="86"/>
      <c r="BO40" s="86"/>
      <c r="BP40" s="86"/>
      <c r="BQ40" s="86"/>
      <c r="BR40" s="86"/>
      <c r="BS40" s="86"/>
      <c r="BT40" s="86"/>
      <c r="BU40" s="86"/>
      <c r="BV40" s="86"/>
      <c r="BW40" s="86"/>
      <c r="BX40" s="86"/>
      <c r="BY40" s="86"/>
      <c r="BZ40" s="86"/>
      <c r="CA40" s="86"/>
      <c r="CB40" s="86"/>
      <c r="CC40" s="86"/>
      <c r="CD40" s="86"/>
      <c r="CE40" s="86"/>
      <c r="CF40" s="86"/>
      <c r="CG40" s="86"/>
      <c r="CH40" s="86"/>
      <c r="CI40" s="86"/>
      <c r="CJ40" s="86"/>
      <c r="CK40" s="86"/>
      <c r="CL40" s="86"/>
      <c r="CM40" s="86"/>
      <c r="CN40" s="86"/>
      <c r="CO40" s="86"/>
      <c r="CP40" s="86"/>
      <c r="CQ40" s="86"/>
      <c r="CR40" s="86"/>
      <c r="CS40" s="86"/>
      <c r="CT40" s="86"/>
      <c r="CU40" s="86"/>
      <c r="CV40" s="86"/>
      <c r="CW40" s="86"/>
      <c r="CX40" s="86"/>
      <c r="CY40" s="86"/>
      <c r="CZ40" s="86"/>
      <c r="DA40" s="86"/>
      <c r="DB40" s="182"/>
      <c r="DC40" s="86"/>
      <c r="DD40" s="86"/>
      <c r="DE40" s="86"/>
      <c r="DF40" s="86"/>
      <c r="DG40" s="86"/>
      <c r="DH40" s="86"/>
      <c r="DI40" s="86"/>
      <c r="DJ40" s="86"/>
      <c r="DK40" s="86"/>
      <c r="DL40" s="86"/>
      <c r="DM40" s="86"/>
      <c r="DN40" s="86"/>
      <c r="DO40" s="86"/>
      <c r="DP40" s="86"/>
      <c r="DQ40" s="86"/>
      <c r="DR40" s="86"/>
      <c r="DS40" s="86"/>
      <c r="DT40" s="86"/>
      <c r="DU40" s="86"/>
      <c r="DV40" s="86"/>
      <c r="DW40" s="86"/>
      <c r="DX40" s="86"/>
      <c r="DY40" s="86"/>
      <c r="DZ40" s="86"/>
      <c r="EA40" s="86"/>
      <c r="EB40" s="86"/>
      <c r="EC40" s="86"/>
      <c r="ED40" s="86"/>
      <c r="EE40" s="86"/>
      <c r="EF40" s="86"/>
      <c r="EG40" s="86"/>
      <c r="EH40" s="86"/>
      <c r="EI40" s="86"/>
      <c r="EJ40" s="86"/>
      <c r="EK40" s="86"/>
      <c r="EL40" s="86"/>
      <c r="EM40" s="86"/>
      <c r="EN40" s="86"/>
      <c r="EO40" s="86"/>
      <c r="EP40" s="86"/>
      <c r="EQ40" s="86"/>
      <c r="ER40" s="86"/>
      <c r="ES40" s="86"/>
      <c r="ET40" s="182"/>
      <c r="EU40" s="86"/>
      <c r="EV40" s="86"/>
      <c r="EW40" s="86"/>
      <c r="EX40" s="86"/>
      <c r="EY40" s="86"/>
      <c r="EZ40" s="86"/>
      <c r="FA40" s="86"/>
      <c r="FB40" s="86"/>
      <c r="FC40" s="86"/>
      <c r="FD40" s="86"/>
      <c r="FE40" s="86"/>
      <c r="FF40" s="86"/>
      <c r="FG40" s="86"/>
      <c r="FH40" s="86"/>
      <c r="FI40" s="86"/>
      <c r="FJ40" s="86"/>
      <c r="FK40" s="86"/>
      <c r="FL40" s="86"/>
      <c r="FM40" s="86"/>
      <c r="FN40" s="86"/>
      <c r="FO40" s="86"/>
      <c r="FP40" s="86"/>
      <c r="FQ40" s="86"/>
      <c r="FR40" s="86"/>
      <c r="FS40" s="86"/>
      <c r="FT40" s="86"/>
      <c r="FU40" s="86"/>
      <c r="FV40" s="86"/>
      <c r="FW40" s="86"/>
      <c r="FX40" s="86"/>
      <c r="FY40" s="86"/>
      <c r="FZ40" s="86"/>
      <c r="GA40" s="86"/>
      <c r="GB40" s="86"/>
      <c r="GC40" s="86"/>
      <c r="GD40" s="86"/>
      <c r="GE40" s="86"/>
      <c r="GF40" s="86"/>
      <c r="GG40" s="86"/>
      <c r="GH40" s="86"/>
      <c r="GI40" s="86"/>
      <c r="GJ40" s="86"/>
      <c r="GK40" s="86"/>
      <c r="GL40" s="182"/>
      <c r="GM40" s="86"/>
      <c r="GN40" s="86"/>
      <c r="GO40" s="86"/>
      <c r="GP40" s="86"/>
      <c r="GQ40" s="86"/>
      <c r="GR40" s="86"/>
      <c r="GS40" s="86"/>
      <c r="GT40" s="86"/>
      <c r="GU40" s="86"/>
      <c r="GV40" s="86"/>
      <c r="GW40" s="86"/>
      <c r="GX40" s="86"/>
      <c r="GY40" s="86"/>
      <c r="GZ40" s="86"/>
      <c r="HA40" s="86"/>
      <c r="HB40" s="86"/>
      <c r="HC40" s="86"/>
      <c r="HD40" s="86"/>
      <c r="HE40" s="86"/>
      <c r="HF40" s="86"/>
      <c r="HG40" s="86"/>
      <c r="HH40" s="86"/>
      <c r="HI40" s="86"/>
      <c r="HJ40" s="86"/>
      <c r="HK40" s="86"/>
      <c r="HL40" s="86"/>
      <c r="HM40" s="86"/>
      <c r="HN40" s="86"/>
      <c r="HO40" s="86"/>
      <c r="HP40" s="86"/>
      <c r="HQ40" s="86"/>
      <c r="HR40" s="86"/>
      <c r="HS40" s="86"/>
      <c r="HT40" s="86"/>
      <c r="HU40" s="86"/>
      <c r="HV40" s="86"/>
      <c r="HW40" s="86"/>
      <c r="HX40" s="86"/>
      <c r="HY40" s="86"/>
      <c r="HZ40" s="86"/>
      <c r="IA40" s="86"/>
      <c r="IB40" s="86"/>
      <c r="IC40" s="86"/>
      <c r="ID40" s="182"/>
      <c r="IE40" s="86"/>
      <c r="IF40" s="86"/>
      <c r="IG40" s="86"/>
      <c r="IH40" s="86"/>
      <c r="II40" s="86"/>
      <c r="IJ40" s="86"/>
      <c r="IK40" s="86"/>
      <c r="IL40" s="86"/>
      <c r="IM40" s="86"/>
      <c r="IN40" s="86"/>
      <c r="IO40" s="86"/>
      <c r="IP40" s="86"/>
      <c r="IQ40" s="86"/>
      <c r="IR40" s="86"/>
      <c r="IS40" s="86"/>
      <c r="IT40" s="86"/>
      <c r="IU40" s="86"/>
      <c r="IV40" s="86"/>
      <c r="IW40" s="86"/>
      <c r="IX40" s="86"/>
      <c r="IY40" s="86"/>
      <c r="IZ40" s="86"/>
      <c r="JA40" s="86"/>
      <c r="JB40" s="86"/>
      <c r="JC40" s="86"/>
      <c r="JD40" s="86"/>
      <c r="JE40" s="86"/>
      <c r="JF40" s="86"/>
      <c r="JG40" s="86"/>
      <c r="JH40" s="86"/>
      <c r="JI40" s="86"/>
      <c r="JJ40" s="86"/>
      <c r="JK40" s="86"/>
      <c r="JL40" s="86"/>
      <c r="JM40" s="86"/>
      <c r="JN40" s="86"/>
      <c r="JO40" s="86"/>
      <c r="JP40" s="86"/>
      <c r="JQ40" s="86"/>
      <c r="JR40" s="86"/>
      <c r="JS40" s="86"/>
      <c r="JT40" s="86"/>
      <c r="JU40" s="86"/>
      <c r="JV40" s="182"/>
    </row>
    <row r="41" spans="1:282" s="142" customFormat="1" ht="36.75" customHeight="1" x14ac:dyDescent="0.2">
      <c r="A41" s="135"/>
      <c r="B41" s="136"/>
      <c r="C41" s="137"/>
      <c r="D41" s="137"/>
      <c r="E41" s="137"/>
      <c r="F41" s="137"/>
      <c r="G41" s="137"/>
      <c r="H41" s="138"/>
      <c r="I41" s="138"/>
      <c r="J41" s="139"/>
      <c r="K41" s="139"/>
      <c r="L41" s="139"/>
      <c r="M41" s="139"/>
      <c r="N41" s="139"/>
      <c r="O41" s="139"/>
      <c r="P41" s="139"/>
      <c r="Q41" s="140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  <c r="BI41" s="141"/>
      <c r="BJ41" s="141"/>
    </row>
    <row r="42" spans="1:282" ht="12.75" customHeight="1" x14ac:dyDescent="0.2">
      <c r="A42" s="143" t="str">
        <f ca="1">INDIRECT("$C$4")&amp;"."&amp;C44&amp;"."&amp;"A"</f>
        <v>1.1.A</v>
      </c>
      <c r="B42" s="2" t="str">
        <f>J43</f>
        <v>2016-01-08 P1-03 NORM.DLD</v>
      </c>
      <c r="C42" s="3" t="str">
        <f>IF(NOT(ISBLANK($Q51)),$Q51,"")</f>
        <v>1A: O2 concentration</v>
      </c>
      <c r="D42" s="4" t="s">
        <v>21</v>
      </c>
      <c r="E42" s="5" t="s">
        <v>22</v>
      </c>
      <c r="F42" s="6" t="s">
        <v>0</v>
      </c>
      <c r="G42" s="7" t="str">
        <f ca="1">INDIRECT("$G$1")</f>
        <v>1A</v>
      </c>
      <c r="H42" s="8"/>
      <c r="I42" s="8"/>
      <c r="J42" s="9" t="s">
        <v>23</v>
      </c>
      <c r="K42" s="9"/>
      <c r="L42" s="9"/>
      <c r="M42" s="9"/>
      <c r="N42" s="9"/>
      <c r="O42" s="9"/>
      <c r="P42" s="9"/>
      <c r="Q42" s="10" t="s">
        <v>1</v>
      </c>
      <c r="R42" s="11" t="s">
        <v>24</v>
      </c>
      <c r="S42" s="12" t="s">
        <v>25</v>
      </c>
      <c r="T42" s="12" t="s">
        <v>26</v>
      </c>
      <c r="U42" s="12" t="s">
        <v>27</v>
      </c>
      <c r="V42" s="12" t="s">
        <v>28</v>
      </c>
      <c r="W42" s="144"/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  <c r="AH42" s="144"/>
      <c r="AI42" s="144"/>
      <c r="AJ42" s="144"/>
      <c r="AK42" s="144"/>
      <c r="AL42" s="144"/>
      <c r="AM42" s="144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</row>
    <row r="43" spans="1:282" ht="12.75" customHeight="1" x14ac:dyDescent="0.2">
      <c r="A43" s="145"/>
      <c r="B43" s="100" t="s">
        <v>94</v>
      </c>
      <c r="C43" s="146"/>
      <c r="D43" s="147">
        <f>IF(NOT(ISBLANK(K53)),K53,"")</f>
        <v>2</v>
      </c>
      <c r="E43" s="148" t="str">
        <f>IF(NOT(ISBLANK(N51)),N51,"")</f>
        <v>MiR05</v>
      </c>
      <c r="F43" s="19"/>
      <c r="G43" s="20" t="s">
        <v>2</v>
      </c>
      <c r="H43" s="21"/>
      <c r="I43" s="21"/>
      <c r="J43" s="149" t="s">
        <v>43</v>
      </c>
      <c r="K43" s="22"/>
      <c r="L43" s="22"/>
      <c r="M43" s="22"/>
      <c r="N43" s="22"/>
      <c r="O43" s="22"/>
      <c r="P43" s="22"/>
      <c r="Q43" s="22"/>
      <c r="R43" s="22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</row>
    <row r="44" spans="1:282" ht="12.75" customHeight="1" x14ac:dyDescent="0.2">
      <c r="A44" s="145"/>
      <c r="B44" s="150" t="s">
        <v>29</v>
      </c>
      <c r="C44" s="151">
        <f ca="1">IF(ROW()=ROW(INDIRECT("$C$44")),1,1+(ROW()-ROW(INDIRECT("$C$44")))/40)</f>
        <v>1</v>
      </c>
      <c r="D44" s="26"/>
      <c r="E44" s="26"/>
      <c r="F44" s="27" t="s">
        <v>30</v>
      </c>
      <c r="G44" s="28">
        <f>IF(COUNT(S52:BJ52)&gt;1,ROUND(INTERCEPT(S52:BJ52,S51:BJ51),4),"")</f>
        <v>-2.5213000000000001</v>
      </c>
      <c r="H44" s="29"/>
      <c r="I44" s="29"/>
      <c r="J44" s="107"/>
      <c r="K44" s="107" t="s">
        <v>44</v>
      </c>
      <c r="L44" s="107" t="s">
        <v>45</v>
      </c>
      <c r="M44" s="107" t="s">
        <v>46</v>
      </c>
      <c r="N44" s="107" t="s">
        <v>47</v>
      </c>
      <c r="O44" s="107">
        <v>627</v>
      </c>
      <c r="P44" s="107" t="s">
        <v>48</v>
      </c>
      <c r="Q44" s="31" t="s">
        <v>49</v>
      </c>
      <c r="R44" s="31" t="s">
        <v>32</v>
      </c>
      <c r="S44" s="66" t="s">
        <v>25</v>
      </c>
      <c r="T44" s="66" t="s">
        <v>26</v>
      </c>
      <c r="U44" s="66" t="s">
        <v>27</v>
      </c>
      <c r="V44" s="66" t="s">
        <v>28</v>
      </c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</row>
    <row r="45" spans="1:282" ht="12.75" customHeight="1" x14ac:dyDescent="0.2">
      <c r="A45" s="145"/>
      <c r="B45" s="18"/>
      <c r="C45" s="152"/>
      <c r="D45" s="34"/>
      <c r="E45" s="35"/>
      <c r="F45" s="36" t="s">
        <v>5</v>
      </c>
      <c r="G45" s="37">
        <f>IF(COUNT(S52:BJ52)&gt;1,ROUND(SLOPE(S52:BJ52,S51:BJ51),4),"")</f>
        <v>2.7099999999999999E-2</v>
      </c>
      <c r="H45" s="21"/>
      <c r="I45" s="21"/>
      <c r="J45" s="107" t="s">
        <v>50</v>
      </c>
      <c r="K45" s="107"/>
      <c r="L45" s="107"/>
      <c r="M45" s="107" t="s">
        <v>51</v>
      </c>
      <c r="N45" s="107">
        <v>37.000100000000003</v>
      </c>
      <c r="O45" s="107" t="s">
        <v>52</v>
      </c>
      <c r="P45" s="107"/>
      <c r="Q45" s="38" t="s">
        <v>42</v>
      </c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</row>
    <row r="46" spans="1:282" ht="12.75" customHeight="1" x14ac:dyDescent="0.2">
      <c r="A46" s="145"/>
      <c r="B46" s="39"/>
      <c r="C46" s="40"/>
      <c r="D46" s="41"/>
      <c r="E46" s="42"/>
      <c r="F46" s="42"/>
      <c r="G46" s="43" t="s">
        <v>6</v>
      </c>
      <c r="H46" s="21"/>
      <c r="I46" s="21"/>
      <c r="J46" s="107" t="s">
        <v>53</v>
      </c>
      <c r="K46" s="107"/>
      <c r="L46" s="107"/>
      <c r="M46" s="107" t="s">
        <v>54</v>
      </c>
      <c r="N46" s="107">
        <v>178.93</v>
      </c>
      <c r="O46" s="107" t="s">
        <v>36</v>
      </c>
      <c r="P46" s="107"/>
      <c r="Q46" s="38" t="s">
        <v>40</v>
      </c>
      <c r="R46" s="38"/>
      <c r="S46" s="197">
        <v>0</v>
      </c>
      <c r="T46" s="197">
        <v>0</v>
      </c>
      <c r="U46" s="197">
        <v>0</v>
      </c>
      <c r="V46" s="197">
        <v>0</v>
      </c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7"/>
      <c r="BB46" s="197"/>
      <c r="BC46" s="197"/>
      <c r="BD46" s="197"/>
      <c r="BE46" s="197"/>
      <c r="BF46" s="197"/>
      <c r="BG46" s="197"/>
      <c r="BH46" s="197"/>
      <c r="BI46" s="197"/>
      <c r="BJ46" s="197"/>
    </row>
    <row r="47" spans="1:282" ht="12.75" customHeight="1" x14ac:dyDescent="0.2">
      <c r="A47" s="145"/>
      <c r="B47" s="153" t="s">
        <v>31</v>
      </c>
      <c r="C47" s="154"/>
      <c r="D47" s="155"/>
      <c r="E47" s="155"/>
      <c r="F47" s="155"/>
      <c r="G47" s="155"/>
      <c r="H47" s="21"/>
      <c r="I47" s="21"/>
      <c r="J47" s="107" t="s">
        <v>55</v>
      </c>
      <c r="K47" s="107"/>
      <c r="L47" s="107"/>
      <c r="M47" s="107" t="s">
        <v>56</v>
      </c>
      <c r="N47" s="107">
        <v>2.1431</v>
      </c>
      <c r="O47" s="107" t="s">
        <v>57</v>
      </c>
      <c r="P47" s="107"/>
      <c r="Q47" s="38" t="s">
        <v>41</v>
      </c>
      <c r="R47" s="38"/>
      <c r="S47" s="197">
        <v>0</v>
      </c>
      <c r="T47" s="197">
        <v>0</v>
      </c>
      <c r="U47" s="197">
        <v>0</v>
      </c>
      <c r="V47" s="197">
        <v>0</v>
      </c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  <c r="AQ47" s="197"/>
      <c r="AR47" s="197"/>
      <c r="AS47" s="197"/>
      <c r="AT47" s="197"/>
      <c r="AU47" s="197"/>
      <c r="AV47" s="197"/>
      <c r="AW47" s="197"/>
      <c r="AX47" s="197"/>
      <c r="AY47" s="197"/>
      <c r="AZ47" s="197"/>
      <c r="BA47" s="197"/>
      <c r="BB47" s="197"/>
      <c r="BC47" s="197"/>
      <c r="BD47" s="197"/>
      <c r="BE47" s="197"/>
      <c r="BF47" s="197"/>
      <c r="BG47" s="197"/>
      <c r="BH47" s="197"/>
      <c r="BI47" s="197"/>
      <c r="BJ47" s="197"/>
    </row>
    <row r="48" spans="1:282" ht="12.75" customHeight="1" x14ac:dyDescent="0.2">
      <c r="A48" s="145"/>
      <c r="B48" s="39"/>
      <c r="C48" s="39"/>
      <c r="D48" s="39"/>
      <c r="E48" s="39"/>
      <c r="F48" s="39"/>
      <c r="G48" s="39"/>
      <c r="H48" s="15"/>
      <c r="I48" s="15"/>
      <c r="J48" s="117" t="s">
        <v>58</v>
      </c>
      <c r="K48" s="117"/>
      <c r="L48" s="117"/>
      <c r="M48" s="117" t="s">
        <v>59</v>
      </c>
      <c r="N48" s="117">
        <v>5.7200000000000001E-2</v>
      </c>
      <c r="O48" s="117" t="s">
        <v>57</v>
      </c>
      <c r="P48" s="117"/>
      <c r="Q48" s="45" t="s">
        <v>33</v>
      </c>
      <c r="R48" s="45"/>
      <c r="S48" s="46">
        <v>5.1168981481481489E-2</v>
      </c>
      <c r="T48" s="46">
        <v>6.7835648148148145E-2</v>
      </c>
      <c r="U48" s="46">
        <v>8.1273148148148136E-2</v>
      </c>
      <c r="V48" s="46">
        <v>9.5393518518518516E-2</v>
      </c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</row>
    <row r="49" spans="1:62" ht="12.75" customHeight="1" x14ac:dyDescent="0.2">
      <c r="A49" s="145"/>
      <c r="B49" s="39"/>
      <c r="C49" s="49"/>
      <c r="D49" s="49"/>
      <c r="E49" s="49"/>
      <c r="F49" s="49"/>
      <c r="G49" s="49"/>
      <c r="H49" s="15"/>
      <c r="I49" s="15"/>
      <c r="J49" s="117" t="s">
        <v>60</v>
      </c>
      <c r="K49" s="117">
        <v>0</v>
      </c>
      <c r="L49" s="117"/>
      <c r="M49" s="117" t="s">
        <v>61</v>
      </c>
      <c r="N49" s="117">
        <v>94.2</v>
      </c>
      <c r="O49" s="117" t="s">
        <v>62</v>
      </c>
      <c r="P49" s="117"/>
      <c r="Q49" s="46" t="s">
        <v>34</v>
      </c>
      <c r="R49" s="193"/>
      <c r="S49" s="46">
        <v>5.3368055555555551E-2</v>
      </c>
      <c r="T49" s="46">
        <v>6.9201388888888882E-2</v>
      </c>
      <c r="U49" s="46">
        <v>8.2962962962962961E-2</v>
      </c>
      <c r="V49" s="46">
        <v>9.7013888888888886E-2</v>
      </c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</row>
    <row r="50" spans="1:62" ht="12.75" customHeight="1" x14ac:dyDescent="0.2">
      <c r="A50" s="145"/>
      <c r="B50" s="40"/>
      <c r="C50" s="52"/>
      <c r="D50" s="52"/>
      <c r="E50" s="52"/>
      <c r="F50" s="40"/>
      <c r="G50" s="40"/>
      <c r="H50" s="53"/>
      <c r="I50" s="53"/>
      <c r="J50" s="117" t="s">
        <v>63</v>
      </c>
      <c r="K50" s="117">
        <v>0</v>
      </c>
      <c r="L50" s="117"/>
      <c r="M50" s="117" t="s">
        <v>64</v>
      </c>
      <c r="N50" s="117">
        <v>0.92</v>
      </c>
      <c r="O50" s="117"/>
      <c r="P50" s="117"/>
      <c r="Q50" s="156" t="s">
        <v>35</v>
      </c>
      <c r="R50" s="194"/>
      <c r="S50" s="118">
        <v>95</v>
      </c>
      <c r="T50" s="118">
        <v>59</v>
      </c>
      <c r="U50" s="118">
        <v>73</v>
      </c>
      <c r="V50" s="118">
        <v>71</v>
      </c>
      <c r="W50" s="118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18"/>
      <c r="AV50" s="118"/>
      <c r="AW50" s="118"/>
      <c r="AX50" s="118"/>
      <c r="AY50" s="118"/>
      <c r="AZ50" s="118"/>
      <c r="BA50" s="118"/>
      <c r="BB50" s="118"/>
      <c r="BC50" s="118"/>
      <c r="BD50" s="118"/>
      <c r="BE50" s="118"/>
      <c r="BF50" s="118"/>
      <c r="BG50" s="118"/>
      <c r="BH50" s="118"/>
      <c r="BI50" s="118"/>
      <c r="BJ50" s="118"/>
    </row>
    <row r="51" spans="1:62" ht="12.75" customHeight="1" x14ac:dyDescent="0.2">
      <c r="A51" s="145"/>
      <c r="B51" s="40"/>
      <c r="C51" s="52"/>
      <c r="D51" s="56"/>
      <c r="E51" s="56"/>
      <c r="F51" s="40"/>
      <c r="G51" s="40"/>
      <c r="H51" s="53"/>
      <c r="I51" s="53"/>
      <c r="J51" s="117" t="s">
        <v>65</v>
      </c>
      <c r="K51" s="117">
        <v>0</v>
      </c>
      <c r="L51" s="117" t="s">
        <v>66</v>
      </c>
      <c r="M51" s="117" t="s">
        <v>22</v>
      </c>
      <c r="N51" s="117" t="s">
        <v>67</v>
      </c>
      <c r="O51" s="117"/>
      <c r="P51" s="117"/>
      <c r="Q51" s="195" t="s">
        <v>68</v>
      </c>
      <c r="R51" s="195" t="s">
        <v>36</v>
      </c>
      <c r="S51" s="158">
        <v>174.26249999999999</v>
      </c>
      <c r="T51" s="158">
        <v>82.654600000000002</v>
      </c>
      <c r="U51" s="158">
        <v>40.615900000000003</v>
      </c>
      <c r="V51" s="158">
        <v>18.103100000000001</v>
      </c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</row>
    <row r="52" spans="1:62" ht="12.75" customHeight="1" x14ac:dyDescent="0.2">
      <c r="A52" s="145"/>
      <c r="B52" s="39"/>
      <c r="C52" s="39"/>
      <c r="D52" s="39"/>
      <c r="E52" s="39"/>
      <c r="F52" s="39"/>
      <c r="G52" s="39"/>
      <c r="H52" s="21"/>
      <c r="I52" s="21"/>
      <c r="J52" s="117" t="s">
        <v>69</v>
      </c>
      <c r="K52" s="117">
        <v>0</v>
      </c>
      <c r="L52" s="117" t="s">
        <v>70</v>
      </c>
      <c r="M52" s="117" t="s">
        <v>71</v>
      </c>
      <c r="N52" s="117">
        <v>-2.5194999999999999</v>
      </c>
      <c r="O52" s="117" t="s">
        <v>37</v>
      </c>
      <c r="P52" s="117" t="s">
        <v>72</v>
      </c>
      <c r="Q52" s="196" t="s">
        <v>73</v>
      </c>
      <c r="R52" s="196" t="s">
        <v>37</v>
      </c>
      <c r="S52" s="55">
        <v>2.3159999999999998</v>
      </c>
      <c r="T52" s="55">
        <v>-0.68620000000000003</v>
      </c>
      <c r="U52" s="55">
        <v>-1.1151</v>
      </c>
      <c r="V52" s="55">
        <v>-2.0587</v>
      </c>
      <c r="W52" s="55"/>
      <c r="X52" s="55"/>
      <c r="Y52" s="55"/>
      <c r="Z52" s="55"/>
      <c r="AA52" s="55"/>
      <c r="AB52" s="55"/>
      <c r="AC52" s="159"/>
      <c r="AD52" s="159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</row>
    <row r="53" spans="1:62" ht="12.75" customHeight="1" x14ac:dyDescent="0.2">
      <c r="A53" s="145"/>
      <c r="B53" s="39"/>
      <c r="C53" s="39"/>
      <c r="D53" s="39"/>
      <c r="E53" s="39"/>
      <c r="F53" s="39"/>
      <c r="G53" s="39"/>
      <c r="H53" s="21"/>
      <c r="I53" s="21"/>
      <c r="J53" s="117" t="s">
        <v>74</v>
      </c>
      <c r="K53" s="117">
        <v>2</v>
      </c>
      <c r="L53" s="117" t="s">
        <v>75</v>
      </c>
      <c r="M53" s="117" t="s">
        <v>76</v>
      </c>
      <c r="N53" s="117">
        <v>2.6800000000000001E-2</v>
      </c>
      <c r="O53" s="117"/>
      <c r="P53" s="117"/>
      <c r="Q53" s="199"/>
      <c r="R53" s="198"/>
      <c r="S53" s="58"/>
      <c r="T53" s="58"/>
      <c r="U53" s="58"/>
      <c r="V53" s="58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</row>
    <row r="54" spans="1:62" ht="12.75" customHeight="1" x14ac:dyDescent="0.2">
      <c r="A54" s="145"/>
      <c r="B54" s="39"/>
      <c r="C54" s="39"/>
      <c r="D54" s="39"/>
      <c r="E54" s="39"/>
      <c r="F54" s="39"/>
      <c r="G54" s="39"/>
      <c r="H54" s="21"/>
      <c r="I54" s="21"/>
      <c r="J54" s="126"/>
      <c r="K54" s="126"/>
      <c r="L54" s="126"/>
      <c r="M54" s="126"/>
      <c r="N54" s="126"/>
      <c r="O54" s="126"/>
      <c r="P54" s="126"/>
      <c r="Q54" s="199"/>
      <c r="R54" s="199"/>
      <c r="S54" s="62"/>
      <c r="T54" s="62"/>
      <c r="U54" s="62"/>
      <c r="V54" s="62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</row>
    <row r="55" spans="1:62" ht="12.75" customHeight="1" x14ac:dyDescent="0.2">
      <c r="A55" s="145"/>
      <c r="B55" s="39"/>
      <c r="C55" s="39"/>
      <c r="D55" s="39"/>
      <c r="E55" s="39"/>
      <c r="F55" s="39"/>
      <c r="G55" s="39"/>
      <c r="H55" s="21"/>
      <c r="I55" s="21"/>
      <c r="J55" s="128"/>
      <c r="K55" s="128"/>
      <c r="L55" s="128"/>
      <c r="M55" s="128"/>
      <c r="N55" s="128"/>
      <c r="O55" s="128"/>
      <c r="P55" s="128"/>
      <c r="Q55" s="199"/>
      <c r="R55" s="199"/>
      <c r="S55" s="64"/>
      <c r="T55" s="64"/>
      <c r="U55" s="62"/>
      <c r="V55" s="62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</row>
    <row r="56" spans="1:62" ht="12.75" customHeight="1" x14ac:dyDescent="0.2">
      <c r="A56" s="145"/>
      <c r="B56" s="39"/>
      <c r="C56" s="39"/>
      <c r="D56" s="39"/>
      <c r="E56" s="39"/>
      <c r="F56" s="39"/>
      <c r="G56" s="39"/>
      <c r="H56" s="21"/>
      <c r="I56" s="21"/>
      <c r="J56" s="128"/>
      <c r="K56" s="128"/>
      <c r="L56" s="128"/>
      <c r="M56" s="128"/>
      <c r="N56" s="128"/>
      <c r="O56" s="128"/>
      <c r="P56" s="128"/>
      <c r="Q56" s="199"/>
      <c r="R56" s="199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</row>
    <row r="57" spans="1:62" ht="12.75" customHeight="1" x14ac:dyDescent="0.2">
      <c r="A57" s="145"/>
      <c r="B57" s="39"/>
      <c r="C57" s="39"/>
      <c r="D57" s="39"/>
      <c r="E57" s="39"/>
      <c r="F57" s="39"/>
      <c r="G57" s="39"/>
      <c r="H57" s="21"/>
      <c r="I57" s="21"/>
      <c r="J57" s="128"/>
      <c r="K57" s="128"/>
      <c r="L57" s="128"/>
      <c r="M57" s="128"/>
      <c r="N57" s="128"/>
      <c r="O57" s="128"/>
      <c r="P57" s="128"/>
      <c r="Q57" s="199"/>
    </row>
    <row r="58" spans="1:62" ht="12.75" customHeight="1" x14ac:dyDescent="0.3">
      <c r="A58" s="145"/>
      <c r="B58" s="39"/>
      <c r="C58" s="70" t="s">
        <v>9</v>
      </c>
      <c r="D58" s="70" t="s">
        <v>10</v>
      </c>
      <c r="E58" s="71" t="s">
        <v>11</v>
      </c>
      <c r="F58" s="71" t="s">
        <v>12</v>
      </c>
      <c r="G58" s="43"/>
      <c r="H58" s="21"/>
      <c r="I58" s="21"/>
      <c r="J58" s="128"/>
      <c r="K58" s="128"/>
      <c r="L58" s="128"/>
      <c r="M58" s="128"/>
      <c r="N58" s="128"/>
      <c r="O58" s="128"/>
      <c r="P58" s="128"/>
      <c r="Q58" s="67" t="s">
        <v>7</v>
      </c>
      <c r="R58" s="68" t="s">
        <v>8</v>
      </c>
      <c r="S58" s="69">
        <f>IF(ISNUMBER(S52),S52-(G45*S51+G44),"")</f>
        <v>0.11478625000000076</v>
      </c>
      <c r="T58" s="69">
        <f>IF(ISNUMBER(T52),T52-(G45*T51+G44),"")</f>
        <v>-0.40483966000000005</v>
      </c>
      <c r="U58" s="69">
        <f>IF(ISNUMBER(U52),U52-(G45*U51+G44),"")</f>
        <v>0.30550911000000003</v>
      </c>
      <c r="V58" s="69">
        <f>IF(ISNUMBER(V52),V52-(G45*V51+G44),"")</f>
        <v>-2.7994010000000014E-2</v>
      </c>
      <c r="W58" s="69" t="str">
        <f>IF(ISNUMBER(W52),W52-(G45*W51+G44),"")</f>
        <v/>
      </c>
      <c r="X58" s="69" t="str">
        <f>IF(ISNUMBER(X52),X52-(G45*X51+G44),"")</f>
        <v/>
      </c>
      <c r="Y58" s="69" t="str">
        <f>IF(ISNUMBER(Y52),Y52-(G45*Y51+G44),"")</f>
        <v/>
      </c>
      <c r="Z58" s="69" t="str">
        <f>IF(ISNUMBER(Z52),Z52-(G45*Z51+G44),"")</f>
        <v/>
      </c>
      <c r="AA58" s="69" t="str">
        <f>IF(ISNUMBER(AA52),AA52-(G45*AA51+G44),"")</f>
        <v/>
      </c>
      <c r="AB58" s="69" t="str">
        <f>IF(ISNUMBER(AB52),AB52-(G45*AB51+G44),"")</f>
        <v/>
      </c>
      <c r="AC58" s="69" t="str">
        <f>IF(ISNUMBER(AC52),AC52-(G45*AC51+G44),"")</f>
        <v/>
      </c>
      <c r="AD58" s="69" t="str">
        <f>IF(ISNUMBER(AD52),AD52-(G45*AD51+G44),"")</f>
        <v/>
      </c>
      <c r="AE58" s="69" t="str">
        <f>IF(ISNUMBER(AE52),AE52-(G45*AE51+G44),"")</f>
        <v/>
      </c>
      <c r="AF58" s="69" t="str">
        <f>IF(ISNUMBER(AF52),AF52-(G45*AF51+G44),"")</f>
        <v/>
      </c>
      <c r="AG58" s="69" t="str">
        <f>IF(ISNUMBER(AG52),AG52-(G45*AG51+G44),"")</f>
        <v/>
      </c>
      <c r="AH58" s="69" t="str">
        <f>IF(ISNUMBER(AH52),AH52-(G45*AH51+G44),"")</f>
        <v/>
      </c>
      <c r="AI58" s="69" t="str">
        <f>IF(ISNUMBER(AI52),AI52-(G45*AI51+G44),"")</f>
        <v/>
      </c>
      <c r="AJ58" s="69" t="str">
        <f>IF(ISNUMBER(AJ52),AJ52-(G45*AJ51+G44),"")</f>
        <v/>
      </c>
      <c r="AK58" s="69" t="str">
        <f>IF(ISNUMBER(AK52),AK52-(G45*AK51+G44),"")</f>
        <v/>
      </c>
      <c r="AL58" s="69" t="str">
        <f>IF(ISNUMBER(AL52),AL52-(G45*AL51+G44),"")</f>
        <v/>
      </c>
      <c r="AM58" s="69" t="str">
        <f>IF(ISNUMBER(AM52),AM52-(G45*AM51+G44),"")</f>
        <v/>
      </c>
      <c r="AN58" s="69" t="str">
        <f>IF(ISNUMBER(AN52),AN52-(G45*AN51+G44),"")</f>
        <v/>
      </c>
      <c r="AO58" s="69" t="str">
        <f>IF(ISNUMBER(AO52),AO52-(G45*AO51+G44),"")</f>
        <v/>
      </c>
      <c r="AP58" s="69" t="str">
        <f>IF(ISNUMBER(AP52),AP52-(G45*AP51+G44),"")</f>
        <v/>
      </c>
      <c r="AQ58" s="69" t="str">
        <f>IF(ISNUMBER(AQ52),AQ52-(G45*AQ51+G44),"")</f>
        <v/>
      </c>
      <c r="AR58" s="69" t="str">
        <f>IF(ISNUMBER(AR52),AR52-(G45*AR51+G44),"")</f>
        <v/>
      </c>
      <c r="AS58" s="69" t="str">
        <f>IF(ISNUMBER(AS52),AS52-(G45*AS51+G44),"")</f>
        <v/>
      </c>
      <c r="AT58" s="69" t="str">
        <f>IF(ISNUMBER(AT52),AT52-(G45*AT51+G44),"")</f>
        <v/>
      </c>
      <c r="AU58" s="69" t="str">
        <f>IF(ISNUMBER(AU52),AU52-(G45*AU51+G44),"")</f>
        <v/>
      </c>
      <c r="AV58" s="69" t="str">
        <f>IF(ISNUMBER(AV52),AV52-(G45*AV51+G44),"")</f>
        <v/>
      </c>
      <c r="AW58" s="69" t="str">
        <f>IF(ISNUMBER(AW52),AW52-(G45*AW51+G44),"")</f>
        <v/>
      </c>
      <c r="AX58" s="69" t="str">
        <f>IF(ISNUMBER(AX52),AX52-(G45*AX51+G44),"")</f>
        <v/>
      </c>
      <c r="AY58" s="69" t="str">
        <f>IF(ISNUMBER(AY52),AY52-(G45*AY51+G44),"")</f>
        <v/>
      </c>
      <c r="AZ58" s="69" t="str">
        <f>IF(ISNUMBER(AZ52),AZ52-(G45*AZ51+G44),"")</f>
        <v/>
      </c>
      <c r="BA58" s="69" t="str">
        <f>IF(ISNUMBER(BA52),BA52-(G45*BA51+G44),"")</f>
        <v/>
      </c>
      <c r="BB58" s="69" t="str">
        <f>IF(ISNUMBER(BB52),BB52-(G45*BB51+G44),"")</f>
        <v/>
      </c>
      <c r="BC58" s="69" t="str">
        <f>IF(ISNUMBER(BC52),BC52-(G45*BC51+G44),"")</f>
        <v/>
      </c>
      <c r="BD58" s="69" t="str">
        <f>IF(ISNUMBER(BD52),BD52-(G45*BD51+G44),"")</f>
        <v/>
      </c>
      <c r="BE58" s="69" t="str">
        <f>IF(ISNUMBER(BE52),BE52-(G45*BE51+G44),"")</f>
        <v/>
      </c>
      <c r="BF58" s="69" t="str">
        <f>IF(ISNUMBER(BF52),BF52-(G45*BF51+G44),"")</f>
        <v/>
      </c>
      <c r="BG58" s="69" t="str">
        <f>IF(ISNUMBER(BG52),BG52-(G45*BG51+G44),"")</f>
        <v/>
      </c>
      <c r="BH58" s="69" t="str">
        <f>IF(ISNUMBER(BH52),BH52-(G45*BH51+G44),"")</f>
        <v/>
      </c>
      <c r="BI58" s="69" t="str">
        <f>IF(ISNUMBER(BI52),BI52-(G45*BI51+G44),"")</f>
        <v/>
      </c>
      <c r="BJ58" s="69" t="str">
        <f>IF(ISNUMBER(BJ52),BJ52-(G45*BJ51+G44),"")</f>
        <v/>
      </c>
    </row>
    <row r="59" spans="1:62" ht="12.75" customHeight="1" x14ac:dyDescent="0.2">
      <c r="A59" s="145"/>
      <c r="B59" s="40" t="s">
        <v>14</v>
      </c>
      <c r="C59" s="40">
        <v>2.5000000000000001E-2</v>
      </c>
      <c r="D59" s="40">
        <v>-2</v>
      </c>
      <c r="E59" s="40">
        <v>250</v>
      </c>
      <c r="F59" s="40">
        <v>0</v>
      </c>
      <c r="G59" s="39"/>
      <c r="H59" s="21"/>
      <c r="I59" s="21"/>
      <c r="J59" s="128"/>
      <c r="K59" s="128"/>
      <c r="L59" s="128"/>
      <c r="M59" s="128"/>
      <c r="N59" s="128"/>
      <c r="O59" s="128"/>
      <c r="P59" s="128"/>
      <c r="Q59" s="67" t="s">
        <v>13</v>
      </c>
      <c r="R59" s="72">
        <f>IF(SUMPRODUCT(--ISNUMBER(S59:BJ59))&gt;0,AVERAGE(S59:BJ59),"")</f>
        <v>0.21328225750000021</v>
      </c>
      <c r="S59" s="73">
        <f t="shared" ref="S59:BJ59" si="96">IF(ISNUMBER(S52),ABS(S58),"")</f>
        <v>0.11478625000000076</v>
      </c>
      <c r="T59" s="73">
        <f t="shared" si="96"/>
        <v>0.40483966000000005</v>
      </c>
      <c r="U59" s="73">
        <f t="shared" si="96"/>
        <v>0.30550911000000003</v>
      </c>
      <c r="V59" s="73">
        <f t="shared" si="96"/>
        <v>2.7994010000000014E-2</v>
      </c>
      <c r="W59" s="73" t="str">
        <f t="shared" si="96"/>
        <v/>
      </c>
      <c r="X59" s="73" t="str">
        <f t="shared" si="96"/>
        <v/>
      </c>
      <c r="Y59" s="73" t="str">
        <f t="shared" si="96"/>
        <v/>
      </c>
      <c r="Z59" s="73" t="str">
        <f t="shared" si="96"/>
        <v/>
      </c>
      <c r="AA59" s="73" t="str">
        <f t="shared" si="96"/>
        <v/>
      </c>
      <c r="AB59" s="73" t="str">
        <f t="shared" si="96"/>
        <v/>
      </c>
      <c r="AC59" s="73" t="str">
        <f t="shared" si="96"/>
        <v/>
      </c>
      <c r="AD59" s="73" t="str">
        <f t="shared" si="96"/>
        <v/>
      </c>
      <c r="AE59" s="73" t="str">
        <f t="shared" si="96"/>
        <v/>
      </c>
      <c r="AF59" s="73" t="str">
        <f t="shared" si="96"/>
        <v/>
      </c>
      <c r="AG59" s="73" t="str">
        <f t="shared" si="96"/>
        <v/>
      </c>
      <c r="AH59" s="73" t="str">
        <f t="shared" si="96"/>
        <v/>
      </c>
      <c r="AI59" s="73" t="str">
        <f t="shared" si="96"/>
        <v/>
      </c>
      <c r="AJ59" s="73" t="str">
        <f t="shared" si="96"/>
        <v/>
      </c>
      <c r="AK59" s="73" t="str">
        <f t="shared" si="96"/>
        <v/>
      </c>
      <c r="AL59" s="73" t="str">
        <f t="shared" si="96"/>
        <v/>
      </c>
      <c r="AM59" s="73" t="str">
        <f t="shared" si="96"/>
        <v/>
      </c>
      <c r="AN59" s="73" t="str">
        <f t="shared" si="96"/>
        <v/>
      </c>
      <c r="AO59" s="73" t="str">
        <f t="shared" si="96"/>
        <v/>
      </c>
      <c r="AP59" s="73" t="str">
        <f t="shared" si="96"/>
        <v/>
      </c>
      <c r="AQ59" s="73" t="str">
        <f t="shared" si="96"/>
        <v/>
      </c>
      <c r="AR59" s="73" t="str">
        <f t="shared" si="96"/>
        <v/>
      </c>
      <c r="AS59" s="73" t="str">
        <f t="shared" si="96"/>
        <v/>
      </c>
      <c r="AT59" s="73" t="str">
        <f t="shared" si="96"/>
        <v/>
      </c>
      <c r="AU59" s="73" t="str">
        <f t="shared" si="96"/>
        <v/>
      </c>
      <c r="AV59" s="73" t="str">
        <f t="shared" si="96"/>
        <v/>
      </c>
      <c r="AW59" s="73" t="str">
        <f t="shared" si="96"/>
        <v/>
      </c>
      <c r="AX59" s="73" t="str">
        <f t="shared" si="96"/>
        <v/>
      </c>
      <c r="AY59" s="73" t="str">
        <f t="shared" si="96"/>
        <v/>
      </c>
      <c r="AZ59" s="73" t="str">
        <f t="shared" si="96"/>
        <v/>
      </c>
      <c r="BA59" s="73" t="str">
        <f t="shared" si="96"/>
        <v/>
      </c>
      <c r="BB59" s="73" t="str">
        <f t="shared" si="96"/>
        <v/>
      </c>
      <c r="BC59" s="73" t="str">
        <f t="shared" si="96"/>
        <v/>
      </c>
      <c r="BD59" s="73" t="str">
        <f t="shared" si="96"/>
        <v/>
      </c>
      <c r="BE59" s="73" t="str">
        <f t="shared" si="96"/>
        <v/>
      </c>
      <c r="BF59" s="73" t="str">
        <f t="shared" si="96"/>
        <v/>
      </c>
      <c r="BG59" s="73" t="str">
        <f t="shared" si="96"/>
        <v/>
      </c>
      <c r="BH59" s="73" t="str">
        <f t="shared" si="96"/>
        <v/>
      </c>
      <c r="BI59" s="73" t="str">
        <f t="shared" si="96"/>
        <v/>
      </c>
      <c r="BJ59" s="73" t="str">
        <f t="shared" si="96"/>
        <v/>
      </c>
    </row>
    <row r="60" spans="1:62" ht="12.75" customHeight="1" x14ac:dyDescent="0.2">
      <c r="A60" s="145"/>
      <c r="B60" s="77" t="s">
        <v>16</v>
      </c>
      <c r="C60" s="170" t="s">
        <v>94</v>
      </c>
      <c r="D60" s="78"/>
      <c r="E60" s="18">
        <f>C59*E59+D59</f>
        <v>4.25</v>
      </c>
      <c r="F60" s="18">
        <f>C59*F59+D59</f>
        <v>-2</v>
      </c>
      <c r="G60" s="78"/>
      <c r="H60" s="21"/>
      <c r="I60" s="21"/>
      <c r="J60" s="128"/>
      <c r="K60" s="128"/>
      <c r="L60" s="128"/>
      <c r="M60" s="128"/>
      <c r="N60" s="128"/>
      <c r="O60" s="128"/>
      <c r="P60" s="128"/>
      <c r="Q60" s="74" t="s">
        <v>15</v>
      </c>
      <c r="R60" s="74" t="s">
        <v>8</v>
      </c>
      <c r="S60" s="75">
        <f>IF(ISNUMBER(S52),S52-(C59*S51+D59),"")</f>
        <v>-4.0562500000000057E-2</v>
      </c>
      <c r="T60" s="75">
        <f>IF(ISNUMBER(T52),T52-(C59*T51+D59),"")</f>
        <v>-0.75256500000000026</v>
      </c>
      <c r="U60" s="75">
        <f>IF(ISNUMBER(U52),U52-(C59*U51+D59),"")</f>
        <v>-0.13049750000000016</v>
      </c>
      <c r="V60" s="75">
        <f>IF(ISNUMBER(V52),V52-(C59*V51+D59),"")</f>
        <v>-0.51127750000000005</v>
      </c>
      <c r="W60" s="75" t="str">
        <f>IF(ISNUMBER(W52),W52-(C59*W51+D59),"")</f>
        <v/>
      </c>
      <c r="X60" s="75" t="str">
        <f>IF(ISNUMBER(X52),X52-(C59*X51+D59),"")</f>
        <v/>
      </c>
      <c r="Y60" s="75" t="str">
        <f>IF(ISNUMBER(Y52),Y52-(C59*Y51+D59),"")</f>
        <v/>
      </c>
      <c r="Z60" s="75" t="str">
        <f>IF(ISNUMBER(Z52),Z52-(C59*Z51+D59),"")</f>
        <v/>
      </c>
      <c r="AA60" s="75" t="str">
        <f>IF(ISNUMBER(AA52),AA52-(C59*AA51+D59),"")</f>
        <v/>
      </c>
      <c r="AB60" s="75" t="str">
        <f>IF(ISNUMBER(AB52),AB52-(C59*AB51+D59),"")</f>
        <v/>
      </c>
      <c r="AC60" s="75" t="str">
        <f>IF(ISNUMBER(AC52),AC52-(C59*AC51+D59),"")</f>
        <v/>
      </c>
      <c r="AD60" s="75" t="str">
        <f>IF(ISNUMBER(AD52),AD52-(C59*AD51+D59),"")</f>
        <v/>
      </c>
      <c r="AE60" s="75" t="str">
        <f>IF(ISNUMBER(AE52),AE52-(C59*AE51+D59),"")</f>
        <v/>
      </c>
      <c r="AF60" s="75" t="str">
        <f>IF(ISNUMBER(AF52),AF52-(C59*AF51+D59),"")</f>
        <v/>
      </c>
      <c r="AG60" s="75" t="str">
        <f>IF(ISNUMBER(AG52),AG52-(C59*AG51+D59),"")</f>
        <v/>
      </c>
      <c r="AH60" s="75" t="str">
        <f>IF(ISNUMBER(AH52),AH52-(C59*AH51+D59),"")</f>
        <v/>
      </c>
      <c r="AI60" s="75" t="str">
        <f>IF(ISNUMBER(AI52),AI52-(C59*AI51+D59),"")</f>
        <v/>
      </c>
      <c r="AJ60" s="75" t="str">
        <f>IF(ISNUMBER(AJ52),AJ52-(C59*AJ51+D59),"")</f>
        <v/>
      </c>
      <c r="AK60" s="75" t="str">
        <f>IF(ISNUMBER(AK52),AK52-(C59*AK51+D59),"")</f>
        <v/>
      </c>
      <c r="AL60" s="75" t="str">
        <f>IF(ISNUMBER(AL52),AL52-(C59*AL51+D59),"")</f>
        <v/>
      </c>
      <c r="AM60" s="75" t="str">
        <f>IF(ISNUMBER(AM52),AM52-(C59*AM51+D59),"")</f>
        <v/>
      </c>
      <c r="AN60" s="75" t="str">
        <f>IF(ISNUMBER(AN52),AN52-(C59*AN51+D59),"")</f>
        <v/>
      </c>
      <c r="AO60" s="75" t="str">
        <f>IF(ISNUMBER(AO52),AO52-(C59*AO51+D59),"")</f>
        <v/>
      </c>
      <c r="AP60" s="75" t="str">
        <f>IF(ISNUMBER(AP52),AP52-(C59*AP51+D59),"")</f>
        <v/>
      </c>
      <c r="AQ60" s="75" t="str">
        <f>IF(ISNUMBER(AQ52),AQ52-(C59*AQ51+D59),"")</f>
        <v/>
      </c>
      <c r="AR60" s="75" t="str">
        <f>IF(ISNUMBER(AR52),AR52-(C59*AR51+D59),"")</f>
        <v/>
      </c>
      <c r="AS60" s="75" t="str">
        <f>IF(ISNUMBER(AS52),AS52-(C59*AS51+D59),"")</f>
        <v/>
      </c>
      <c r="AT60" s="75" t="str">
        <f>IF(ISNUMBER(AT52),AT52-(C59*AT51+D59),"")</f>
        <v/>
      </c>
      <c r="AU60" s="75" t="str">
        <f>IF(ISNUMBER(AU52),AU52-(C59*AU51+D59),"")</f>
        <v/>
      </c>
      <c r="AV60" s="75" t="str">
        <f>IF(ISNUMBER(AV52),AV52-(C59*AV51+D59),"")</f>
        <v/>
      </c>
      <c r="AW60" s="75" t="str">
        <f>IF(ISNUMBER(AW52),AW52-(C59*AW51+D59),"")</f>
        <v/>
      </c>
      <c r="AX60" s="75" t="str">
        <f>IF(ISNUMBER(AX52),AX52-(C59*AX51+D59),"")</f>
        <v/>
      </c>
      <c r="AY60" s="75" t="str">
        <f>IF(ISNUMBER(AY52),AY52-(C59*AY51+D59),"")</f>
        <v/>
      </c>
      <c r="AZ60" s="75" t="str">
        <f>IF(ISNUMBER(AZ52),AZ52-(C59*AZ51+D59),"")</f>
        <v/>
      </c>
      <c r="BA60" s="75" t="str">
        <f>IF(ISNUMBER(BA52),BA52-(C59*BA51+D59),"")</f>
        <v/>
      </c>
      <c r="BB60" s="75" t="str">
        <f>IF(ISNUMBER(BB52),BB52-(C59*BB51+D59),"")</f>
        <v/>
      </c>
      <c r="BC60" s="75" t="str">
        <f>IF(ISNUMBER(BC52),BC52-(C59*BC51+D59),"")</f>
        <v/>
      </c>
      <c r="BD60" s="75" t="str">
        <f>IF(ISNUMBER(BD52),BD52-(C59*BD51+D59),"")</f>
        <v/>
      </c>
      <c r="BE60" s="75" t="str">
        <f>IF(ISNUMBER(BE52),BE52-(C59*BE51+D59),"")</f>
        <v/>
      </c>
      <c r="BF60" s="75" t="str">
        <f>IF(ISNUMBER(BF52),BF52-(C59*BF51+D59),"")</f>
        <v/>
      </c>
      <c r="BG60" s="75" t="str">
        <f>IF(ISNUMBER(BG52),BG52-(C59*BG51+D59),"")</f>
        <v/>
      </c>
      <c r="BH60" s="75" t="str">
        <f>IF(ISNUMBER(BH52),BH52-(C59*BH51+D59),"")</f>
        <v/>
      </c>
      <c r="BI60" s="75" t="str">
        <f>IF(ISNUMBER(BI52),BI52-(C59*BI51+D59),"")</f>
        <v/>
      </c>
      <c r="BJ60" s="75" t="str">
        <f>IF(ISNUMBER(BJ52),BJ52-(C59*BJ51+D59),"")</f>
        <v/>
      </c>
    </row>
    <row r="61" spans="1:62" ht="12.75" customHeight="1" x14ac:dyDescent="0.2">
      <c r="A61" s="160"/>
      <c r="B61" s="18"/>
      <c r="C61" s="18"/>
      <c r="D61" s="18"/>
      <c r="E61" s="18"/>
      <c r="F61" s="18"/>
      <c r="G61" s="18"/>
      <c r="H61" s="81"/>
      <c r="I61" s="81"/>
      <c r="J61" s="133"/>
      <c r="K61" s="133"/>
      <c r="L61" s="133"/>
      <c r="M61" s="133"/>
      <c r="N61" s="133"/>
      <c r="O61" s="133"/>
      <c r="P61" s="133"/>
      <c r="Q61" s="83"/>
      <c r="R61" s="84"/>
      <c r="S61" s="85"/>
      <c r="T61" s="85"/>
      <c r="U61" s="85"/>
      <c r="V61" s="85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  <c r="AI61" s="86"/>
      <c r="AJ61" s="86"/>
      <c r="AK61" s="86"/>
      <c r="AL61" s="86"/>
      <c r="AM61" s="86"/>
      <c r="AN61" s="86"/>
      <c r="AO61" s="86"/>
      <c r="AP61" s="86"/>
      <c r="AQ61" s="86"/>
      <c r="AR61" s="86"/>
      <c r="AS61" s="86"/>
      <c r="AT61" s="86"/>
      <c r="AU61" s="86"/>
      <c r="AV61" s="86"/>
      <c r="AW61" s="86"/>
      <c r="AX61" s="86"/>
      <c r="AY61" s="86"/>
      <c r="AZ61" s="86"/>
      <c r="BA61" s="86"/>
      <c r="BB61" s="86"/>
      <c r="BC61" s="86"/>
      <c r="BD61" s="86"/>
      <c r="BE61" s="86"/>
      <c r="BF61" s="86"/>
      <c r="BG61" s="86"/>
      <c r="BH61" s="86"/>
      <c r="BI61" s="86"/>
      <c r="BJ61" s="86"/>
    </row>
    <row r="62" spans="1:62" ht="12.75" customHeight="1" x14ac:dyDescent="0.2">
      <c r="A62" s="161" t="str">
        <f ca="1">INDIRECT("$C$4")&amp;"."&amp;C64&amp;"."&amp;"B"</f>
        <v>1.1.B</v>
      </c>
      <c r="B62" s="89" t="str">
        <f>J63</f>
        <v>2016-01-08 P1-03 NORM.DLD</v>
      </c>
      <c r="C62" s="90" t="str">
        <f>IF(NOT(ISBLANK($Q71)),$Q71,"")</f>
        <v>1B: O2 concentration</v>
      </c>
      <c r="D62" s="91" t="s">
        <v>21</v>
      </c>
      <c r="E62" s="92" t="s">
        <v>22</v>
      </c>
      <c r="F62" s="93" t="s">
        <v>0</v>
      </c>
      <c r="G62" s="94" t="str">
        <f ca="1">INDIRECT("$G$21")</f>
        <v>1B</v>
      </c>
      <c r="H62" s="53"/>
      <c r="I62" s="53"/>
      <c r="J62" s="65" t="s">
        <v>23</v>
      </c>
      <c r="K62" s="65"/>
      <c r="L62" s="65"/>
      <c r="M62" s="65"/>
      <c r="N62" s="65"/>
      <c r="O62" s="65"/>
      <c r="P62" s="65"/>
      <c r="Q62" s="95" t="s">
        <v>1</v>
      </c>
      <c r="R62" s="96" t="s">
        <v>24</v>
      </c>
      <c r="S62" s="97" t="s">
        <v>25</v>
      </c>
      <c r="T62" s="97" t="s">
        <v>26</v>
      </c>
      <c r="U62" s="97" t="s">
        <v>27</v>
      </c>
      <c r="V62" s="97" t="s">
        <v>28</v>
      </c>
      <c r="W62" s="98"/>
      <c r="X62" s="98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99"/>
    </row>
    <row r="63" spans="1:62" ht="12.75" customHeight="1" x14ac:dyDescent="0.2">
      <c r="A63" s="145"/>
      <c r="B63" s="100" t="s">
        <v>94</v>
      </c>
      <c r="C63" s="18"/>
      <c r="D63" s="147">
        <f>IF(NOT(ISBLANK(K73)),K73,"")</f>
        <v>2</v>
      </c>
      <c r="E63" s="148" t="str">
        <f>IF(NOT(ISBLANK(N71)),N71,"")</f>
        <v>MiR05</v>
      </c>
      <c r="F63" s="101"/>
      <c r="G63" s="102" t="s">
        <v>17</v>
      </c>
      <c r="H63" s="29"/>
      <c r="I63" s="21"/>
      <c r="J63" s="162" t="s">
        <v>43</v>
      </c>
      <c r="K63" s="103"/>
      <c r="L63" s="103"/>
      <c r="M63" s="103"/>
      <c r="N63" s="103"/>
      <c r="O63" s="103"/>
      <c r="P63" s="103"/>
      <c r="Q63" s="103"/>
      <c r="R63" s="103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</row>
    <row r="64" spans="1:62" ht="12.75" customHeight="1" x14ac:dyDescent="0.2">
      <c r="A64" s="145"/>
      <c r="B64" s="163" t="s">
        <v>29</v>
      </c>
      <c r="C64" s="164">
        <f ca="1">C44</f>
        <v>1</v>
      </c>
      <c r="D64" s="105"/>
      <c r="E64" s="105"/>
      <c r="F64" s="106" t="s">
        <v>18</v>
      </c>
      <c r="G64" s="165">
        <f>IF(COUNT(S72:BJ72)&gt;1,ROUND(INTERCEPT(S72:BJ72,S71:BJ71),4),"")</f>
        <v>-2.1448</v>
      </c>
      <c r="H64" s="21"/>
      <c r="I64" s="29"/>
      <c r="J64" s="107"/>
      <c r="K64" s="107" t="s">
        <v>44</v>
      </c>
      <c r="L64" s="107" t="s">
        <v>77</v>
      </c>
      <c r="M64" s="107" t="s">
        <v>46</v>
      </c>
      <c r="N64" s="107" t="s">
        <v>47</v>
      </c>
      <c r="O64" s="107">
        <v>1484</v>
      </c>
      <c r="P64" s="107" t="s">
        <v>48</v>
      </c>
      <c r="Q64" s="31" t="s">
        <v>49</v>
      </c>
      <c r="R64" s="31" t="s">
        <v>32</v>
      </c>
      <c r="S64" s="66" t="s">
        <v>25</v>
      </c>
      <c r="T64" s="66" t="s">
        <v>26</v>
      </c>
      <c r="U64" s="66" t="s">
        <v>27</v>
      </c>
      <c r="V64" s="66" t="s">
        <v>28</v>
      </c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</row>
    <row r="65" spans="1:62" ht="12.75" customHeight="1" x14ac:dyDescent="0.2">
      <c r="A65" s="145"/>
      <c r="B65" s="84"/>
      <c r="C65" s="152"/>
      <c r="D65" s="111"/>
      <c r="E65" s="112"/>
      <c r="F65" s="113" t="s">
        <v>19</v>
      </c>
      <c r="G65" s="166">
        <f>IF(COUNT(S72:BJ72)&gt;1,ROUND(SLOPE(S72:BJ72,S71:BJ71),4),"")</f>
        <v>2.8299999999999999E-2</v>
      </c>
      <c r="H65" s="21"/>
      <c r="I65" s="21"/>
      <c r="J65" s="107" t="s">
        <v>50</v>
      </c>
      <c r="K65" s="107"/>
      <c r="L65" s="107"/>
      <c r="M65" s="107" t="s">
        <v>51</v>
      </c>
      <c r="N65" s="107">
        <v>37.000100000000003</v>
      </c>
      <c r="O65" s="107" t="s">
        <v>52</v>
      </c>
      <c r="P65" s="107"/>
      <c r="Q65" s="38" t="s">
        <v>42</v>
      </c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</row>
    <row r="66" spans="1:62" ht="12.75" customHeight="1" x14ac:dyDescent="0.2">
      <c r="A66" s="145"/>
      <c r="B66" s="39"/>
      <c r="C66" s="40"/>
      <c r="D66" s="114"/>
      <c r="E66" s="114"/>
      <c r="F66" s="115"/>
      <c r="G66" s="116" t="s">
        <v>20</v>
      </c>
      <c r="H66" s="21"/>
      <c r="I66" s="21"/>
      <c r="J66" s="107" t="s">
        <v>53</v>
      </c>
      <c r="K66" s="107"/>
      <c r="L66" s="107"/>
      <c r="M66" s="107" t="s">
        <v>54</v>
      </c>
      <c r="N66" s="107">
        <v>178.93</v>
      </c>
      <c r="O66" s="107" t="s">
        <v>36</v>
      </c>
      <c r="P66" s="107"/>
      <c r="Q66" s="38" t="s">
        <v>40</v>
      </c>
      <c r="R66" s="38"/>
      <c r="S66" s="197">
        <v>0</v>
      </c>
      <c r="T66" s="197">
        <v>0</v>
      </c>
      <c r="U66" s="197">
        <v>0</v>
      </c>
      <c r="V66" s="197">
        <v>0</v>
      </c>
      <c r="W66" s="197"/>
      <c r="X66" s="197"/>
      <c r="Y66" s="197"/>
      <c r="Z66" s="197"/>
      <c r="AA66" s="197"/>
      <c r="AB66" s="197"/>
      <c r="AC66" s="197"/>
      <c r="AD66" s="197"/>
      <c r="AE66" s="197"/>
      <c r="AF66" s="197"/>
      <c r="AG66" s="197"/>
      <c r="AH66" s="197"/>
      <c r="AI66" s="197"/>
      <c r="AJ66" s="197"/>
      <c r="AK66" s="197"/>
      <c r="AL66" s="197"/>
      <c r="AM66" s="197"/>
      <c r="AN66" s="197"/>
      <c r="AO66" s="197"/>
      <c r="AP66" s="197"/>
      <c r="AQ66" s="197"/>
      <c r="AR66" s="197"/>
      <c r="AS66" s="197"/>
      <c r="AT66" s="197"/>
      <c r="AU66" s="197"/>
      <c r="AV66" s="197"/>
      <c r="AW66" s="197"/>
      <c r="AX66" s="197"/>
      <c r="AY66" s="197"/>
      <c r="AZ66" s="197"/>
      <c r="BA66" s="197"/>
      <c r="BB66" s="197"/>
      <c r="BC66" s="197"/>
      <c r="BD66" s="197"/>
      <c r="BE66" s="197"/>
      <c r="BF66" s="197"/>
      <c r="BG66" s="197"/>
      <c r="BH66" s="197"/>
      <c r="BI66" s="197"/>
      <c r="BJ66" s="197"/>
    </row>
    <row r="67" spans="1:62" ht="12.75" customHeight="1" x14ac:dyDescent="0.2">
      <c r="A67" s="145"/>
      <c r="B67" s="167" t="s">
        <v>31</v>
      </c>
      <c r="C67" s="168"/>
      <c r="D67" s="168"/>
      <c r="E67" s="168"/>
      <c r="F67" s="168"/>
      <c r="G67" s="168"/>
      <c r="H67" s="53"/>
      <c r="I67" s="21"/>
      <c r="J67" s="107" t="s">
        <v>55</v>
      </c>
      <c r="K67" s="107"/>
      <c r="L67" s="107"/>
      <c r="M67" s="107" t="s">
        <v>56</v>
      </c>
      <c r="N67" s="107">
        <v>2.3767</v>
      </c>
      <c r="O67" s="107" t="s">
        <v>57</v>
      </c>
      <c r="P67" s="107"/>
      <c r="Q67" s="38" t="s">
        <v>41</v>
      </c>
      <c r="R67" s="38"/>
      <c r="S67" s="197">
        <v>0</v>
      </c>
      <c r="T67" s="197">
        <v>0</v>
      </c>
      <c r="U67" s="197">
        <v>0</v>
      </c>
      <c r="V67" s="197">
        <v>0</v>
      </c>
      <c r="W67" s="197"/>
      <c r="X67" s="197"/>
      <c r="Y67" s="197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  <c r="AM67" s="197"/>
      <c r="AN67" s="197"/>
      <c r="AO67" s="197"/>
      <c r="AP67" s="197"/>
      <c r="AQ67" s="197"/>
      <c r="AR67" s="197"/>
      <c r="AS67" s="197"/>
      <c r="AT67" s="197"/>
      <c r="AU67" s="197"/>
      <c r="AV67" s="197"/>
      <c r="AW67" s="197"/>
      <c r="AX67" s="197"/>
      <c r="AY67" s="197"/>
      <c r="AZ67" s="197"/>
      <c r="BA67" s="197"/>
      <c r="BB67" s="197"/>
      <c r="BC67" s="197"/>
      <c r="BD67" s="197"/>
      <c r="BE67" s="197"/>
      <c r="BF67" s="197"/>
      <c r="BG67" s="197"/>
      <c r="BH67" s="197"/>
      <c r="BI67" s="197"/>
      <c r="BJ67" s="197"/>
    </row>
    <row r="68" spans="1:62" ht="12.75" customHeight="1" x14ac:dyDescent="0.2">
      <c r="A68" s="145"/>
      <c r="B68" s="52"/>
      <c r="C68" s="52"/>
      <c r="D68" s="52"/>
      <c r="E68" s="52"/>
      <c r="F68" s="52"/>
      <c r="G68" s="52"/>
      <c r="H68" s="52"/>
      <c r="I68" s="53"/>
      <c r="J68" s="117" t="s">
        <v>58</v>
      </c>
      <c r="K68" s="117"/>
      <c r="L68" s="117"/>
      <c r="M68" s="117" t="s">
        <v>59</v>
      </c>
      <c r="N68" s="117">
        <v>4.0899999999999999E-2</v>
      </c>
      <c r="O68" s="117" t="s">
        <v>57</v>
      </c>
      <c r="P68" s="117"/>
      <c r="Q68" s="45" t="s">
        <v>33</v>
      </c>
      <c r="R68" s="45"/>
      <c r="S68" s="46">
        <v>5.1759259259259262E-2</v>
      </c>
      <c r="T68" s="46">
        <v>6.699074074074074E-2</v>
      </c>
      <c r="U68" s="46">
        <v>8.1354166666666672E-2</v>
      </c>
      <c r="V68" s="46">
        <v>9.5335648148148155E-2</v>
      </c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</row>
    <row r="69" spans="1:62" ht="12.75" customHeight="1" x14ac:dyDescent="0.2">
      <c r="A69" s="145"/>
      <c r="B69" s="52"/>
      <c r="C69" s="40"/>
      <c r="D69" s="40"/>
      <c r="E69" s="40"/>
      <c r="F69" s="40"/>
      <c r="G69" s="40"/>
      <c r="H69" s="53"/>
      <c r="I69" s="53"/>
      <c r="J69" s="117" t="s">
        <v>60</v>
      </c>
      <c r="K69" s="117">
        <v>0</v>
      </c>
      <c r="L69" s="117"/>
      <c r="M69" s="117" t="s">
        <v>61</v>
      </c>
      <c r="N69" s="117">
        <v>94.2</v>
      </c>
      <c r="O69" s="117" t="s">
        <v>62</v>
      </c>
      <c r="P69" s="117"/>
      <c r="Q69" s="46" t="s">
        <v>34</v>
      </c>
      <c r="R69" s="193"/>
      <c r="S69" s="46">
        <v>5.3090277777777778E-2</v>
      </c>
      <c r="T69" s="46">
        <v>6.9085648148148146E-2</v>
      </c>
      <c r="U69" s="46">
        <v>8.3043981481481483E-2</v>
      </c>
      <c r="V69" s="46">
        <v>9.7083333333333341E-2</v>
      </c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</row>
    <row r="70" spans="1:62" ht="12.75" customHeight="1" x14ac:dyDescent="0.2">
      <c r="A70" s="145"/>
      <c r="B70" s="39"/>
      <c r="C70" s="39"/>
      <c r="D70" s="39"/>
      <c r="E70" s="39"/>
      <c r="F70" s="39"/>
      <c r="G70" s="39"/>
      <c r="H70" s="15"/>
      <c r="I70" s="15"/>
      <c r="J70" s="117" t="s">
        <v>63</v>
      </c>
      <c r="K70" s="117">
        <v>0</v>
      </c>
      <c r="L70" s="117"/>
      <c r="M70" s="117" t="s">
        <v>64</v>
      </c>
      <c r="N70" s="117">
        <v>0.92</v>
      </c>
      <c r="O70" s="117"/>
      <c r="P70" s="117"/>
      <c r="Q70" s="156" t="s">
        <v>35</v>
      </c>
      <c r="R70" s="194"/>
      <c r="S70" s="118">
        <v>58</v>
      </c>
      <c r="T70" s="118">
        <v>91</v>
      </c>
      <c r="U70" s="118">
        <v>73</v>
      </c>
      <c r="V70" s="118">
        <v>75</v>
      </c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  <c r="BA70" s="118"/>
      <c r="BB70" s="118"/>
      <c r="BC70" s="118"/>
      <c r="BD70" s="118"/>
      <c r="BE70" s="118"/>
      <c r="BF70" s="118"/>
      <c r="BG70" s="118"/>
      <c r="BH70" s="118"/>
      <c r="BI70" s="118"/>
      <c r="BJ70" s="118"/>
    </row>
    <row r="71" spans="1:62" ht="12.75" customHeight="1" x14ac:dyDescent="0.2">
      <c r="A71" s="145"/>
      <c r="B71" s="39"/>
      <c r="C71" s="39"/>
      <c r="D71" s="39"/>
      <c r="E71" s="39"/>
      <c r="F71" s="39"/>
      <c r="G71" s="39"/>
      <c r="H71" s="15"/>
      <c r="I71" s="15"/>
      <c r="J71" s="117" t="s">
        <v>65</v>
      </c>
      <c r="K71" s="117">
        <v>0</v>
      </c>
      <c r="L71" s="117" t="s">
        <v>66</v>
      </c>
      <c r="M71" s="117" t="s">
        <v>22</v>
      </c>
      <c r="N71" s="117" t="s">
        <v>67</v>
      </c>
      <c r="O71" s="117"/>
      <c r="P71" s="117"/>
      <c r="Q71" s="119" t="s">
        <v>78</v>
      </c>
      <c r="R71" s="119" t="s">
        <v>36</v>
      </c>
      <c r="S71" s="169">
        <v>173.33109999999999</v>
      </c>
      <c r="T71" s="169">
        <v>83.004900000000006</v>
      </c>
      <c r="U71" s="169">
        <v>41.516199999999998</v>
      </c>
      <c r="V71" s="169">
        <v>18.833300000000001</v>
      </c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</row>
    <row r="72" spans="1:62" ht="12.75" customHeight="1" x14ac:dyDescent="0.2">
      <c r="A72" s="145"/>
      <c r="B72" s="39"/>
      <c r="C72" s="39"/>
      <c r="D72" s="39"/>
      <c r="E72" s="39"/>
      <c r="F72" s="39"/>
      <c r="G72" s="39"/>
      <c r="H72" s="53"/>
      <c r="I72" s="53"/>
      <c r="J72" s="117" t="s">
        <v>69</v>
      </c>
      <c r="K72" s="117">
        <v>0</v>
      </c>
      <c r="L72" s="117" t="s">
        <v>70</v>
      </c>
      <c r="M72" s="117" t="s">
        <v>71</v>
      </c>
      <c r="N72" s="117">
        <v>-2.1608999999999998</v>
      </c>
      <c r="O72" s="117" t="s">
        <v>37</v>
      </c>
      <c r="P72" s="117" t="s">
        <v>72</v>
      </c>
      <c r="Q72" s="121" t="s">
        <v>79</v>
      </c>
      <c r="R72" s="121" t="s">
        <v>37</v>
      </c>
      <c r="S72" s="122">
        <v>2.9876</v>
      </c>
      <c r="T72" s="122">
        <v>-0.30640000000000001</v>
      </c>
      <c r="U72" s="122">
        <v>-1.0725</v>
      </c>
      <c r="V72" s="122">
        <v>-1.2257</v>
      </c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2"/>
      <c r="BJ72" s="122"/>
    </row>
    <row r="73" spans="1:62" ht="12.75" customHeight="1" x14ac:dyDescent="0.2">
      <c r="A73" s="145"/>
      <c r="B73" s="39"/>
      <c r="C73" s="39"/>
      <c r="D73" s="39"/>
      <c r="E73" s="39"/>
      <c r="F73" s="39"/>
      <c r="G73" s="39"/>
      <c r="H73" s="53"/>
      <c r="I73" s="53"/>
      <c r="J73" s="117" t="s">
        <v>74</v>
      </c>
      <c r="K73" s="117">
        <v>2</v>
      </c>
      <c r="L73" s="117" t="s">
        <v>75</v>
      </c>
      <c r="M73" s="117" t="s">
        <v>76</v>
      </c>
      <c r="N73" s="117">
        <v>2.8400000000000002E-2</v>
      </c>
      <c r="O73" s="117"/>
      <c r="P73" s="117"/>
      <c r="Q73" s="199"/>
      <c r="R73" s="60"/>
      <c r="S73" s="58"/>
      <c r="T73" s="58"/>
      <c r="U73" s="58"/>
      <c r="V73" s="58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</row>
    <row r="74" spans="1:62" ht="12.75" customHeight="1" x14ac:dyDescent="0.2">
      <c r="A74" s="145"/>
      <c r="B74" s="125"/>
      <c r="C74" s="125"/>
      <c r="D74" s="125"/>
      <c r="E74" s="125"/>
      <c r="F74" s="125"/>
      <c r="G74" s="125"/>
      <c r="H74" s="53"/>
      <c r="I74" s="53"/>
      <c r="J74" s="126"/>
      <c r="K74" s="126"/>
      <c r="L74" s="126"/>
      <c r="M74" s="126"/>
      <c r="N74" s="126"/>
      <c r="O74" s="126"/>
      <c r="P74" s="126"/>
      <c r="Q74" s="199"/>
      <c r="R74" s="123"/>
      <c r="S74" s="62"/>
      <c r="T74" s="62"/>
      <c r="U74" s="62"/>
      <c r="V74" s="62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27"/>
      <c r="BC74" s="127"/>
      <c r="BD74" s="127"/>
      <c r="BE74" s="127"/>
      <c r="BF74" s="127"/>
      <c r="BG74" s="127"/>
      <c r="BH74" s="127"/>
      <c r="BI74" s="127"/>
      <c r="BJ74" s="127"/>
    </row>
    <row r="75" spans="1:62" ht="12.75" customHeight="1" x14ac:dyDescent="0.2">
      <c r="A75" s="145"/>
      <c r="B75" s="39"/>
      <c r="C75" s="39"/>
      <c r="D75" s="39"/>
      <c r="E75" s="39"/>
      <c r="F75" s="39"/>
      <c r="G75" s="39"/>
      <c r="H75" s="53"/>
      <c r="I75" s="53"/>
      <c r="J75" s="128"/>
      <c r="K75" s="128"/>
      <c r="L75" s="128"/>
      <c r="M75" s="128"/>
      <c r="N75" s="128"/>
      <c r="O75" s="128"/>
      <c r="P75" s="128"/>
      <c r="Q75" s="199"/>
      <c r="R75" s="60"/>
      <c r="S75" s="62"/>
      <c r="T75" s="62"/>
      <c r="U75" s="62"/>
      <c r="V75" s="62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</row>
    <row r="76" spans="1:62" ht="12.75" customHeight="1" x14ac:dyDescent="0.2">
      <c r="A76" s="145"/>
      <c r="B76" s="39"/>
      <c r="C76" s="39"/>
      <c r="D76" s="39"/>
      <c r="E76" s="39"/>
      <c r="F76" s="39"/>
      <c r="G76" s="39"/>
      <c r="H76" s="53"/>
      <c r="I76" s="53"/>
      <c r="J76" s="128"/>
      <c r="K76" s="128"/>
      <c r="L76" s="128"/>
      <c r="M76" s="128"/>
      <c r="N76" s="128"/>
      <c r="O76" s="128"/>
      <c r="P76" s="128"/>
      <c r="Q76" s="199"/>
      <c r="R76" s="60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</row>
    <row r="77" spans="1:62" ht="12.75" customHeight="1" x14ac:dyDescent="0.2">
      <c r="A77" s="145"/>
      <c r="B77" s="39"/>
      <c r="C77" s="39"/>
      <c r="D77" s="39"/>
      <c r="E77" s="39"/>
      <c r="F77" s="39"/>
      <c r="G77" s="39"/>
      <c r="H77" s="53"/>
      <c r="I77" s="53"/>
      <c r="J77" s="128"/>
      <c r="K77" s="128"/>
      <c r="L77" s="128"/>
      <c r="M77" s="128"/>
      <c r="N77" s="128"/>
      <c r="O77" s="128"/>
      <c r="P77" s="128"/>
      <c r="Q77" s="199"/>
    </row>
    <row r="78" spans="1:62" ht="12.75" customHeight="1" x14ac:dyDescent="0.3">
      <c r="A78" s="145"/>
      <c r="B78" s="39"/>
      <c r="C78" s="70" t="s">
        <v>9</v>
      </c>
      <c r="D78" s="70" t="s">
        <v>10</v>
      </c>
      <c r="E78" s="71" t="s">
        <v>11</v>
      </c>
      <c r="F78" s="71" t="s">
        <v>12</v>
      </c>
      <c r="G78" s="53"/>
      <c r="H78" s="53"/>
      <c r="I78" s="53"/>
      <c r="J78" s="128"/>
      <c r="K78" s="128"/>
      <c r="L78" s="128"/>
      <c r="M78" s="128"/>
      <c r="N78" s="128"/>
      <c r="O78" s="128"/>
      <c r="P78" s="128"/>
      <c r="Q78" s="129" t="s">
        <v>7</v>
      </c>
      <c r="R78" s="129" t="s">
        <v>8</v>
      </c>
      <c r="S78" s="130">
        <f>IF(ISNUMBER(S72),S72-(G65*S71+G64),"")</f>
        <v>0.22712987000000018</v>
      </c>
      <c r="T78" s="130">
        <f>IF(ISNUMBER(T72),T72-(G65*T71+G64),"")</f>
        <v>-0.51063867000000007</v>
      </c>
      <c r="U78" s="130">
        <f>IF(ISNUMBER(U72),U72-(G65*U71+G64),"")</f>
        <v>-0.1026084599999999</v>
      </c>
      <c r="V78" s="130">
        <f>IF(ISNUMBER(V72),V72-(G65*V71+G64),"")</f>
        <v>0.38611761000000011</v>
      </c>
      <c r="W78" s="130" t="str">
        <f>IF(ISNUMBER(W72),W72-(G65*W71+G64),"")</f>
        <v/>
      </c>
      <c r="X78" s="130" t="str">
        <f>IF(ISNUMBER(X72),X72-(G65*X71+G64),"")</f>
        <v/>
      </c>
      <c r="Y78" s="130" t="str">
        <f>IF(ISNUMBER(Y72),Y72-(G65*Y71+G64),"")</f>
        <v/>
      </c>
      <c r="Z78" s="130" t="str">
        <f>IF(ISNUMBER(Z72),Z72-(G65*Z71+G64),"")</f>
        <v/>
      </c>
      <c r="AA78" s="130" t="str">
        <f>IF(ISNUMBER(AA72),AA72-(G65*AA71+G64),"")</f>
        <v/>
      </c>
      <c r="AB78" s="130" t="str">
        <f>IF(ISNUMBER(AB72),AB72-(G65*AB71+G64),"")</f>
        <v/>
      </c>
      <c r="AC78" s="130" t="str">
        <f>IF(ISNUMBER(AC72),AC72-(G65*AC71+G64),"")</f>
        <v/>
      </c>
      <c r="AD78" s="130" t="str">
        <f>IF(ISNUMBER(AD72),AD72-(G65*AD71+G64),"")</f>
        <v/>
      </c>
      <c r="AE78" s="130" t="str">
        <f>IF(ISNUMBER(AE72),AE72-(G65*AE71+G64),"")</f>
        <v/>
      </c>
      <c r="AF78" s="130" t="str">
        <f>IF(ISNUMBER(AF72),AF72-(G65*AF71+G64),"")</f>
        <v/>
      </c>
      <c r="AG78" s="130" t="str">
        <f>IF(ISNUMBER(AG72),AG72-(G65*AG71+G64),"")</f>
        <v/>
      </c>
      <c r="AH78" s="130" t="str">
        <f>IF(ISNUMBER(AH72),AH72-(G65*AH71+G64),"")</f>
        <v/>
      </c>
      <c r="AI78" s="130" t="str">
        <f>IF(ISNUMBER(AI72),AI72-(G65*AI71+G64),"")</f>
        <v/>
      </c>
      <c r="AJ78" s="130" t="str">
        <f>IF(ISNUMBER(AJ72),AJ72-(G65*AJ71+G64),"")</f>
        <v/>
      </c>
      <c r="AK78" s="130" t="str">
        <f>IF(ISNUMBER(AK72),AK72-(G65*AK71+G64),"")</f>
        <v/>
      </c>
      <c r="AL78" s="130" t="str">
        <f>IF(ISNUMBER(AL72),AL72-(G65*AL71+G64),"")</f>
        <v/>
      </c>
      <c r="AM78" s="130" t="str">
        <f>IF(ISNUMBER(AM72),AM72-(G65*AM71+G64),"")</f>
        <v/>
      </c>
      <c r="AN78" s="130" t="str">
        <f>IF(ISNUMBER(AN72),AN72-(G65*AN71+G64),"")</f>
        <v/>
      </c>
      <c r="AO78" s="130" t="str">
        <f>IF(ISNUMBER(AO72),AO72-(G65*AO71+G64),"")</f>
        <v/>
      </c>
      <c r="AP78" s="130" t="str">
        <f>IF(ISNUMBER(AP72),AP72-(G65*AP71+G64),"")</f>
        <v/>
      </c>
      <c r="AQ78" s="130" t="str">
        <f>IF(ISNUMBER(AQ72),AQ72-(G65*AQ71+G64),"")</f>
        <v/>
      </c>
      <c r="AR78" s="130" t="str">
        <f>IF(ISNUMBER(AR72),AR72-(G65*AR71+G64),"")</f>
        <v/>
      </c>
      <c r="AS78" s="130" t="str">
        <f>IF(ISNUMBER(AS72),AS72-(G65*AS71+G64),"")</f>
        <v/>
      </c>
      <c r="AT78" s="130" t="str">
        <f>IF(ISNUMBER(AT72),AT72-(G65*AT71+G64),"")</f>
        <v/>
      </c>
      <c r="AU78" s="130" t="str">
        <f>IF(ISNUMBER(AU72),AU72-(G65*AU71+G64),"")</f>
        <v/>
      </c>
      <c r="AV78" s="130" t="str">
        <f>IF(ISNUMBER(AV72),AV72-(G65*AV71+G64),"")</f>
        <v/>
      </c>
      <c r="AW78" s="130" t="str">
        <f>IF(ISNUMBER(AW72),AW72-(G65*AW71+G64),"")</f>
        <v/>
      </c>
      <c r="AX78" s="130" t="str">
        <f>IF(ISNUMBER(AX72),AX72-(G65*AX71+G64),"")</f>
        <v/>
      </c>
      <c r="AY78" s="130" t="str">
        <f>IF(ISNUMBER(AY72),AY72-(G65*AY71+G64),"")</f>
        <v/>
      </c>
      <c r="AZ78" s="130" t="str">
        <f>IF(ISNUMBER(AZ72),AZ72-(G65*AZ71+G64),"")</f>
        <v/>
      </c>
      <c r="BA78" s="130" t="str">
        <f>IF(ISNUMBER(BA72),BA72-(G65*BA71+G64),"")</f>
        <v/>
      </c>
      <c r="BB78" s="130" t="str">
        <f>IF(ISNUMBER(BB72),BB72-(G65*BB71+G64),"")</f>
        <v/>
      </c>
      <c r="BC78" s="130" t="str">
        <f>IF(ISNUMBER(BC72),BC72-(G65*BC71+G64),"")</f>
        <v/>
      </c>
      <c r="BD78" s="130" t="str">
        <f>IF(ISNUMBER(BD72),BD72-(G65*BD71+G64),"")</f>
        <v/>
      </c>
      <c r="BE78" s="130" t="str">
        <f>IF(ISNUMBER(BE72),BE72-(G65*BE71+G64),"")</f>
        <v/>
      </c>
      <c r="BF78" s="130" t="str">
        <f>IF(ISNUMBER(BF72),BF72-(G65*BF71+G64),"")</f>
        <v/>
      </c>
      <c r="BG78" s="130" t="str">
        <f>IF(ISNUMBER(BG72),BG72-(G65*BG71+G64),"")</f>
        <v/>
      </c>
      <c r="BH78" s="130" t="str">
        <f>IF(ISNUMBER(BH72),BH72-(G65*BH71+G64),"")</f>
        <v/>
      </c>
      <c r="BI78" s="130" t="str">
        <f>IF(ISNUMBER(BI72),BI72-(G65*BI71+G64),"")</f>
        <v/>
      </c>
      <c r="BJ78" s="130" t="str">
        <f>IF(ISNUMBER(BJ72),BJ72-(G65*BJ71+G64),"")</f>
        <v/>
      </c>
    </row>
    <row r="79" spans="1:62" ht="12.75" customHeight="1" x14ac:dyDescent="0.2">
      <c r="A79" s="145"/>
      <c r="B79" s="40" t="s">
        <v>14</v>
      </c>
      <c r="C79" s="40">
        <v>2.5000000000000001E-2</v>
      </c>
      <c r="D79" s="40">
        <v>-2</v>
      </c>
      <c r="E79" s="40">
        <v>250</v>
      </c>
      <c r="F79" s="40">
        <v>0</v>
      </c>
      <c r="G79" s="39"/>
      <c r="H79" s="53"/>
      <c r="I79" s="53"/>
      <c r="J79" s="128"/>
      <c r="K79" s="128"/>
      <c r="L79" s="128"/>
      <c r="M79" s="128"/>
      <c r="N79" s="128"/>
      <c r="O79" s="128"/>
      <c r="P79" s="128"/>
      <c r="Q79" s="129" t="s">
        <v>13</v>
      </c>
      <c r="R79" s="72">
        <f>IF(SUMPRODUCT(--ISNUMBER(S79:BJ79))&gt;0,AVERAGE(S79:BJ79),"")</f>
        <v>0.30662365250000007</v>
      </c>
      <c r="S79" s="73">
        <f t="shared" ref="S79:BJ79" si="97">IF(ISNUMBER(S72),ABS(S78),"")</f>
        <v>0.22712987000000018</v>
      </c>
      <c r="T79" s="73">
        <f t="shared" si="97"/>
        <v>0.51063867000000007</v>
      </c>
      <c r="U79" s="73">
        <f t="shared" si="97"/>
        <v>0.1026084599999999</v>
      </c>
      <c r="V79" s="73">
        <f t="shared" si="97"/>
        <v>0.38611761000000011</v>
      </c>
      <c r="W79" s="73" t="str">
        <f t="shared" si="97"/>
        <v/>
      </c>
      <c r="X79" s="73" t="str">
        <f t="shared" si="97"/>
        <v/>
      </c>
      <c r="Y79" s="73" t="str">
        <f t="shared" si="97"/>
        <v/>
      </c>
      <c r="Z79" s="73" t="str">
        <f t="shared" si="97"/>
        <v/>
      </c>
      <c r="AA79" s="73" t="str">
        <f t="shared" si="97"/>
        <v/>
      </c>
      <c r="AB79" s="73" t="str">
        <f t="shared" si="97"/>
        <v/>
      </c>
      <c r="AC79" s="73" t="str">
        <f t="shared" si="97"/>
        <v/>
      </c>
      <c r="AD79" s="73" t="str">
        <f t="shared" si="97"/>
        <v/>
      </c>
      <c r="AE79" s="73" t="str">
        <f t="shared" si="97"/>
        <v/>
      </c>
      <c r="AF79" s="73" t="str">
        <f t="shared" si="97"/>
        <v/>
      </c>
      <c r="AG79" s="73" t="str">
        <f t="shared" si="97"/>
        <v/>
      </c>
      <c r="AH79" s="73" t="str">
        <f t="shared" si="97"/>
        <v/>
      </c>
      <c r="AI79" s="73" t="str">
        <f t="shared" si="97"/>
        <v/>
      </c>
      <c r="AJ79" s="73" t="str">
        <f t="shared" si="97"/>
        <v/>
      </c>
      <c r="AK79" s="73" t="str">
        <f t="shared" si="97"/>
        <v/>
      </c>
      <c r="AL79" s="73" t="str">
        <f t="shared" si="97"/>
        <v/>
      </c>
      <c r="AM79" s="73" t="str">
        <f t="shared" si="97"/>
        <v/>
      </c>
      <c r="AN79" s="73" t="str">
        <f t="shared" si="97"/>
        <v/>
      </c>
      <c r="AO79" s="73" t="str">
        <f t="shared" si="97"/>
        <v/>
      </c>
      <c r="AP79" s="73" t="str">
        <f t="shared" si="97"/>
        <v/>
      </c>
      <c r="AQ79" s="73" t="str">
        <f t="shared" si="97"/>
        <v/>
      </c>
      <c r="AR79" s="73" t="str">
        <f t="shared" si="97"/>
        <v/>
      </c>
      <c r="AS79" s="73" t="str">
        <f t="shared" si="97"/>
        <v/>
      </c>
      <c r="AT79" s="73" t="str">
        <f t="shared" si="97"/>
        <v/>
      </c>
      <c r="AU79" s="73" t="str">
        <f t="shared" si="97"/>
        <v/>
      </c>
      <c r="AV79" s="73" t="str">
        <f t="shared" si="97"/>
        <v/>
      </c>
      <c r="AW79" s="73" t="str">
        <f t="shared" si="97"/>
        <v/>
      </c>
      <c r="AX79" s="73" t="str">
        <f t="shared" si="97"/>
        <v/>
      </c>
      <c r="AY79" s="73" t="str">
        <f t="shared" si="97"/>
        <v/>
      </c>
      <c r="AZ79" s="73" t="str">
        <f t="shared" si="97"/>
        <v/>
      </c>
      <c r="BA79" s="73" t="str">
        <f t="shared" si="97"/>
        <v/>
      </c>
      <c r="BB79" s="73" t="str">
        <f t="shared" si="97"/>
        <v/>
      </c>
      <c r="BC79" s="73" t="str">
        <f t="shared" si="97"/>
        <v/>
      </c>
      <c r="BD79" s="73" t="str">
        <f t="shared" si="97"/>
        <v/>
      </c>
      <c r="BE79" s="73" t="str">
        <f t="shared" si="97"/>
        <v/>
      </c>
      <c r="BF79" s="73" t="str">
        <f t="shared" si="97"/>
        <v/>
      </c>
      <c r="BG79" s="73" t="str">
        <f t="shared" si="97"/>
        <v/>
      </c>
      <c r="BH79" s="73" t="str">
        <f t="shared" si="97"/>
        <v/>
      </c>
      <c r="BI79" s="73" t="str">
        <f t="shared" si="97"/>
        <v/>
      </c>
      <c r="BJ79" s="73" t="str">
        <f t="shared" si="97"/>
        <v/>
      </c>
    </row>
    <row r="80" spans="1:62" ht="12.75" customHeight="1" x14ac:dyDescent="0.2">
      <c r="A80" s="145"/>
      <c r="B80" s="131" t="s">
        <v>16</v>
      </c>
      <c r="C80" s="170" t="s">
        <v>94</v>
      </c>
      <c r="D80" s="78"/>
      <c r="E80" s="18">
        <f>C79*E79+D79</f>
        <v>4.25</v>
      </c>
      <c r="F80" s="18">
        <f>C79*F79+D79</f>
        <v>-2</v>
      </c>
      <c r="G80" s="79"/>
      <c r="H80" s="53"/>
      <c r="I80" s="53"/>
      <c r="J80" s="128"/>
      <c r="K80" s="128"/>
      <c r="L80" s="128"/>
      <c r="M80" s="128"/>
      <c r="N80" s="128"/>
      <c r="O80" s="128"/>
      <c r="P80" s="128"/>
      <c r="Q80" s="74" t="s">
        <v>15</v>
      </c>
      <c r="R80" s="74" t="s">
        <v>8</v>
      </c>
      <c r="S80" s="75">
        <f>IF(ISNUMBER(S72),S72-(C79*S71+D79),"")</f>
        <v>0.6543224999999997</v>
      </c>
      <c r="T80" s="75">
        <f>IF(ISNUMBER(T72),T72-(C79*T71+D79),"")</f>
        <v>-0.38152250000000043</v>
      </c>
      <c r="U80" s="75">
        <f>IF(ISNUMBER(U72),U72-(C79*U71+D79),"")</f>
        <v>-0.11040500000000009</v>
      </c>
      <c r="V80" s="75">
        <f>IF(ISNUMBER(V72),V72-(C79*V71+D79),"")</f>
        <v>0.3034675</v>
      </c>
      <c r="W80" s="75" t="str">
        <f>IF(ISNUMBER(W72),W72-(C79*W71+D79),"")</f>
        <v/>
      </c>
      <c r="X80" s="75" t="str">
        <f>IF(ISNUMBER(X72),X72-(C79*X71+D79),"")</f>
        <v/>
      </c>
      <c r="Y80" s="75" t="str">
        <f>IF(ISNUMBER(Y72),Y72-(C79*Y71+D79),"")</f>
        <v/>
      </c>
      <c r="Z80" s="75" t="str">
        <f>IF(ISNUMBER(Z72),Z72-(C79*Z71+D79),"")</f>
        <v/>
      </c>
      <c r="AA80" s="75" t="str">
        <f>IF(ISNUMBER(AA72),AA72-(C79*AA71+D79),"")</f>
        <v/>
      </c>
      <c r="AB80" s="75" t="str">
        <f>IF(ISNUMBER(AB72),AB72-(C79*AB71+D79),"")</f>
        <v/>
      </c>
      <c r="AC80" s="75" t="str">
        <f>IF(ISNUMBER(AC72),AC72-(C79*AC71+D79),"")</f>
        <v/>
      </c>
      <c r="AD80" s="75" t="str">
        <f>IF(ISNUMBER(AD72),AD72-(C79*AD71+D79),"")</f>
        <v/>
      </c>
      <c r="AE80" s="75" t="str">
        <f>IF(ISNUMBER(AE72),AE72-(C79*AE71+D79),"")</f>
        <v/>
      </c>
      <c r="AF80" s="75" t="str">
        <f>IF(ISNUMBER(AF72),AF72-(C79*AF71+D79),"")</f>
        <v/>
      </c>
      <c r="AG80" s="75" t="str">
        <f>IF(ISNUMBER(AG72),AG72-(C79*AG71+D79),"")</f>
        <v/>
      </c>
      <c r="AH80" s="75" t="str">
        <f>IF(ISNUMBER(AH72),AH72-(C79*AH71+D79),"")</f>
        <v/>
      </c>
      <c r="AI80" s="75" t="str">
        <f>IF(ISNUMBER(AI72),AI72-(C79*AI71+D79),"")</f>
        <v/>
      </c>
      <c r="AJ80" s="75" t="str">
        <f>IF(ISNUMBER(AJ72),AJ72-(C79*AJ71+D79),"")</f>
        <v/>
      </c>
      <c r="AK80" s="75" t="str">
        <f>IF(ISNUMBER(AK72),AK72-(C79*AK71+D79),"")</f>
        <v/>
      </c>
      <c r="AL80" s="75" t="str">
        <f>IF(ISNUMBER(AL72),AL72-(C79*AL71+D79),"")</f>
        <v/>
      </c>
      <c r="AM80" s="75" t="str">
        <f>IF(ISNUMBER(AM72),AM72-(C79*AM71+D79),"")</f>
        <v/>
      </c>
      <c r="AN80" s="75" t="str">
        <f>IF(ISNUMBER(AN72),AN72-(C79*AN71+D79),"")</f>
        <v/>
      </c>
      <c r="AO80" s="75" t="str">
        <f>IF(ISNUMBER(AO72),AO72-(C79*AO71+D79),"")</f>
        <v/>
      </c>
      <c r="AP80" s="75" t="str">
        <f>IF(ISNUMBER(AP72),AP72-(C79*AP71+D79),"")</f>
        <v/>
      </c>
      <c r="AQ80" s="75" t="str">
        <f>IF(ISNUMBER(AQ72),AQ72-(C79*AQ71+D79),"")</f>
        <v/>
      </c>
      <c r="AR80" s="75" t="str">
        <f>IF(ISNUMBER(AR72),AR72-(C79*AR71+D79),"")</f>
        <v/>
      </c>
      <c r="AS80" s="75" t="str">
        <f>IF(ISNUMBER(AS72),AS72-(C79*AS71+D79),"")</f>
        <v/>
      </c>
      <c r="AT80" s="75" t="str">
        <f>IF(ISNUMBER(AT72),AT72-(C79*AT71+D79),"")</f>
        <v/>
      </c>
      <c r="AU80" s="75" t="str">
        <f>IF(ISNUMBER(AU72),AU72-(C79*AU71+D79),"")</f>
        <v/>
      </c>
      <c r="AV80" s="75" t="str">
        <f>IF(ISNUMBER(AV72),AV72-(C79*AV71+D79),"")</f>
        <v/>
      </c>
      <c r="AW80" s="75" t="str">
        <f>IF(ISNUMBER(AW72),AW72-(C79*AW71+D79),"")</f>
        <v/>
      </c>
      <c r="AX80" s="75" t="str">
        <f>IF(ISNUMBER(AX72),AX72-(C79*AX71+D79),"")</f>
        <v/>
      </c>
      <c r="AY80" s="75" t="str">
        <f>IF(ISNUMBER(AY72),AY72-(C79*AY71+D79),"")</f>
        <v/>
      </c>
      <c r="AZ80" s="75" t="str">
        <f>IF(ISNUMBER(AZ72),AZ72-(C79*AZ71+D79),"")</f>
        <v/>
      </c>
      <c r="BA80" s="75" t="str">
        <f>IF(ISNUMBER(BA72),BA72-(C79*BA71+D79),"")</f>
        <v/>
      </c>
      <c r="BB80" s="75" t="str">
        <f>IF(ISNUMBER(BB72),BB72-(C79*BB71+D79),"")</f>
        <v/>
      </c>
      <c r="BC80" s="75" t="str">
        <f>IF(ISNUMBER(BC72),BC72-(C79*BC71+D79),"")</f>
        <v/>
      </c>
      <c r="BD80" s="75" t="str">
        <f>IF(ISNUMBER(BD72),BD72-(C79*BD71+D79),"")</f>
        <v/>
      </c>
      <c r="BE80" s="75" t="str">
        <f>IF(ISNUMBER(BE72),BE72-(C79*BE71+D79),"")</f>
        <v/>
      </c>
      <c r="BF80" s="75" t="str">
        <f>IF(ISNUMBER(BF72),BF72-(C79*BF71+D79),"")</f>
        <v/>
      </c>
      <c r="BG80" s="75" t="str">
        <f>IF(ISNUMBER(BG72),BG72-(C79*BG71+D79),"")</f>
        <v/>
      </c>
      <c r="BH80" s="75" t="str">
        <f>IF(ISNUMBER(BH72),BH72-(C79*BH71+D79),"")</f>
        <v/>
      </c>
      <c r="BI80" s="75" t="str">
        <f>IF(ISNUMBER(BI72),BI72-(C79*BI71+D79),"")</f>
        <v/>
      </c>
      <c r="BJ80" s="75" t="str">
        <f>IF(ISNUMBER(BJ72),BJ72-(C79*BJ71+D79),"")</f>
        <v/>
      </c>
    </row>
    <row r="81" spans="1:62" ht="12.75" customHeight="1" x14ac:dyDescent="0.2">
      <c r="A81" s="160"/>
      <c r="B81" s="132"/>
      <c r="C81" s="18"/>
      <c r="D81" s="18"/>
      <c r="E81" s="18"/>
      <c r="F81" s="18"/>
      <c r="G81" s="18"/>
      <c r="H81" s="84"/>
      <c r="I81" s="84"/>
      <c r="J81" s="133"/>
      <c r="K81" s="133"/>
      <c r="L81" s="133"/>
      <c r="M81" s="133"/>
      <c r="N81" s="133"/>
      <c r="O81" s="133"/>
      <c r="P81" s="133"/>
      <c r="Q81" s="134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</row>
    <row r="82" spans="1:62" ht="12.75" customHeight="1" x14ac:dyDescent="0.2">
      <c r="A82" s="143" t="str">
        <f ca="1">INDIRECT("$C$4")&amp;"."&amp;C84&amp;"."&amp;"A"</f>
        <v>1.2.A</v>
      </c>
      <c r="B82" s="2" t="str">
        <f>J83</f>
        <v>2016-02-03 P1-03 NORM.DLD</v>
      </c>
      <c r="C82" s="3" t="str">
        <f>IF(NOT(ISBLANK($Q91)),$Q91,"")</f>
        <v>1A: O2 concentration</v>
      </c>
      <c r="D82" s="4" t="s">
        <v>21</v>
      </c>
      <c r="E82" s="5" t="s">
        <v>22</v>
      </c>
      <c r="F82" s="6" t="s">
        <v>0</v>
      </c>
      <c r="G82" s="7" t="str">
        <f ca="1">INDIRECT("$G$1")</f>
        <v>1A</v>
      </c>
      <c r="H82" s="8"/>
      <c r="I82" s="8"/>
      <c r="J82" s="9" t="s">
        <v>23</v>
      </c>
      <c r="K82" s="9"/>
      <c r="L82" s="9"/>
      <c r="M82" s="9"/>
      <c r="N82" s="9"/>
      <c r="O82" s="9"/>
      <c r="P82" s="9"/>
      <c r="Q82" s="10" t="s">
        <v>1</v>
      </c>
      <c r="R82" s="11" t="s">
        <v>24</v>
      </c>
      <c r="S82" s="12" t="s">
        <v>25</v>
      </c>
      <c r="T82" s="12" t="s">
        <v>26</v>
      </c>
      <c r="U82" s="12" t="s">
        <v>27</v>
      </c>
      <c r="V82" s="12" t="s">
        <v>28</v>
      </c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44"/>
      <c r="AU82" s="144"/>
      <c r="AV82" s="144"/>
      <c r="AW82" s="144"/>
      <c r="AX82" s="144"/>
      <c r="AY82" s="144"/>
      <c r="AZ82" s="144"/>
      <c r="BA82" s="144"/>
      <c r="BB82" s="144"/>
      <c r="BC82" s="144"/>
      <c r="BD82" s="144"/>
      <c r="BE82" s="144"/>
      <c r="BF82" s="144"/>
      <c r="BG82" s="144"/>
      <c r="BH82" s="144"/>
      <c r="BI82" s="144"/>
      <c r="BJ82" s="144"/>
    </row>
    <row r="83" spans="1:62" ht="12.75" customHeight="1" x14ac:dyDescent="0.2">
      <c r="A83" s="145"/>
      <c r="B83" s="100" t="s">
        <v>94</v>
      </c>
      <c r="C83" s="146"/>
      <c r="D83" s="147">
        <f>IF(NOT(ISBLANK(K93)),K93,"")</f>
        <v>2</v>
      </c>
      <c r="E83" s="148" t="str">
        <f>IF(NOT(ISBLANK(N91)),N91,"")</f>
        <v>MiR05Cr</v>
      </c>
      <c r="F83" s="19"/>
      <c r="G83" s="20" t="s">
        <v>2</v>
      </c>
      <c r="H83" s="21"/>
      <c r="I83" s="21"/>
      <c r="J83" s="149" t="s">
        <v>80</v>
      </c>
      <c r="K83" s="22"/>
      <c r="L83" s="22"/>
      <c r="M83" s="22"/>
      <c r="N83" s="22"/>
      <c r="O83" s="22"/>
      <c r="P83" s="22"/>
      <c r="Q83" s="22"/>
      <c r="R83" s="22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</row>
    <row r="84" spans="1:62" ht="12.75" customHeight="1" x14ac:dyDescent="0.2">
      <c r="A84" s="145"/>
      <c r="B84" s="150" t="s">
        <v>29</v>
      </c>
      <c r="C84" s="151">
        <f ca="1">IF(ROW()=ROW(INDIRECT("$C$44")),1,1+(ROW()-ROW(INDIRECT("$C$44")))/40)</f>
        <v>2</v>
      </c>
      <c r="D84" s="26"/>
      <c r="E84" s="26"/>
      <c r="F84" s="27" t="s">
        <v>30</v>
      </c>
      <c r="G84" s="28">
        <f>IF(COUNT(S92:BJ92)&gt;1,ROUND(INTERCEPT(S92:BJ92,S91:BJ91),4),"")</f>
        <v>-2.3296000000000001</v>
      </c>
      <c r="H84" s="29"/>
      <c r="I84" s="29"/>
      <c r="J84" s="107"/>
      <c r="K84" s="107" t="s">
        <v>44</v>
      </c>
      <c r="L84" s="107" t="s">
        <v>45</v>
      </c>
      <c r="M84" s="107" t="s">
        <v>46</v>
      </c>
      <c r="N84" s="107" t="s">
        <v>47</v>
      </c>
      <c r="O84" s="107">
        <v>627</v>
      </c>
      <c r="P84" s="107" t="s">
        <v>48</v>
      </c>
      <c r="Q84" s="191" t="s">
        <v>49</v>
      </c>
      <c r="R84" s="191" t="s">
        <v>32</v>
      </c>
      <c r="S84" s="66" t="s">
        <v>25</v>
      </c>
      <c r="T84" s="66" t="s">
        <v>26</v>
      </c>
      <c r="U84" s="66" t="s">
        <v>27</v>
      </c>
      <c r="V84" s="66" t="s">
        <v>28</v>
      </c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</row>
    <row r="85" spans="1:62" ht="12.75" customHeight="1" x14ac:dyDescent="0.2">
      <c r="A85" s="145"/>
      <c r="B85" s="18"/>
      <c r="C85" s="152"/>
      <c r="D85" s="34"/>
      <c r="E85" s="35"/>
      <c r="F85" s="36" t="s">
        <v>5</v>
      </c>
      <c r="G85" s="37">
        <f>IF(COUNT(S92:BJ92)&gt;1,ROUND(SLOPE(S92:BJ92,S91:BJ91),4),"")</f>
        <v>2.5899999999999999E-2</v>
      </c>
      <c r="H85" s="21"/>
      <c r="I85" s="21"/>
      <c r="J85" s="107" t="s">
        <v>50</v>
      </c>
      <c r="K85" s="107"/>
      <c r="L85" s="107"/>
      <c r="M85" s="107" t="s">
        <v>51</v>
      </c>
      <c r="N85" s="107">
        <v>37</v>
      </c>
      <c r="O85" s="107" t="s">
        <v>52</v>
      </c>
      <c r="P85" s="107"/>
      <c r="Q85" s="192" t="s">
        <v>42</v>
      </c>
      <c r="R85" s="192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</row>
    <row r="86" spans="1:62" ht="12.75" customHeight="1" x14ac:dyDescent="0.2">
      <c r="A86" s="145"/>
      <c r="B86" s="39"/>
      <c r="C86" s="40"/>
      <c r="D86" s="41"/>
      <c r="E86" s="42"/>
      <c r="F86" s="42"/>
      <c r="G86" s="43" t="s">
        <v>6</v>
      </c>
      <c r="H86" s="21"/>
      <c r="I86" s="21"/>
      <c r="J86" s="107" t="s">
        <v>53</v>
      </c>
      <c r="K86" s="107"/>
      <c r="L86" s="107"/>
      <c r="M86" s="107" t="s">
        <v>54</v>
      </c>
      <c r="N86" s="107">
        <v>180.36</v>
      </c>
      <c r="O86" s="107" t="s">
        <v>36</v>
      </c>
      <c r="P86" s="107"/>
      <c r="Q86" s="192" t="s">
        <v>40</v>
      </c>
      <c r="R86" s="192"/>
      <c r="S86" s="197">
        <v>0</v>
      </c>
      <c r="T86" s="197">
        <v>0</v>
      </c>
      <c r="U86" s="197">
        <v>0</v>
      </c>
      <c r="V86" s="197">
        <v>0</v>
      </c>
      <c r="W86" s="197"/>
      <c r="X86" s="197"/>
      <c r="Y86" s="197"/>
      <c r="Z86" s="197"/>
      <c r="AA86" s="197"/>
      <c r="AB86" s="197"/>
      <c r="AC86" s="197"/>
      <c r="AD86" s="197"/>
      <c r="AE86" s="197"/>
      <c r="AF86" s="197"/>
      <c r="AG86" s="197"/>
      <c r="AH86" s="197"/>
      <c r="AI86" s="197"/>
      <c r="AJ86" s="197"/>
      <c r="AK86" s="197"/>
      <c r="AL86" s="197"/>
      <c r="AM86" s="197"/>
      <c r="AN86" s="197"/>
      <c r="AO86" s="197"/>
      <c r="AP86" s="197"/>
      <c r="AQ86" s="197"/>
      <c r="AR86" s="197"/>
      <c r="AS86" s="197"/>
      <c r="AT86" s="197"/>
      <c r="AU86" s="197"/>
      <c r="AV86" s="197"/>
      <c r="AW86" s="197"/>
      <c r="AX86" s="197"/>
      <c r="AY86" s="197"/>
      <c r="AZ86" s="197"/>
      <c r="BA86" s="197"/>
      <c r="BB86" s="197"/>
      <c r="BC86" s="197"/>
      <c r="BD86" s="197"/>
      <c r="BE86" s="197"/>
      <c r="BF86" s="197"/>
      <c r="BG86" s="197"/>
      <c r="BH86" s="197"/>
      <c r="BI86" s="197"/>
      <c r="BJ86" s="197"/>
    </row>
    <row r="87" spans="1:62" ht="12.75" customHeight="1" x14ac:dyDescent="0.2">
      <c r="A87" s="145"/>
      <c r="B87" s="153" t="s">
        <v>31</v>
      </c>
      <c r="C87" s="154"/>
      <c r="D87" s="155"/>
      <c r="E87" s="155"/>
      <c r="F87" s="155"/>
      <c r="G87" s="155"/>
      <c r="H87" s="21"/>
      <c r="I87" s="21"/>
      <c r="J87" s="107" t="s">
        <v>55</v>
      </c>
      <c r="K87" s="107"/>
      <c r="L87" s="107"/>
      <c r="M87" s="107" t="s">
        <v>56</v>
      </c>
      <c r="N87" s="107">
        <v>1.8944000000000001</v>
      </c>
      <c r="O87" s="107" t="s">
        <v>57</v>
      </c>
      <c r="P87" s="107"/>
      <c r="Q87" s="192" t="s">
        <v>41</v>
      </c>
      <c r="R87" s="192"/>
      <c r="S87" s="197">
        <v>0</v>
      </c>
      <c r="T87" s="197">
        <v>0</v>
      </c>
      <c r="U87" s="197">
        <v>0</v>
      </c>
      <c r="V87" s="197">
        <v>0</v>
      </c>
      <c r="W87" s="197"/>
      <c r="X87" s="197"/>
      <c r="Y87" s="197"/>
      <c r="Z87" s="197"/>
      <c r="AA87" s="197"/>
      <c r="AB87" s="197"/>
      <c r="AC87" s="197"/>
      <c r="AD87" s="197"/>
      <c r="AE87" s="197"/>
      <c r="AF87" s="197"/>
      <c r="AG87" s="197"/>
      <c r="AH87" s="197"/>
      <c r="AI87" s="197"/>
      <c r="AJ87" s="197"/>
      <c r="AK87" s="197"/>
      <c r="AL87" s="197"/>
      <c r="AM87" s="197"/>
      <c r="AN87" s="197"/>
      <c r="AO87" s="197"/>
      <c r="AP87" s="197"/>
      <c r="AQ87" s="197"/>
      <c r="AR87" s="197"/>
      <c r="AS87" s="197"/>
      <c r="AT87" s="197"/>
      <c r="AU87" s="197"/>
      <c r="AV87" s="197"/>
      <c r="AW87" s="197"/>
      <c r="AX87" s="197"/>
      <c r="AY87" s="197"/>
      <c r="AZ87" s="197"/>
      <c r="BA87" s="197"/>
      <c r="BB87" s="197"/>
      <c r="BC87" s="197"/>
      <c r="BD87" s="197"/>
      <c r="BE87" s="197"/>
      <c r="BF87" s="197"/>
      <c r="BG87" s="197"/>
      <c r="BH87" s="197"/>
      <c r="BI87" s="197"/>
      <c r="BJ87" s="197"/>
    </row>
    <row r="88" spans="1:62" ht="12.75" customHeight="1" x14ac:dyDescent="0.2">
      <c r="A88" s="145"/>
      <c r="B88" s="39"/>
      <c r="C88" s="39"/>
      <c r="D88" s="39"/>
      <c r="E88" s="39"/>
      <c r="F88" s="39"/>
      <c r="G88" s="39"/>
      <c r="H88" s="15"/>
      <c r="I88" s="15"/>
      <c r="J88" s="117" t="s">
        <v>58</v>
      </c>
      <c r="K88" s="117"/>
      <c r="L88" s="117"/>
      <c r="M88" s="117" t="s">
        <v>59</v>
      </c>
      <c r="N88" s="117">
        <v>-2.7400000000000001E-2</v>
      </c>
      <c r="O88" s="117" t="s">
        <v>57</v>
      </c>
      <c r="P88" s="117"/>
      <c r="Q88" s="193" t="s">
        <v>33</v>
      </c>
      <c r="R88" s="193"/>
      <c r="S88" s="46">
        <v>5.8993055555555556E-2</v>
      </c>
      <c r="T88" s="46">
        <v>7.329861111111112E-2</v>
      </c>
      <c r="U88" s="46">
        <v>8.6863425925925927E-2</v>
      </c>
      <c r="V88" s="46">
        <v>0.10112268518518519</v>
      </c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</row>
    <row r="89" spans="1:62" ht="12.75" customHeight="1" x14ac:dyDescent="0.2">
      <c r="A89" s="145"/>
      <c r="B89" s="39"/>
      <c r="C89" s="49"/>
      <c r="D89" s="49"/>
      <c r="E89" s="49"/>
      <c r="F89" s="49"/>
      <c r="G89" s="49"/>
      <c r="H89" s="15"/>
      <c r="I89" s="15"/>
      <c r="J89" s="117" t="s">
        <v>60</v>
      </c>
      <c r="K89" s="117">
        <v>0</v>
      </c>
      <c r="L89" s="117"/>
      <c r="M89" s="117" t="s">
        <v>61</v>
      </c>
      <c r="N89" s="117">
        <v>94.9</v>
      </c>
      <c r="O89" s="117" t="s">
        <v>62</v>
      </c>
      <c r="P89" s="117"/>
      <c r="Q89" s="193" t="s">
        <v>34</v>
      </c>
      <c r="R89" s="193"/>
      <c r="S89" s="46">
        <v>6.0798611111111116E-2</v>
      </c>
      <c r="T89" s="46">
        <v>7.480324074074074E-2</v>
      </c>
      <c r="U89" s="46">
        <v>8.8645833333333326E-2</v>
      </c>
      <c r="V89" s="46">
        <v>0.10267361111111112</v>
      </c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</row>
    <row r="90" spans="1:62" ht="12.75" customHeight="1" x14ac:dyDescent="0.2">
      <c r="A90" s="145"/>
      <c r="B90" s="40"/>
      <c r="C90" s="52"/>
      <c r="D90" s="52"/>
      <c r="E90" s="52"/>
      <c r="F90" s="40"/>
      <c r="G90" s="40"/>
      <c r="H90" s="53"/>
      <c r="I90" s="53"/>
      <c r="J90" s="117" t="s">
        <v>63</v>
      </c>
      <c r="K90" s="117">
        <v>0</v>
      </c>
      <c r="L90" s="117"/>
      <c r="M90" s="117" t="s">
        <v>64</v>
      </c>
      <c r="N90" s="117">
        <v>0.92</v>
      </c>
      <c r="O90" s="117"/>
      <c r="P90" s="117"/>
      <c r="Q90" s="194" t="s">
        <v>35</v>
      </c>
      <c r="R90" s="194"/>
      <c r="S90" s="118">
        <v>78</v>
      </c>
      <c r="T90" s="118">
        <v>65</v>
      </c>
      <c r="U90" s="118">
        <v>77</v>
      </c>
      <c r="V90" s="118">
        <v>67</v>
      </c>
      <c r="W90" s="118"/>
      <c r="X90" s="118"/>
      <c r="Y90" s="118"/>
      <c r="Z90" s="118"/>
      <c r="AA90" s="118"/>
      <c r="AB90" s="118"/>
      <c r="AC90" s="118"/>
      <c r="AD90" s="118"/>
      <c r="AE90" s="118"/>
      <c r="AF90" s="118"/>
      <c r="AG90" s="118"/>
      <c r="AH90" s="118"/>
      <c r="AI90" s="118"/>
      <c r="AJ90" s="118"/>
      <c r="AK90" s="118"/>
      <c r="AL90" s="118"/>
      <c r="AM90" s="118"/>
      <c r="AN90" s="118"/>
      <c r="AO90" s="118"/>
      <c r="AP90" s="118"/>
      <c r="AQ90" s="118"/>
      <c r="AR90" s="118"/>
      <c r="AS90" s="118"/>
      <c r="AT90" s="118"/>
      <c r="AU90" s="118"/>
      <c r="AV90" s="118"/>
      <c r="AW90" s="118"/>
      <c r="AX90" s="118"/>
      <c r="AY90" s="118"/>
      <c r="AZ90" s="118"/>
      <c r="BA90" s="118"/>
      <c r="BB90" s="118"/>
      <c r="BC90" s="118"/>
      <c r="BD90" s="118"/>
      <c r="BE90" s="118"/>
      <c r="BF90" s="118"/>
      <c r="BG90" s="118"/>
      <c r="BH90" s="118"/>
      <c r="BI90" s="118"/>
      <c r="BJ90" s="118"/>
    </row>
    <row r="91" spans="1:62" ht="12.75" customHeight="1" x14ac:dyDescent="0.2">
      <c r="A91" s="145"/>
      <c r="B91" s="40"/>
      <c r="C91" s="52"/>
      <c r="D91" s="56"/>
      <c r="E91" s="56"/>
      <c r="F91" s="40"/>
      <c r="G91" s="40"/>
      <c r="H91" s="53"/>
      <c r="I91" s="53"/>
      <c r="J91" s="117" t="s">
        <v>65</v>
      </c>
      <c r="K91" s="117">
        <v>0</v>
      </c>
      <c r="L91" s="117" t="s">
        <v>66</v>
      </c>
      <c r="M91" s="117" t="s">
        <v>22</v>
      </c>
      <c r="N91" s="117" t="s">
        <v>81</v>
      </c>
      <c r="O91" s="117"/>
      <c r="P91" s="117"/>
      <c r="Q91" s="195" t="s">
        <v>68</v>
      </c>
      <c r="R91" s="157" t="s">
        <v>36</v>
      </c>
      <c r="S91" s="158">
        <v>175.8329</v>
      </c>
      <c r="T91" s="158">
        <v>70.210999999999999</v>
      </c>
      <c r="U91" s="158">
        <v>38.9146</v>
      </c>
      <c r="V91" s="158">
        <v>20.227499999999999</v>
      </c>
      <c r="W91" s="158"/>
      <c r="X91" s="158"/>
      <c r="Y91" s="158"/>
      <c r="Z91" s="158"/>
      <c r="AA91" s="158"/>
      <c r="AB91" s="158"/>
      <c r="AC91" s="158"/>
      <c r="AD91" s="158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158"/>
      <c r="BJ91" s="158"/>
    </row>
    <row r="92" spans="1:62" ht="12.75" customHeight="1" x14ac:dyDescent="0.2">
      <c r="A92" s="145"/>
      <c r="B92" s="39"/>
      <c r="C92" s="39"/>
      <c r="D92" s="39"/>
      <c r="E92" s="39"/>
      <c r="F92" s="39"/>
      <c r="G92" s="39"/>
      <c r="H92" s="21"/>
      <c r="I92" s="21"/>
      <c r="J92" s="117" t="s">
        <v>69</v>
      </c>
      <c r="K92" s="117">
        <v>0</v>
      </c>
      <c r="L92" s="117" t="s">
        <v>70</v>
      </c>
      <c r="M92" s="117" t="s">
        <v>71</v>
      </c>
      <c r="N92" s="117">
        <v>-2.2359</v>
      </c>
      <c r="O92" s="117" t="s">
        <v>37</v>
      </c>
      <c r="P92" s="117" t="s">
        <v>72</v>
      </c>
      <c r="Q92" s="196" t="s">
        <v>73</v>
      </c>
      <c r="R92" s="54" t="s">
        <v>37</v>
      </c>
      <c r="S92" s="55">
        <v>2.3462000000000001</v>
      </c>
      <c r="T92" s="55">
        <v>-0.84460000000000002</v>
      </c>
      <c r="U92" s="55">
        <v>-1.4077</v>
      </c>
      <c r="V92" s="55">
        <v>-1.5016</v>
      </c>
      <c r="W92" s="55"/>
      <c r="X92" s="55"/>
      <c r="Y92" s="55"/>
      <c r="Z92" s="55"/>
      <c r="AA92" s="55"/>
      <c r="AB92" s="55"/>
      <c r="AC92" s="159"/>
      <c r="AD92" s="159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</row>
    <row r="93" spans="1:62" ht="12.75" customHeight="1" x14ac:dyDescent="0.2">
      <c r="A93" s="145"/>
      <c r="B93" s="39"/>
      <c r="C93" s="39"/>
      <c r="D93" s="39"/>
      <c r="E93" s="39"/>
      <c r="F93" s="39"/>
      <c r="G93" s="39"/>
      <c r="H93" s="21"/>
      <c r="I93" s="21"/>
      <c r="J93" s="117" t="s">
        <v>74</v>
      </c>
      <c r="K93" s="117">
        <v>2</v>
      </c>
      <c r="L93" s="117" t="s">
        <v>75</v>
      </c>
      <c r="M93" s="117" t="s">
        <v>76</v>
      </c>
      <c r="N93" s="117">
        <v>2.5000000000000001E-2</v>
      </c>
      <c r="O93" s="117"/>
      <c r="P93" s="117"/>
      <c r="Q93" s="199"/>
      <c r="R93" s="57"/>
      <c r="S93" s="58"/>
      <c r="T93" s="58"/>
      <c r="U93" s="58"/>
      <c r="V93" s="58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</row>
    <row r="94" spans="1:62" ht="12.75" customHeight="1" x14ac:dyDescent="0.2">
      <c r="A94" s="145"/>
      <c r="B94" s="39"/>
      <c r="C94" s="39"/>
      <c r="D94" s="39"/>
      <c r="E94" s="39"/>
      <c r="F94" s="39"/>
      <c r="G94" s="39"/>
      <c r="H94" s="21"/>
      <c r="I94" s="21"/>
      <c r="J94" s="126"/>
      <c r="K94" s="126"/>
      <c r="L94" s="126"/>
      <c r="M94" s="126"/>
      <c r="N94" s="126"/>
      <c r="O94" s="126"/>
      <c r="P94" s="126"/>
      <c r="Q94" s="199"/>
      <c r="R94" s="61"/>
      <c r="S94" s="62"/>
      <c r="T94" s="62"/>
      <c r="U94" s="62"/>
      <c r="V94" s="62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</row>
    <row r="95" spans="1:62" ht="12.75" customHeight="1" x14ac:dyDescent="0.2">
      <c r="A95" s="145"/>
      <c r="B95" s="39"/>
      <c r="C95" s="39"/>
      <c r="D95" s="39"/>
      <c r="E95" s="39"/>
      <c r="F95" s="39"/>
      <c r="G95" s="39"/>
      <c r="H95" s="21"/>
      <c r="I95" s="21"/>
      <c r="J95" s="128"/>
      <c r="K95" s="128"/>
      <c r="L95" s="128"/>
      <c r="M95" s="128"/>
      <c r="N95" s="128"/>
      <c r="O95" s="128"/>
      <c r="P95" s="128"/>
      <c r="Q95" s="199"/>
      <c r="R95" s="61"/>
      <c r="S95" s="64"/>
      <c r="T95" s="64"/>
      <c r="U95" s="62"/>
      <c r="V95" s="62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</row>
    <row r="96" spans="1:62" ht="12.75" customHeight="1" x14ac:dyDescent="0.2">
      <c r="A96" s="145"/>
      <c r="B96" s="39"/>
      <c r="C96" s="39"/>
      <c r="D96" s="39"/>
      <c r="E96" s="39"/>
      <c r="F96" s="39"/>
      <c r="G96" s="39"/>
      <c r="H96" s="21"/>
      <c r="I96" s="21"/>
      <c r="J96" s="128"/>
      <c r="K96" s="128"/>
      <c r="L96" s="128"/>
      <c r="M96" s="128"/>
      <c r="N96" s="128"/>
      <c r="O96" s="128"/>
      <c r="P96" s="128"/>
      <c r="Q96" s="199"/>
      <c r="R96" s="61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</row>
    <row r="97" spans="1:62" ht="12.75" customHeight="1" x14ac:dyDescent="0.2">
      <c r="A97" s="145"/>
      <c r="B97" s="39"/>
      <c r="C97" s="39"/>
      <c r="D97" s="39"/>
      <c r="E97" s="39"/>
      <c r="F97" s="39"/>
      <c r="G97" s="39"/>
      <c r="H97" s="21"/>
      <c r="I97" s="21"/>
      <c r="J97" s="128"/>
      <c r="K97" s="128"/>
      <c r="L97" s="128"/>
      <c r="M97" s="128"/>
      <c r="N97" s="128"/>
      <c r="O97" s="128"/>
      <c r="P97" s="128"/>
      <c r="Q97" s="199"/>
    </row>
    <row r="98" spans="1:62" ht="12.75" customHeight="1" x14ac:dyDescent="0.3">
      <c r="A98" s="145"/>
      <c r="B98" s="39"/>
      <c r="C98" s="70" t="s">
        <v>9</v>
      </c>
      <c r="D98" s="70" t="s">
        <v>10</v>
      </c>
      <c r="E98" s="71" t="s">
        <v>11</v>
      </c>
      <c r="F98" s="71" t="s">
        <v>12</v>
      </c>
      <c r="G98" s="43"/>
      <c r="H98" s="21"/>
      <c r="I98" s="21"/>
      <c r="J98" s="128"/>
      <c r="K98" s="128"/>
      <c r="L98" s="128"/>
      <c r="M98" s="128"/>
      <c r="N98" s="128"/>
      <c r="O98" s="128"/>
      <c r="P98" s="128"/>
      <c r="Q98" s="67" t="s">
        <v>7</v>
      </c>
      <c r="R98" s="68" t="s">
        <v>8</v>
      </c>
      <c r="S98" s="69">
        <f>IF(ISNUMBER(S92),S92-(G85*S91+G84),"")</f>
        <v>0.12172789000000028</v>
      </c>
      <c r="T98" s="69">
        <f>IF(ISNUMBER(T92),T92-(G85*T91+G84),"")</f>
        <v>-0.33346489999999984</v>
      </c>
      <c r="U98" s="69">
        <f>IF(ISNUMBER(U92),U92-(G85*U91+G84),"")</f>
        <v>-8.5988139999999769E-2</v>
      </c>
      <c r="V98" s="69">
        <f>IF(ISNUMBER(V92),V92-(G85*V91+G84),"")</f>
        <v>0.30410775000000023</v>
      </c>
      <c r="W98" s="69" t="str">
        <f>IF(ISNUMBER(W92),W92-(G85*W91+G84),"")</f>
        <v/>
      </c>
      <c r="X98" s="69" t="str">
        <f>IF(ISNUMBER(X92),X92-(G85*X91+G84),"")</f>
        <v/>
      </c>
      <c r="Y98" s="69" t="str">
        <f>IF(ISNUMBER(Y92),Y92-(G85*Y91+G84),"")</f>
        <v/>
      </c>
      <c r="Z98" s="69" t="str">
        <f>IF(ISNUMBER(Z92),Z92-(G85*Z91+G84),"")</f>
        <v/>
      </c>
      <c r="AA98" s="69" t="str">
        <f>IF(ISNUMBER(AA92),AA92-(G85*AA91+G84),"")</f>
        <v/>
      </c>
      <c r="AB98" s="69" t="str">
        <f>IF(ISNUMBER(AB92),AB92-(G85*AB91+G84),"")</f>
        <v/>
      </c>
      <c r="AC98" s="69" t="str">
        <f>IF(ISNUMBER(AC92),AC92-(G85*AC91+G84),"")</f>
        <v/>
      </c>
      <c r="AD98" s="69" t="str">
        <f>IF(ISNUMBER(AD92),AD92-(G85*AD91+G84),"")</f>
        <v/>
      </c>
      <c r="AE98" s="69" t="str">
        <f>IF(ISNUMBER(AE92),AE92-(G85*AE91+G84),"")</f>
        <v/>
      </c>
      <c r="AF98" s="69" t="str">
        <f>IF(ISNUMBER(AF92),AF92-(G85*AF91+G84),"")</f>
        <v/>
      </c>
      <c r="AG98" s="69" t="str">
        <f>IF(ISNUMBER(AG92),AG92-(G85*AG91+G84),"")</f>
        <v/>
      </c>
      <c r="AH98" s="69" t="str">
        <f>IF(ISNUMBER(AH92),AH92-(G85*AH91+G84),"")</f>
        <v/>
      </c>
      <c r="AI98" s="69" t="str">
        <f>IF(ISNUMBER(AI92),AI92-(G85*AI91+G84),"")</f>
        <v/>
      </c>
      <c r="AJ98" s="69" t="str">
        <f>IF(ISNUMBER(AJ92),AJ92-(G85*AJ91+G84),"")</f>
        <v/>
      </c>
      <c r="AK98" s="69" t="str">
        <f>IF(ISNUMBER(AK92),AK92-(G85*AK91+G84),"")</f>
        <v/>
      </c>
      <c r="AL98" s="69" t="str">
        <f>IF(ISNUMBER(AL92),AL92-(G85*AL91+G84),"")</f>
        <v/>
      </c>
      <c r="AM98" s="69" t="str">
        <f>IF(ISNUMBER(AM92),AM92-(G85*AM91+G84),"")</f>
        <v/>
      </c>
      <c r="AN98" s="69" t="str">
        <f>IF(ISNUMBER(AN92),AN92-(G85*AN91+G84),"")</f>
        <v/>
      </c>
      <c r="AO98" s="69" t="str">
        <f>IF(ISNUMBER(AO92),AO92-(G85*AO91+G84),"")</f>
        <v/>
      </c>
      <c r="AP98" s="69" t="str">
        <f>IF(ISNUMBER(AP92),AP92-(G85*AP91+G84),"")</f>
        <v/>
      </c>
      <c r="AQ98" s="69" t="str">
        <f>IF(ISNUMBER(AQ92),AQ92-(G85*AQ91+G84),"")</f>
        <v/>
      </c>
      <c r="AR98" s="69" t="str">
        <f>IF(ISNUMBER(AR92),AR92-(G85*AR91+G84),"")</f>
        <v/>
      </c>
      <c r="AS98" s="69" t="str">
        <f>IF(ISNUMBER(AS92),AS92-(G85*AS91+G84),"")</f>
        <v/>
      </c>
      <c r="AT98" s="69" t="str">
        <f>IF(ISNUMBER(AT92),AT92-(G85*AT91+G84),"")</f>
        <v/>
      </c>
      <c r="AU98" s="69" t="str">
        <f>IF(ISNUMBER(AU92),AU92-(G85*AU91+G84),"")</f>
        <v/>
      </c>
      <c r="AV98" s="69" t="str">
        <f>IF(ISNUMBER(AV92),AV92-(G85*AV91+G84),"")</f>
        <v/>
      </c>
      <c r="AW98" s="69" t="str">
        <f>IF(ISNUMBER(AW92),AW92-(G85*AW91+G84),"")</f>
        <v/>
      </c>
      <c r="AX98" s="69" t="str">
        <f>IF(ISNUMBER(AX92),AX92-(G85*AX91+G84),"")</f>
        <v/>
      </c>
      <c r="AY98" s="69" t="str">
        <f>IF(ISNUMBER(AY92),AY92-(G85*AY91+G84),"")</f>
        <v/>
      </c>
      <c r="AZ98" s="69" t="str">
        <f>IF(ISNUMBER(AZ92),AZ92-(G85*AZ91+G84),"")</f>
        <v/>
      </c>
      <c r="BA98" s="69" t="str">
        <f>IF(ISNUMBER(BA92),BA92-(G85*BA91+G84),"")</f>
        <v/>
      </c>
      <c r="BB98" s="69" t="str">
        <f>IF(ISNUMBER(BB92),BB92-(G85*BB91+G84),"")</f>
        <v/>
      </c>
      <c r="BC98" s="69" t="str">
        <f>IF(ISNUMBER(BC92),BC92-(G85*BC91+G84),"")</f>
        <v/>
      </c>
      <c r="BD98" s="69" t="str">
        <f>IF(ISNUMBER(BD92),BD92-(G85*BD91+G84),"")</f>
        <v/>
      </c>
      <c r="BE98" s="69" t="str">
        <f>IF(ISNUMBER(BE92),BE92-(G85*BE91+G84),"")</f>
        <v/>
      </c>
      <c r="BF98" s="69" t="str">
        <f>IF(ISNUMBER(BF92),BF92-(G85*BF91+G84),"")</f>
        <v/>
      </c>
      <c r="BG98" s="69" t="str">
        <f>IF(ISNUMBER(BG92),BG92-(G85*BG91+G84),"")</f>
        <v/>
      </c>
      <c r="BH98" s="69" t="str">
        <f>IF(ISNUMBER(BH92),BH92-(G85*BH91+G84),"")</f>
        <v/>
      </c>
      <c r="BI98" s="69" t="str">
        <f>IF(ISNUMBER(BI92),BI92-(G85*BI91+G84),"")</f>
        <v/>
      </c>
      <c r="BJ98" s="69" t="str">
        <f>IF(ISNUMBER(BJ92),BJ92-(G85*BJ91+G84),"")</f>
        <v/>
      </c>
    </row>
    <row r="99" spans="1:62" ht="12.75" customHeight="1" x14ac:dyDescent="0.2">
      <c r="A99" s="145"/>
      <c r="B99" s="40" t="s">
        <v>14</v>
      </c>
      <c r="C99" s="40">
        <v>2.5000000000000001E-2</v>
      </c>
      <c r="D99" s="40">
        <v>-2</v>
      </c>
      <c r="E99" s="40">
        <v>250</v>
      </c>
      <c r="F99" s="40">
        <v>0</v>
      </c>
      <c r="G99" s="39"/>
      <c r="H99" s="21"/>
      <c r="I99" s="21"/>
      <c r="J99" s="128"/>
      <c r="K99" s="128"/>
      <c r="L99" s="128"/>
      <c r="M99" s="128"/>
      <c r="N99" s="128"/>
      <c r="O99" s="128"/>
      <c r="P99" s="128"/>
      <c r="Q99" s="67" t="s">
        <v>13</v>
      </c>
      <c r="R99" s="72">
        <f>IF(SUMPRODUCT(--ISNUMBER(S99:BJ99))&gt;0,AVERAGE(S99:BJ99),"")</f>
        <v>0.21132217000000003</v>
      </c>
      <c r="S99" s="73">
        <f t="shared" ref="S99:BJ99" si="98">IF(ISNUMBER(S92),ABS(S98),"")</f>
        <v>0.12172789000000028</v>
      </c>
      <c r="T99" s="73">
        <f t="shared" si="98"/>
        <v>0.33346489999999984</v>
      </c>
      <c r="U99" s="73">
        <f t="shared" si="98"/>
        <v>8.5988139999999769E-2</v>
      </c>
      <c r="V99" s="73">
        <f t="shared" si="98"/>
        <v>0.30410775000000023</v>
      </c>
      <c r="W99" s="73" t="str">
        <f t="shared" si="98"/>
        <v/>
      </c>
      <c r="X99" s="73" t="str">
        <f t="shared" si="98"/>
        <v/>
      </c>
      <c r="Y99" s="73" t="str">
        <f t="shared" si="98"/>
        <v/>
      </c>
      <c r="Z99" s="73" t="str">
        <f t="shared" si="98"/>
        <v/>
      </c>
      <c r="AA99" s="73" t="str">
        <f t="shared" si="98"/>
        <v/>
      </c>
      <c r="AB99" s="73" t="str">
        <f t="shared" si="98"/>
        <v/>
      </c>
      <c r="AC99" s="73" t="str">
        <f t="shared" si="98"/>
        <v/>
      </c>
      <c r="AD99" s="73" t="str">
        <f t="shared" si="98"/>
        <v/>
      </c>
      <c r="AE99" s="73" t="str">
        <f t="shared" si="98"/>
        <v/>
      </c>
      <c r="AF99" s="73" t="str">
        <f t="shared" si="98"/>
        <v/>
      </c>
      <c r="AG99" s="73" t="str">
        <f t="shared" si="98"/>
        <v/>
      </c>
      <c r="AH99" s="73" t="str">
        <f t="shared" si="98"/>
        <v/>
      </c>
      <c r="AI99" s="73" t="str">
        <f t="shared" si="98"/>
        <v/>
      </c>
      <c r="AJ99" s="73" t="str">
        <f t="shared" si="98"/>
        <v/>
      </c>
      <c r="AK99" s="73" t="str">
        <f t="shared" si="98"/>
        <v/>
      </c>
      <c r="AL99" s="73" t="str">
        <f t="shared" si="98"/>
        <v/>
      </c>
      <c r="AM99" s="73" t="str">
        <f t="shared" si="98"/>
        <v/>
      </c>
      <c r="AN99" s="73" t="str">
        <f t="shared" si="98"/>
        <v/>
      </c>
      <c r="AO99" s="73" t="str">
        <f t="shared" si="98"/>
        <v/>
      </c>
      <c r="AP99" s="73" t="str">
        <f t="shared" si="98"/>
        <v/>
      </c>
      <c r="AQ99" s="73" t="str">
        <f t="shared" si="98"/>
        <v/>
      </c>
      <c r="AR99" s="73" t="str">
        <f t="shared" si="98"/>
        <v/>
      </c>
      <c r="AS99" s="73" t="str">
        <f t="shared" si="98"/>
        <v/>
      </c>
      <c r="AT99" s="73" t="str">
        <f t="shared" si="98"/>
        <v/>
      </c>
      <c r="AU99" s="73" t="str">
        <f t="shared" si="98"/>
        <v/>
      </c>
      <c r="AV99" s="73" t="str">
        <f t="shared" si="98"/>
        <v/>
      </c>
      <c r="AW99" s="73" t="str">
        <f t="shared" si="98"/>
        <v/>
      </c>
      <c r="AX99" s="73" t="str">
        <f t="shared" si="98"/>
        <v/>
      </c>
      <c r="AY99" s="73" t="str">
        <f t="shared" si="98"/>
        <v/>
      </c>
      <c r="AZ99" s="73" t="str">
        <f t="shared" si="98"/>
        <v/>
      </c>
      <c r="BA99" s="73" t="str">
        <f t="shared" si="98"/>
        <v/>
      </c>
      <c r="BB99" s="73" t="str">
        <f t="shared" si="98"/>
        <v/>
      </c>
      <c r="BC99" s="73" t="str">
        <f t="shared" si="98"/>
        <v/>
      </c>
      <c r="BD99" s="73" t="str">
        <f t="shared" si="98"/>
        <v/>
      </c>
      <c r="BE99" s="73" t="str">
        <f t="shared" si="98"/>
        <v/>
      </c>
      <c r="BF99" s="73" t="str">
        <f t="shared" si="98"/>
        <v/>
      </c>
      <c r="BG99" s="73" t="str">
        <f t="shared" si="98"/>
        <v/>
      </c>
      <c r="BH99" s="73" t="str">
        <f t="shared" si="98"/>
        <v/>
      </c>
      <c r="BI99" s="73" t="str">
        <f t="shared" si="98"/>
        <v/>
      </c>
      <c r="BJ99" s="73" t="str">
        <f t="shared" si="98"/>
        <v/>
      </c>
    </row>
    <row r="100" spans="1:62" ht="12.75" customHeight="1" x14ac:dyDescent="0.2">
      <c r="A100" s="145"/>
      <c r="B100" s="77" t="s">
        <v>16</v>
      </c>
      <c r="C100" s="170" t="s">
        <v>94</v>
      </c>
      <c r="D100" s="78"/>
      <c r="E100" s="18">
        <f>C99*E99+D99</f>
        <v>4.25</v>
      </c>
      <c r="F100" s="18">
        <f>C99*F99+D99</f>
        <v>-2</v>
      </c>
      <c r="G100" s="78"/>
      <c r="H100" s="21"/>
      <c r="I100" s="21"/>
      <c r="J100" s="128"/>
      <c r="K100" s="128"/>
      <c r="L100" s="128"/>
      <c r="M100" s="128"/>
      <c r="N100" s="128"/>
      <c r="O100" s="128"/>
      <c r="P100" s="128"/>
      <c r="Q100" s="74" t="s">
        <v>15</v>
      </c>
      <c r="R100" s="74" t="s">
        <v>8</v>
      </c>
      <c r="S100" s="75">
        <f>IF(ISNUMBER(S92),S92-(C99*S91+D99),"")</f>
        <v>-4.9622500000000347E-2</v>
      </c>
      <c r="T100" s="75">
        <f>IF(ISNUMBER(T92),T92-(C99*T91+D99),"")</f>
        <v>-0.59987500000000016</v>
      </c>
      <c r="U100" s="75">
        <f>IF(ISNUMBER(U92),U92-(C99*U91+D99),"")</f>
        <v>-0.38056500000000004</v>
      </c>
      <c r="V100" s="75">
        <f>IF(ISNUMBER(V92),V92-(C99*V91+D99),"")</f>
        <v>-7.2875000000001133E-3</v>
      </c>
      <c r="W100" s="75" t="str">
        <f>IF(ISNUMBER(W92),W92-(C99*W91+D99),"")</f>
        <v/>
      </c>
      <c r="X100" s="75" t="str">
        <f>IF(ISNUMBER(X92),X92-(C99*X91+D99),"")</f>
        <v/>
      </c>
      <c r="Y100" s="75" t="str">
        <f>IF(ISNUMBER(Y92),Y92-(C99*Y91+D99),"")</f>
        <v/>
      </c>
      <c r="Z100" s="75" t="str">
        <f>IF(ISNUMBER(Z92),Z92-(C99*Z91+D99),"")</f>
        <v/>
      </c>
      <c r="AA100" s="75" t="str">
        <f>IF(ISNUMBER(AA92),AA92-(C99*AA91+D99),"")</f>
        <v/>
      </c>
      <c r="AB100" s="75" t="str">
        <f>IF(ISNUMBER(AB92),AB92-(C99*AB91+D99),"")</f>
        <v/>
      </c>
      <c r="AC100" s="75" t="str">
        <f>IF(ISNUMBER(AC92),AC92-(C99*AC91+D99),"")</f>
        <v/>
      </c>
      <c r="AD100" s="75" t="str">
        <f>IF(ISNUMBER(AD92),AD92-(C99*AD91+D99),"")</f>
        <v/>
      </c>
      <c r="AE100" s="75" t="str">
        <f>IF(ISNUMBER(AE92),AE92-(C99*AE91+D99),"")</f>
        <v/>
      </c>
      <c r="AF100" s="75" t="str">
        <f>IF(ISNUMBER(AF92),AF92-(C99*AF91+D99),"")</f>
        <v/>
      </c>
      <c r="AG100" s="75" t="str">
        <f>IF(ISNUMBER(AG92),AG92-(C99*AG91+D99),"")</f>
        <v/>
      </c>
      <c r="AH100" s="75" t="str">
        <f>IF(ISNUMBER(AH92),AH92-(C99*AH91+D99),"")</f>
        <v/>
      </c>
      <c r="AI100" s="75" t="str">
        <f>IF(ISNUMBER(AI92),AI92-(C99*AI91+D99),"")</f>
        <v/>
      </c>
      <c r="AJ100" s="75" t="str">
        <f>IF(ISNUMBER(AJ92),AJ92-(C99*AJ91+D99),"")</f>
        <v/>
      </c>
      <c r="AK100" s="75" t="str">
        <f>IF(ISNUMBER(AK92),AK92-(C99*AK91+D99),"")</f>
        <v/>
      </c>
      <c r="AL100" s="75" t="str">
        <f>IF(ISNUMBER(AL92),AL92-(C99*AL91+D99),"")</f>
        <v/>
      </c>
      <c r="AM100" s="75" t="str">
        <f>IF(ISNUMBER(AM92),AM92-(C99*AM91+D99),"")</f>
        <v/>
      </c>
      <c r="AN100" s="75" t="str">
        <f>IF(ISNUMBER(AN92),AN92-(C99*AN91+D99),"")</f>
        <v/>
      </c>
      <c r="AO100" s="75" t="str">
        <f>IF(ISNUMBER(AO92),AO92-(C99*AO91+D99),"")</f>
        <v/>
      </c>
      <c r="AP100" s="75" t="str">
        <f>IF(ISNUMBER(AP92),AP92-(C99*AP91+D99),"")</f>
        <v/>
      </c>
      <c r="AQ100" s="75" t="str">
        <f>IF(ISNUMBER(AQ92),AQ92-(C99*AQ91+D99),"")</f>
        <v/>
      </c>
      <c r="AR100" s="75" t="str">
        <f>IF(ISNUMBER(AR92),AR92-(C99*AR91+D99),"")</f>
        <v/>
      </c>
      <c r="AS100" s="75" t="str">
        <f>IF(ISNUMBER(AS92),AS92-(C99*AS91+D99),"")</f>
        <v/>
      </c>
      <c r="AT100" s="75" t="str">
        <f>IF(ISNUMBER(AT92),AT92-(C99*AT91+D99),"")</f>
        <v/>
      </c>
      <c r="AU100" s="75" t="str">
        <f>IF(ISNUMBER(AU92),AU92-(C99*AU91+D99),"")</f>
        <v/>
      </c>
      <c r="AV100" s="75" t="str">
        <f>IF(ISNUMBER(AV92),AV92-(C99*AV91+D99),"")</f>
        <v/>
      </c>
      <c r="AW100" s="75" t="str">
        <f>IF(ISNUMBER(AW92),AW92-(C99*AW91+D99),"")</f>
        <v/>
      </c>
      <c r="AX100" s="75" t="str">
        <f>IF(ISNUMBER(AX92),AX92-(C99*AX91+D99),"")</f>
        <v/>
      </c>
      <c r="AY100" s="75" t="str">
        <f>IF(ISNUMBER(AY92),AY92-(C99*AY91+D99),"")</f>
        <v/>
      </c>
      <c r="AZ100" s="75" t="str">
        <f>IF(ISNUMBER(AZ92),AZ92-(C99*AZ91+D99),"")</f>
        <v/>
      </c>
      <c r="BA100" s="75" t="str">
        <f>IF(ISNUMBER(BA92),BA92-(C99*BA91+D99),"")</f>
        <v/>
      </c>
      <c r="BB100" s="75" t="str">
        <f>IF(ISNUMBER(BB92),BB92-(C99*BB91+D99),"")</f>
        <v/>
      </c>
      <c r="BC100" s="75" t="str">
        <f>IF(ISNUMBER(BC92),BC92-(C99*BC91+D99),"")</f>
        <v/>
      </c>
      <c r="BD100" s="75" t="str">
        <f>IF(ISNUMBER(BD92),BD92-(C99*BD91+D99),"")</f>
        <v/>
      </c>
      <c r="BE100" s="75" t="str">
        <f>IF(ISNUMBER(BE92),BE92-(C99*BE91+D99),"")</f>
        <v/>
      </c>
      <c r="BF100" s="75" t="str">
        <f>IF(ISNUMBER(BF92),BF92-(C99*BF91+D99),"")</f>
        <v/>
      </c>
      <c r="BG100" s="75" t="str">
        <f>IF(ISNUMBER(BG92),BG92-(C99*BG91+D99),"")</f>
        <v/>
      </c>
      <c r="BH100" s="75" t="str">
        <f>IF(ISNUMBER(BH92),BH92-(C99*BH91+D99),"")</f>
        <v/>
      </c>
      <c r="BI100" s="75" t="str">
        <f>IF(ISNUMBER(BI92),BI92-(C99*BI91+D99),"")</f>
        <v/>
      </c>
      <c r="BJ100" s="75" t="str">
        <f>IF(ISNUMBER(BJ92),BJ92-(C99*BJ91+D99),"")</f>
        <v/>
      </c>
    </row>
    <row r="101" spans="1:62" ht="12.75" customHeight="1" x14ac:dyDescent="0.2">
      <c r="A101" s="160"/>
      <c r="B101" s="18"/>
      <c r="C101" s="18"/>
      <c r="D101" s="18"/>
      <c r="E101" s="18"/>
      <c r="F101" s="18"/>
      <c r="G101" s="18"/>
      <c r="H101" s="81"/>
      <c r="I101" s="81"/>
      <c r="J101" s="133"/>
      <c r="K101" s="133"/>
      <c r="L101" s="133"/>
      <c r="M101" s="133"/>
      <c r="N101" s="133"/>
      <c r="O101" s="133"/>
      <c r="P101" s="133"/>
      <c r="Q101" s="83"/>
      <c r="R101" s="84"/>
      <c r="S101" s="85"/>
      <c r="T101" s="85"/>
      <c r="U101" s="85"/>
      <c r="V101" s="85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</row>
    <row r="102" spans="1:62" ht="12.75" customHeight="1" x14ac:dyDescent="0.2">
      <c r="A102" s="161" t="str">
        <f ca="1">INDIRECT("$C$4")&amp;"."&amp;C104&amp;"."&amp;"B"</f>
        <v>1.2.B</v>
      </c>
      <c r="B102" s="89" t="str">
        <f>J103</f>
        <v>2016-02-03 P1-03 NORM.DLD</v>
      </c>
      <c r="C102" s="90" t="str">
        <f>IF(NOT(ISBLANK($Q111)),$Q111,"")</f>
        <v>1B: O2 concentration</v>
      </c>
      <c r="D102" s="91" t="s">
        <v>21</v>
      </c>
      <c r="E102" s="92" t="s">
        <v>22</v>
      </c>
      <c r="F102" s="93" t="s">
        <v>0</v>
      </c>
      <c r="G102" s="94" t="str">
        <f ca="1">INDIRECT("$G$21")</f>
        <v>1B</v>
      </c>
      <c r="H102" s="53"/>
      <c r="I102" s="53"/>
      <c r="J102" s="65" t="s">
        <v>23</v>
      </c>
      <c r="K102" s="65"/>
      <c r="L102" s="65"/>
      <c r="M102" s="65"/>
      <c r="N102" s="65"/>
      <c r="O102" s="65"/>
      <c r="P102" s="65"/>
      <c r="Q102" s="95" t="s">
        <v>1</v>
      </c>
      <c r="R102" s="96" t="s">
        <v>24</v>
      </c>
      <c r="S102" s="97" t="s">
        <v>25</v>
      </c>
      <c r="T102" s="97" t="s">
        <v>26</v>
      </c>
      <c r="U102" s="97" t="s">
        <v>27</v>
      </c>
      <c r="V102" s="97" t="s">
        <v>28</v>
      </c>
      <c r="W102" s="98"/>
      <c r="X102" s="98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</row>
    <row r="103" spans="1:62" ht="12.75" customHeight="1" x14ac:dyDescent="0.2">
      <c r="A103" s="145"/>
      <c r="B103" s="100" t="s">
        <v>94</v>
      </c>
      <c r="C103" s="18"/>
      <c r="D103" s="147">
        <f>IF(NOT(ISBLANK(K113)),K113,"")</f>
        <v>2</v>
      </c>
      <c r="E103" s="148" t="str">
        <f>IF(NOT(ISBLANK(N111)),N111,"")</f>
        <v>MiR05Cr</v>
      </c>
      <c r="F103" s="101"/>
      <c r="G103" s="102" t="s">
        <v>17</v>
      </c>
      <c r="H103" s="29"/>
      <c r="I103" s="21"/>
      <c r="J103" s="162" t="s">
        <v>80</v>
      </c>
      <c r="K103" s="103"/>
      <c r="L103" s="103"/>
      <c r="M103" s="103"/>
      <c r="N103" s="103"/>
      <c r="O103" s="103"/>
      <c r="P103" s="103"/>
      <c r="Q103" s="103"/>
      <c r="R103" s="103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</row>
    <row r="104" spans="1:62" ht="12.75" customHeight="1" x14ac:dyDescent="0.2">
      <c r="A104" s="145"/>
      <c r="B104" s="163" t="s">
        <v>29</v>
      </c>
      <c r="C104" s="164">
        <f ca="1">C84</f>
        <v>2</v>
      </c>
      <c r="D104" s="105"/>
      <c r="E104" s="105"/>
      <c r="F104" s="106" t="s">
        <v>18</v>
      </c>
      <c r="G104" s="165">
        <f>IF(COUNT(S112:BJ112)&gt;1,ROUND(INTERCEPT(S112:BJ112,S111:BJ111),4),"")</f>
        <v>-1.9161999999999999</v>
      </c>
      <c r="H104" s="21"/>
      <c r="I104" s="29"/>
      <c r="J104" s="107"/>
      <c r="K104" s="107" t="s">
        <v>44</v>
      </c>
      <c r="L104" s="107" t="s">
        <v>77</v>
      </c>
      <c r="M104" s="107" t="s">
        <v>46</v>
      </c>
      <c r="N104" s="107" t="s">
        <v>47</v>
      </c>
      <c r="O104" s="107">
        <v>1484</v>
      </c>
      <c r="P104" s="107" t="s">
        <v>48</v>
      </c>
      <c r="Q104" s="108" t="s">
        <v>49</v>
      </c>
      <c r="R104" s="108" t="s">
        <v>32</v>
      </c>
      <c r="S104" s="66" t="s">
        <v>25</v>
      </c>
      <c r="T104" s="66" t="s">
        <v>26</v>
      </c>
      <c r="U104" s="66" t="s">
        <v>27</v>
      </c>
      <c r="V104" s="66" t="s">
        <v>28</v>
      </c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J104" s="66"/>
    </row>
    <row r="105" spans="1:62" ht="12.75" customHeight="1" x14ac:dyDescent="0.2">
      <c r="A105" s="145"/>
      <c r="B105" s="84"/>
      <c r="C105" s="152"/>
      <c r="D105" s="111"/>
      <c r="E105" s="112"/>
      <c r="F105" s="113" t="s">
        <v>19</v>
      </c>
      <c r="G105" s="166">
        <f>IF(COUNT(S112:BJ112)&gt;1,ROUND(SLOPE(S112:BJ112,S111:BJ111),4),"")</f>
        <v>2.3300000000000001E-2</v>
      </c>
      <c r="H105" s="21"/>
      <c r="I105" s="21"/>
      <c r="J105" s="107" t="s">
        <v>50</v>
      </c>
      <c r="K105" s="107"/>
      <c r="L105" s="107"/>
      <c r="M105" s="107" t="s">
        <v>51</v>
      </c>
      <c r="N105" s="107">
        <v>37</v>
      </c>
      <c r="O105" s="107" t="s">
        <v>52</v>
      </c>
      <c r="P105" s="107"/>
      <c r="Q105" s="38" t="s">
        <v>42</v>
      </c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</row>
    <row r="106" spans="1:62" ht="12.75" customHeight="1" x14ac:dyDescent="0.2">
      <c r="A106" s="145"/>
      <c r="B106" s="39"/>
      <c r="C106" s="40"/>
      <c r="D106" s="114"/>
      <c r="E106" s="114"/>
      <c r="F106" s="115"/>
      <c r="G106" s="116" t="s">
        <v>20</v>
      </c>
      <c r="H106" s="21"/>
      <c r="I106" s="21"/>
      <c r="J106" s="107" t="s">
        <v>53</v>
      </c>
      <c r="K106" s="107"/>
      <c r="L106" s="107"/>
      <c r="M106" s="107" t="s">
        <v>54</v>
      </c>
      <c r="N106" s="107">
        <v>180.36</v>
      </c>
      <c r="O106" s="107" t="s">
        <v>36</v>
      </c>
      <c r="P106" s="107"/>
      <c r="Q106" s="38" t="s">
        <v>40</v>
      </c>
      <c r="R106" s="38"/>
      <c r="S106" s="197">
        <v>0</v>
      </c>
      <c r="T106" s="197">
        <v>0</v>
      </c>
      <c r="U106" s="197">
        <v>0</v>
      </c>
      <c r="V106" s="197">
        <v>0</v>
      </c>
      <c r="W106" s="197"/>
      <c r="X106" s="197"/>
      <c r="Y106" s="197"/>
      <c r="Z106" s="197"/>
      <c r="AA106" s="197"/>
      <c r="AB106" s="197"/>
      <c r="AC106" s="197"/>
      <c r="AD106" s="197"/>
      <c r="AE106" s="197"/>
      <c r="AF106" s="197"/>
      <c r="AG106" s="197"/>
      <c r="AH106" s="197"/>
      <c r="AI106" s="197"/>
      <c r="AJ106" s="197"/>
      <c r="AK106" s="197"/>
      <c r="AL106" s="197"/>
      <c r="AM106" s="197"/>
      <c r="AN106" s="197"/>
      <c r="AO106" s="197"/>
      <c r="AP106" s="197"/>
      <c r="AQ106" s="197"/>
      <c r="AR106" s="197"/>
      <c r="AS106" s="197"/>
      <c r="AT106" s="197"/>
      <c r="AU106" s="197"/>
      <c r="AV106" s="197"/>
      <c r="AW106" s="197"/>
      <c r="AX106" s="197"/>
      <c r="AY106" s="197"/>
      <c r="AZ106" s="197"/>
      <c r="BA106" s="197"/>
      <c r="BB106" s="197"/>
      <c r="BC106" s="197"/>
      <c r="BD106" s="197"/>
      <c r="BE106" s="197"/>
      <c r="BF106" s="197"/>
      <c r="BG106" s="197"/>
      <c r="BH106" s="197"/>
      <c r="BI106" s="197"/>
      <c r="BJ106" s="197"/>
    </row>
    <row r="107" spans="1:62" ht="12.75" customHeight="1" x14ac:dyDescent="0.2">
      <c r="A107" s="145"/>
      <c r="B107" s="167" t="s">
        <v>31</v>
      </c>
      <c r="C107" s="168"/>
      <c r="D107" s="168"/>
      <c r="E107" s="168"/>
      <c r="F107" s="168"/>
      <c r="G107" s="168"/>
      <c r="H107" s="53"/>
      <c r="I107" s="21"/>
      <c r="J107" s="107" t="s">
        <v>55</v>
      </c>
      <c r="K107" s="107"/>
      <c r="L107" s="107"/>
      <c r="M107" s="107" t="s">
        <v>56</v>
      </c>
      <c r="N107" s="107">
        <v>2.1907000000000001</v>
      </c>
      <c r="O107" s="107" t="s">
        <v>57</v>
      </c>
      <c r="P107" s="107"/>
      <c r="Q107" s="108" t="s">
        <v>41</v>
      </c>
      <c r="R107" s="108"/>
      <c r="S107" s="197">
        <v>0</v>
      </c>
      <c r="T107" s="197">
        <v>0</v>
      </c>
      <c r="U107" s="197">
        <v>0</v>
      </c>
      <c r="V107" s="197">
        <v>0</v>
      </c>
      <c r="W107" s="197"/>
      <c r="X107" s="197"/>
      <c r="Y107" s="197"/>
      <c r="Z107" s="197"/>
      <c r="AA107" s="197"/>
      <c r="AB107" s="197"/>
      <c r="AC107" s="197"/>
      <c r="AD107" s="197"/>
      <c r="AE107" s="197"/>
      <c r="AF107" s="197"/>
      <c r="AG107" s="197"/>
      <c r="AH107" s="197"/>
      <c r="AI107" s="197"/>
      <c r="AJ107" s="197"/>
      <c r="AK107" s="197"/>
      <c r="AL107" s="197"/>
      <c r="AM107" s="197"/>
      <c r="AN107" s="197"/>
      <c r="AO107" s="197"/>
      <c r="AP107" s="197"/>
      <c r="AQ107" s="197"/>
      <c r="AR107" s="197"/>
      <c r="AS107" s="197"/>
      <c r="AT107" s="197"/>
      <c r="AU107" s="197"/>
      <c r="AV107" s="197"/>
      <c r="AW107" s="197"/>
      <c r="AX107" s="197"/>
      <c r="AY107" s="197"/>
      <c r="AZ107" s="197"/>
      <c r="BA107" s="197"/>
      <c r="BB107" s="197"/>
      <c r="BC107" s="197"/>
      <c r="BD107" s="197"/>
      <c r="BE107" s="197"/>
      <c r="BF107" s="197"/>
      <c r="BG107" s="197"/>
      <c r="BH107" s="197"/>
      <c r="BI107" s="197"/>
      <c r="BJ107" s="197"/>
    </row>
    <row r="108" spans="1:62" ht="12.75" customHeight="1" x14ac:dyDescent="0.2">
      <c r="A108" s="145"/>
      <c r="B108" s="52"/>
      <c r="C108" s="52"/>
      <c r="D108" s="52"/>
      <c r="E108" s="52"/>
      <c r="F108" s="52"/>
      <c r="G108" s="52"/>
      <c r="H108" s="52"/>
      <c r="I108" s="53"/>
      <c r="J108" s="117" t="s">
        <v>58</v>
      </c>
      <c r="K108" s="117"/>
      <c r="L108" s="117"/>
      <c r="M108" s="117" t="s">
        <v>59</v>
      </c>
      <c r="N108" s="117">
        <v>7.7299999999999994E-2</v>
      </c>
      <c r="O108" s="117" t="s">
        <v>57</v>
      </c>
      <c r="P108" s="117"/>
      <c r="Q108" s="45" t="s">
        <v>33</v>
      </c>
      <c r="R108" s="45"/>
      <c r="S108" s="46">
        <v>5.9548611111111115E-2</v>
      </c>
      <c r="T108" s="46">
        <v>7.3287037037037039E-2</v>
      </c>
      <c r="U108" s="46">
        <v>8.6944444444444449E-2</v>
      </c>
      <c r="V108" s="46">
        <v>0.10115740740740742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</row>
    <row r="109" spans="1:62" ht="12.75" customHeight="1" x14ac:dyDescent="0.2">
      <c r="A109" s="145"/>
      <c r="B109" s="52"/>
      <c r="C109" s="40"/>
      <c r="D109" s="40"/>
      <c r="E109" s="40"/>
      <c r="F109" s="40"/>
      <c r="G109" s="40"/>
      <c r="H109" s="53"/>
      <c r="I109" s="53"/>
      <c r="J109" s="117" t="s">
        <v>60</v>
      </c>
      <c r="K109" s="117">
        <v>0</v>
      </c>
      <c r="L109" s="117"/>
      <c r="M109" s="117" t="s">
        <v>61</v>
      </c>
      <c r="N109" s="117">
        <v>94.9</v>
      </c>
      <c r="O109" s="117" t="s">
        <v>62</v>
      </c>
      <c r="P109" s="117"/>
      <c r="Q109" s="45" t="s">
        <v>34</v>
      </c>
      <c r="R109" s="45"/>
      <c r="S109" s="46">
        <v>6.0937499999999999E-2</v>
      </c>
      <c r="T109" s="46">
        <v>7.4872685185185181E-2</v>
      </c>
      <c r="U109" s="46">
        <v>8.8726851851851848E-2</v>
      </c>
      <c r="V109" s="46">
        <v>0.10276620370370371</v>
      </c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</row>
    <row r="110" spans="1:62" ht="12.75" customHeight="1" x14ac:dyDescent="0.2">
      <c r="A110" s="145"/>
      <c r="B110" s="39"/>
      <c r="C110" s="39"/>
      <c r="D110" s="39"/>
      <c r="E110" s="39"/>
      <c r="F110" s="39"/>
      <c r="G110" s="39"/>
      <c r="H110" s="15"/>
      <c r="I110" s="15"/>
      <c r="J110" s="117" t="s">
        <v>63</v>
      </c>
      <c r="K110" s="117">
        <v>0</v>
      </c>
      <c r="L110" s="117"/>
      <c r="M110" s="117" t="s">
        <v>64</v>
      </c>
      <c r="N110" s="117">
        <v>0.92</v>
      </c>
      <c r="O110" s="117"/>
      <c r="P110" s="117"/>
      <c r="Q110" s="118" t="s">
        <v>35</v>
      </c>
      <c r="R110" s="118"/>
      <c r="S110" s="118">
        <v>60</v>
      </c>
      <c r="T110" s="118">
        <v>69</v>
      </c>
      <c r="U110" s="118">
        <v>77</v>
      </c>
      <c r="V110" s="118">
        <v>69</v>
      </c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18"/>
      <c r="AW110" s="118"/>
      <c r="AX110" s="118"/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</row>
    <row r="111" spans="1:62" ht="12.75" customHeight="1" x14ac:dyDescent="0.2">
      <c r="A111" s="145"/>
      <c r="B111" s="39"/>
      <c r="C111" s="39"/>
      <c r="D111" s="39"/>
      <c r="E111" s="39"/>
      <c r="F111" s="39"/>
      <c r="G111" s="39"/>
      <c r="H111" s="15"/>
      <c r="I111" s="15"/>
      <c r="J111" s="117" t="s">
        <v>65</v>
      </c>
      <c r="K111" s="117">
        <v>0</v>
      </c>
      <c r="L111" s="117" t="s">
        <v>66</v>
      </c>
      <c r="M111" s="117" t="s">
        <v>22</v>
      </c>
      <c r="N111" s="117" t="s">
        <v>81</v>
      </c>
      <c r="O111" s="117"/>
      <c r="P111" s="117"/>
      <c r="Q111" s="119" t="s">
        <v>78</v>
      </c>
      <c r="R111" s="119" t="s">
        <v>36</v>
      </c>
      <c r="S111" s="169">
        <v>173.9434</v>
      </c>
      <c r="T111" s="169">
        <v>73.766900000000007</v>
      </c>
      <c r="U111" s="169">
        <v>43.399299999999997</v>
      </c>
      <c r="V111" s="169">
        <v>24.5519</v>
      </c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</row>
    <row r="112" spans="1:62" ht="12.75" customHeight="1" x14ac:dyDescent="0.2">
      <c r="A112" s="145"/>
      <c r="B112" s="39"/>
      <c r="C112" s="39"/>
      <c r="D112" s="39"/>
      <c r="E112" s="39"/>
      <c r="F112" s="39"/>
      <c r="G112" s="39"/>
      <c r="H112" s="53"/>
      <c r="I112" s="53"/>
      <c r="J112" s="117" t="s">
        <v>69</v>
      </c>
      <c r="K112" s="117">
        <v>0</v>
      </c>
      <c r="L112" s="117" t="s">
        <v>70</v>
      </c>
      <c r="M112" s="117" t="s">
        <v>71</v>
      </c>
      <c r="N112" s="117">
        <v>-1.9300999999999999</v>
      </c>
      <c r="O112" s="117" t="s">
        <v>37</v>
      </c>
      <c r="P112" s="117" t="s">
        <v>72</v>
      </c>
      <c r="Q112" s="121" t="s">
        <v>79</v>
      </c>
      <c r="R112" s="121" t="s">
        <v>37</v>
      </c>
      <c r="S112" s="122">
        <v>2.3469000000000002</v>
      </c>
      <c r="T112" s="122">
        <v>-0.7681</v>
      </c>
      <c r="U112" s="122">
        <v>-1.0241</v>
      </c>
      <c r="V112" s="122">
        <v>-0.85340000000000005</v>
      </c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</row>
    <row r="113" spans="1:62" ht="12.75" customHeight="1" x14ac:dyDescent="0.2">
      <c r="A113" s="145"/>
      <c r="B113" s="39"/>
      <c r="C113" s="39"/>
      <c r="D113" s="39"/>
      <c r="E113" s="39"/>
      <c r="F113" s="39"/>
      <c r="G113" s="39"/>
      <c r="H113" s="53"/>
      <c r="I113" s="53"/>
      <c r="J113" s="117" t="s">
        <v>74</v>
      </c>
      <c r="K113" s="117">
        <v>2</v>
      </c>
      <c r="L113" s="117" t="s">
        <v>75</v>
      </c>
      <c r="M113" s="117" t="s">
        <v>76</v>
      </c>
      <c r="N113" s="117">
        <v>2.3199999999999998E-2</v>
      </c>
      <c r="O113" s="117"/>
      <c r="P113" s="117"/>
      <c r="Q113" s="199"/>
      <c r="R113" s="60"/>
      <c r="S113" s="58"/>
      <c r="T113" s="58"/>
      <c r="U113" s="58"/>
      <c r="V113" s="58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</row>
    <row r="114" spans="1:62" ht="12.75" customHeight="1" x14ac:dyDescent="0.2">
      <c r="A114" s="145"/>
      <c r="B114" s="125"/>
      <c r="C114" s="125"/>
      <c r="D114" s="125"/>
      <c r="E114" s="125"/>
      <c r="F114" s="125"/>
      <c r="G114" s="125"/>
      <c r="H114" s="53"/>
      <c r="I114" s="53"/>
      <c r="J114" s="126"/>
      <c r="K114" s="126"/>
      <c r="L114" s="126"/>
      <c r="M114" s="126"/>
      <c r="N114" s="126"/>
      <c r="O114" s="126"/>
      <c r="P114" s="126"/>
      <c r="Q114" s="199"/>
      <c r="R114" s="123"/>
      <c r="S114" s="62"/>
      <c r="T114" s="62"/>
      <c r="U114" s="62"/>
      <c r="V114" s="62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/>
      <c r="BB114" s="127"/>
      <c r="BC114" s="127"/>
      <c r="BD114" s="127"/>
      <c r="BE114" s="127"/>
      <c r="BF114" s="127"/>
      <c r="BG114" s="127"/>
      <c r="BH114" s="127"/>
      <c r="BI114" s="127"/>
      <c r="BJ114" s="127"/>
    </row>
    <row r="115" spans="1:62" ht="12.75" customHeight="1" x14ac:dyDescent="0.2">
      <c r="A115" s="145"/>
      <c r="B115" s="39"/>
      <c r="C115" s="39"/>
      <c r="D115" s="39"/>
      <c r="E115" s="39"/>
      <c r="F115" s="39"/>
      <c r="G115" s="39"/>
      <c r="H115" s="53"/>
      <c r="I115" s="53"/>
      <c r="J115" s="128"/>
      <c r="K115" s="128"/>
      <c r="L115" s="128"/>
      <c r="M115" s="128"/>
      <c r="N115" s="128"/>
      <c r="O115" s="128"/>
      <c r="P115" s="128"/>
      <c r="Q115" s="199"/>
      <c r="R115" s="60"/>
      <c r="S115" s="62"/>
      <c r="T115" s="62"/>
      <c r="U115" s="62"/>
      <c r="V115" s="62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</row>
    <row r="116" spans="1:62" ht="12.75" customHeight="1" x14ac:dyDescent="0.2">
      <c r="A116" s="145"/>
      <c r="B116" s="39"/>
      <c r="C116" s="39"/>
      <c r="D116" s="39"/>
      <c r="E116" s="39"/>
      <c r="F116" s="39"/>
      <c r="G116" s="39"/>
      <c r="H116" s="53"/>
      <c r="I116" s="53"/>
      <c r="J116" s="128"/>
      <c r="K116" s="128"/>
      <c r="L116" s="128"/>
      <c r="M116" s="128"/>
      <c r="N116" s="128"/>
      <c r="O116" s="128"/>
      <c r="P116" s="128"/>
      <c r="Q116" s="199"/>
      <c r="R116" s="60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</row>
    <row r="117" spans="1:62" ht="12.75" customHeight="1" x14ac:dyDescent="0.2">
      <c r="A117" s="145"/>
      <c r="B117" s="39"/>
      <c r="C117" s="39"/>
      <c r="D117" s="39"/>
      <c r="E117" s="39"/>
      <c r="F117" s="39"/>
      <c r="G117" s="39"/>
      <c r="H117" s="53"/>
      <c r="I117" s="53"/>
      <c r="J117" s="128"/>
      <c r="K117" s="128"/>
      <c r="L117" s="128"/>
      <c r="M117" s="128"/>
      <c r="N117" s="128"/>
      <c r="O117" s="128"/>
      <c r="P117" s="128"/>
      <c r="Q117" s="199"/>
    </row>
    <row r="118" spans="1:62" ht="12.75" customHeight="1" x14ac:dyDescent="0.3">
      <c r="A118" s="145"/>
      <c r="B118" s="39"/>
      <c r="C118" s="70" t="s">
        <v>9</v>
      </c>
      <c r="D118" s="70" t="s">
        <v>10</v>
      </c>
      <c r="E118" s="71" t="s">
        <v>11</v>
      </c>
      <c r="F118" s="71" t="s">
        <v>12</v>
      </c>
      <c r="G118" s="53"/>
      <c r="H118" s="53"/>
      <c r="I118" s="53"/>
      <c r="J118" s="128"/>
      <c r="K118" s="128"/>
      <c r="L118" s="128"/>
      <c r="M118" s="128"/>
      <c r="N118" s="128"/>
      <c r="O118" s="128"/>
      <c r="P118" s="128"/>
      <c r="Q118" s="129" t="s">
        <v>7</v>
      </c>
      <c r="R118" s="129" t="s">
        <v>8</v>
      </c>
      <c r="S118" s="130">
        <f>IF(ISNUMBER(S112),S112-(G105*S111+G104),"")</f>
        <v>0.21021878000000038</v>
      </c>
      <c r="T118" s="130">
        <f>IF(ISNUMBER(T112),T112-(G105*T111+G104),"")</f>
        <v>-0.57066877000000038</v>
      </c>
      <c r="U118" s="130">
        <f>IF(ISNUMBER(U112),U112-(G105*U111+G104),"")</f>
        <v>-0.11910368999999998</v>
      </c>
      <c r="V118" s="130">
        <f>IF(ISNUMBER(V112),V112-(G105*V111+G104),"")</f>
        <v>0.49074072999999985</v>
      </c>
      <c r="W118" s="130" t="str">
        <f>IF(ISNUMBER(W112),W112-(G105*W111+G104),"")</f>
        <v/>
      </c>
      <c r="X118" s="130" t="str">
        <f>IF(ISNUMBER(X112),X112-(G105*X111+G104),"")</f>
        <v/>
      </c>
      <c r="Y118" s="130" t="str">
        <f>IF(ISNUMBER(Y112),Y112-(G105*Y111+G104),"")</f>
        <v/>
      </c>
      <c r="Z118" s="130" t="str">
        <f>IF(ISNUMBER(Z112),Z112-(G105*Z111+G104),"")</f>
        <v/>
      </c>
      <c r="AA118" s="130" t="str">
        <f>IF(ISNUMBER(AA112),AA112-(G105*AA111+G104),"")</f>
        <v/>
      </c>
      <c r="AB118" s="130" t="str">
        <f>IF(ISNUMBER(AB112),AB112-(G105*AB111+G104),"")</f>
        <v/>
      </c>
      <c r="AC118" s="130" t="str">
        <f>IF(ISNUMBER(AC112),AC112-(G105*AC111+G104),"")</f>
        <v/>
      </c>
      <c r="AD118" s="130" t="str">
        <f>IF(ISNUMBER(AD112),AD112-(G105*AD111+G104),"")</f>
        <v/>
      </c>
      <c r="AE118" s="130" t="str">
        <f>IF(ISNUMBER(AE112),AE112-(G105*AE111+G104),"")</f>
        <v/>
      </c>
      <c r="AF118" s="130" t="str">
        <f>IF(ISNUMBER(AF112),AF112-(G105*AF111+G104),"")</f>
        <v/>
      </c>
      <c r="AG118" s="130" t="str">
        <f>IF(ISNUMBER(AG112),AG112-(G105*AG111+G104),"")</f>
        <v/>
      </c>
      <c r="AH118" s="130" t="str">
        <f>IF(ISNUMBER(AH112),AH112-(G105*AH111+G104),"")</f>
        <v/>
      </c>
      <c r="AI118" s="130" t="str">
        <f>IF(ISNUMBER(AI112),AI112-(G105*AI111+G104),"")</f>
        <v/>
      </c>
      <c r="AJ118" s="130" t="str">
        <f>IF(ISNUMBER(AJ112),AJ112-(G105*AJ111+G104),"")</f>
        <v/>
      </c>
      <c r="AK118" s="130" t="str">
        <f>IF(ISNUMBER(AK112),AK112-(G105*AK111+G104),"")</f>
        <v/>
      </c>
      <c r="AL118" s="130" t="str">
        <f>IF(ISNUMBER(AL112),AL112-(G105*AL111+G104),"")</f>
        <v/>
      </c>
      <c r="AM118" s="130" t="str">
        <f>IF(ISNUMBER(AM112),AM112-(G105*AM111+G104),"")</f>
        <v/>
      </c>
      <c r="AN118" s="130" t="str">
        <f>IF(ISNUMBER(AN112),AN112-(G105*AN111+G104),"")</f>
        <v/>
      </c>
      <c r="AO118" s="130" t="str">
        <f>IF(ISNUMBER(AO112),AO112-(G105*AO111+G104),"")</f>
        <v/>
      </c>
      <c r="AP118" s="130" t="str">
        <f>IF(ISNUMBER(AP112),AP112-(G105*AP111+G104),"")</f>
        <v/>
      </c>
      <c r="AQ118" s="130" t="str">
        <f>IF(ISNUMBER(AQ112),AQ112-(G105*AQ111+G104),"")</f>
        <v/>
      </c>
      <c r="AR118" s="130" t="str">
        <f>IF(ISNUMBER(AR112),AR112-(G105*AR111+G104),"")</f>
        <v/>
      </c>
      <c r="AS118" s="130" t="str">
        <f>IF(ISNUMBER(AS112),AS112-(G105*AS111+G104),"")</f>
        <v/>
      </c>
      <c r="AT118" s="130" t="str">
        <f>IF(ISNUMBER(AT112),AT112-(G105*AT111+G104),"")</f>
        <v/>
      </c>
      <c r="AU118" s="130" t="str">
        <f>IF(ISNUMBER(AU112),AU112-(G105*AU111+G104),"")</f>
        <v/>
      </c>
      <c r="AV118" s="130" t="str">
        <f>IF(ISNUMBER(AV112),AV112-(G105*AV111+G104),"")</f>
        <v/>
      </c>
      <c r="AW118" s="130" t="str">
        <f>IF(ISNUMBER(AW112),AW112-(G105*AW111+G104),"")</f>
        <v/>
      </c>
      <c r="AX118" s="130" t="str">
        <f>IF(ISNUMBER(AX112),AX112-(G105*AX111+G104),"")</f>
        <v/>
      </c>
      <c r="AY118" s="130" t="str">
        <f>IF(ISNUMBER(AY112),AY112-(G105*AY111+G104),"")</f>
        <v/>
      </c>
      <c r="AZ118" s="130" t="str">
        <f>IF(ISNUMBER(AZ112),AZ112-(G105*AZ111+G104),"")</f>
        <v/>
      </c>
      <c r="BA118" s="130" t="str">
        <f>IF(ISNUMBER(BA112),BA112-(G105*BA111+G104),"")</f>
        <v/>
      </c>
      <c r="BB118" s="130" t="str">
        <f>IF(ISNUMBER(BB112),BB112-(G105*BB111+G104),"")</f>
        <v/>
      </c>
      <c r="BC118" s="130" t="str">
        <f>IF(ISNUMBER(BC112),BC112-(G105*BC111+G104),"")</f>
        <v/>
      </c>
      <c r="BD118" s="130" t="str">
        <f>IF(ISNUMBER(BD112),BD112-(G105*BD111+G104),"")</f>
        <v/>
      </c>
      <c r="BE118" s="130" t="str">
        <f>IF(ISNUMBER(BE112),BE112-(G105*BE111+G104),"")</f>
        <v/>
      </c>
      <c r="BF118" s="130" t="str">
        <f>IF(ISNUMBER(BF112),BF112-(G105*BF111+G104),"")</f>
        <v/>
      </c>
      <c r="BG118" s="130" t="str">
        <f>IF(ISNUMBER(BG112),BG112-(G105*BG111+G104),"")</f>
        <v/>
      </c>
      <c r="BH118" s="130" t="str">
        <f>IF(ISNUMBER(BH112),BH112-(G105*BH111+G104),"")</f>
        <v/>
      </c>
      <c r="BI118" s="130" t="str">
        <f>IF(ISNUMBER(BI112),BI112-(G105*BI111+G104),"")</f>
        <v/>
      </c>
      <c r="BJ118" s="130" t="str">
        <f>IF(ISNUMBER(BJ112),BJ112-(G105*BJ111+G104),"")</f>
        <v/>
      </c>
    </row>
    <row r="119" spans="1:62" ht="12.75" customHeight="1" x14ac:dyDescent="0.2">
      <c r="A119" s="145"/>
      <c r="B119" s="40" t="s">
        <v>14</v>
      </c>
      <c r="C119" s="40">
        <v>2.5000000000000001E-2</v>
      </c>
      <c r="D119" s="40">
        <v>-2</v>
      </c>
      <c r="E119" s="40">
        <v>250</v>
      </c>
      <c r="F119" s="40">
        <v>0</v>
      </c>
      <c r="G119" s="39"/>
      <c r="H119" s="53"/>
      <c r="I119" s="53"/>
      <c r="J119" s="128"/>
      <c r="K119" s="128"/>
      <c r="L119" s="128"/>
      <c r="M119" s="128"/>
      <c r="N119" s="128"/>
      <c r="O119" s="128"/>
      <c r="P119" s="128"/>
      <c r="Q119" s="129" t="s">
        <v>13</v>
      </c>
      <c r="R119" s="72">
        <f>IF(SUMPRODUCT(--ISNUMBER(S119:BJ119))&gt;0,AVERAGE(S119:BJ119),"")</f>
        <v>0.34768299250000012</v>
      </c>
      <c r="S119" s="73">
        <f t="shared" ref="S119:BJ119" si="99">IF(ISNUMBER(S112),ABS(S118),"")</f>
        <v>0.21021878000000038</v>
      </c>
      <c r="T119" s="73">
        <f t="shared" si="99"/>
        <v>0.57066877000000038</v>
      </c>
      <c r="U119" s="73">
        <f t="shared" si="99"/>
        <v>0.11910368999999998</v>
      </c>
      <c r="V119" s="73">
        <f t="shared" si="99"/>
        <v>0.49074072999999985</v>
      </c>
      <c r="W119" s="73" t="str">
        <f t="shared" si="99"/>
        <v/>
      </c>
      <c r="X119" s="73" t="str">
        <f t="shared" si="99"/>
        <v/>
      </c>
      <c r="Y119" s="73" t="str">
        <f t="shared" si="99"/>
        <v/>
      </c>
      <c r="Z119" s="73" t="str">
        <f t="shared" si="99"/>
        <v/>
      </c>
      <c r="AA119" s="73" t="str">
        <f t="shared" si="99"/>
        <v/>
      </c>
      <c r="AB119" s="73" t="str">
        <f t="shared" si="99"/>
        <v/>
      </c>
      <c r="AC119" s="73" t="str">
        <f t="shared" si="99"/>
        <v/>
      </c>
      <c r="AD119" s="73" t="str">
        <f t="shared" si="99"/>
        <v/>
      </c>
      <c r="AE119" s="73" t="str">
        <f t="shared" si="99"/>
        <v/>
      </c>
      <c r="AF119" s="73" t="str">
        <f t="shared" si="99"/>
        <v/>
      </c>
      <c r="AG119" s="73" t="str">
        <f t="shared" si="99"/>
        <v/>
      </c>
      <c r="AH119" s="73" t="str">
        <f t="shared" si="99"/>
        <v/>
      </c>
      <c r="AI119" s="73" t="str">
        <f t="shared" si="99"/>
        <v/>
      </c>
      <c r="AJ119" s="73" t="str">
        <f t="shared" si="99"/>
        <v/>
      </c>
      <c r="AK119" s="73" t="str">
        <f t="shared" si="99"/>
        <v/>
      </c>
      <c r="AL119" s="73" t="str">
        <f t="shared" si="99"/>
        <v/>
      </c>
      <c r="AM119" s="73" t="str">
        <f t="shared" si="99"/>
        <v/>
      </c>
      <c r="AN119" s="73" t="str">
        <f t="shared" si="99"/>
        <v/>
      </c>
      <c r="AO119" s="73" t="str">
        <f t="shared" si="99"/>
        <v/>
      </c>
      <c r="AP119" s="73" t="str">
        <f t="shared" si="99"/>
        <v/>
      </c>
      <c r="AQ119" s="73" t="str">
        <f t="shared" si="99"/>
        <v/>
      </c>
      <c r="AR119" s="73" t="str">
        <f t="shared" si="99"/>
        <v/>
      </c>
      <c r="AS119" s="73" t="str">
        <f t="shared" si="99"/>
        <v/>
      </c>
      <c r="AT119" s="73" t="str">
        <f t="shared" si="99"/>
        <v/>
      </c>
      <c r="AU119" s="73" t="str">
        <f t="shared" si="99"/>
        <v/>
      </c>
      <c r="AV119" s="73" t="str">
        <f t="shared" si="99"/>
        <v/>
      </c>
      <c r="AW119" s="73" t="str">
        <f t="shared" si="99"/>
        <v/>
      </c>
      <c r="AX119" s="73" t="str">
        <f t="shared" si="99"/>
        <v/>
      </c>
      <c r="AY119" s="73" t="str">
        <f t="shared" si="99"/>
        <v/>
      </c>
      <c r="AZ119" s="73" t="str">
        <f t="shared" si="99"/>
        <v/>
      </c>
      <c r="BA119" s="73" t="str">
        <f t="shared" si="99"/>
        <v/>
      </c>
      <c r="BB119" s="73" t="str">
        <f t="shared" si="99"/>
        <v/>
      </c>
      <c r="BC119" s="73" t="str">
        <f t="shared" si="99"/>
        <v/>
      </c>
      <c r="BD119" s="73" t="str">
        <f t="shared" si="99"/>
        <v/>
      </c>
      <c r="BE119" s="73" t="str">
        <f t="shared" si="99"/>
        <v/>
      </c>
      <c r="BF119" s="73" t="str">
        <f t="shared" si="99"/>
        <v/>
      </c>
      <c r="BG119" s="73" t="str">
        <f t="shared" si="99"/>
        <v/>
      </c>
      <c r="BH119" s="73" t="str">
        <f t="shared" si="99"/>
        <v/>
      </c>
      <c r="BI119" s="73" t="str">
        <f t="shared" si="99"/>
        <v/>
      </c>
      <c r="BJ119" s="73" t="str">
        <f t="shared" si="99"/>
        <v/>
      </c>
    </row>
    <row r="120" spans="1:62" ht="12.75" customHeight="1" x14ac:dyDescent="0.2">
      <c r="A120" s="145"/>
      <c r="B120" s="131" t="s">
        <v>16</v>
      </c>
      <c r="C120" s="170" t="s">
        <v>94</v>
      </c>
      <c r="D120" s="78"/>
      <c r="E120" s="18">
        <f>C119*E119+D119</f>
        <v>4.25</v>
      </c>
      <c r="F120" s="18">
        <f>C119*F119+D119</f>
        <v>-2</v>
      </c>
      <c r="G120" s="79"/>
      <c r="H120" s="53"/>
      <c r="I120" s="53"/>
      <c r="J120" s="128"/>
      <c r="K120" s="128"/>
      <c r="L120" s="128"/>
      <c r="M120" s="128"/>
      <c r="N120" s="128"/>
      <c r="O120" s="128"/>
      <c r="P120" s="128"/>
      <c r="Q120" s="74" t="s">
        <v>15</v>
      </c>
      <c r="R120" s="74" t="s">
        <v>8</v>
      </c>
      <c r="S120" s="75">
        <f>IF(ISNUMBER(S112),S112-(C119*S111+D119),"")</f>
        <v>-1.6849999999997145E-3</v>
      </c>
      <c r="T120" s="75">
        <f>IF(ISNUMBER(T112),T112-(C119*T111+D119),"")</f>
        <v>-0.61227250000000022</v>
      </c>
      <c r="U120" s="75">
        <f>IF(ISNUMBER(U112),U112-(C119*U111+D119),"")</f>
        <v>-0.10908249999999997</v>
      </c>
      <c r="V120" s="75">
        <f>IF(ISNUMBER(V112),V112-(C119*V111+D119),"")</f>
        <v>0.53280249999999996</v>
      </c>
      <c r="W120" s="75" t="str">
        <f>IF(ISNUMBER(W112),W112-(C119*W111+D119),"")</f>
        <v/>
      </c>
      <c r="X120" s="75" t="str">
        <f>IF(ISNUMBER(X112),X112-(C119*X111+D119),"")</f>
        <v/>
      </c>
      <c r="Y120" s="75" t="str">
        <f>IF(ISNUMBER(Y112),Y112-(C119*Y111+D119),"")</f>
        <v/>
      </c>
      <c r="Z120" s="75" t="str">
        <f>IF(ISNUMBER(Z112),Z112-(C119*Z111+D119),"")</f>
        <v/>
      </c>
      <c r="AA120" s="75" t="str">
        <f>IF(ISNUMBER(AA112),AA112-(C119*AA111+D119),"")</f>
        <v/>
      </c>
      <c r="AB120" s="75" t="str">
        <f>IF(ISNUMBER(AB112),AB112-(C119*AB111+D119),"")</f>
        <v/>
      </c>
      <c r="AC120" s="75" t="str">
        <f>IF(ISNUMBER(AC112),AC112-(C119*AC111+D119),"")</f>
        <v/>
      </c>
      <c r="AD120" s="75" t="str">
        <f>IF(ISNUMBER(AD112),AD112-(C119*AD111+D119),"")</f>
        <v/>
      </c>
      <c r="AE120" s="75" t="str">
        <f>IF(ISNUMBER(AE112),AE112-(C119*AE111+D119),"")</f>
        <v/>
      </c>
      <c r="AF120" s="75" t="str">
        <f>IF(ISNUMBER(AF112),AF112-(C119*AF111+D119),"")</f>
        <v/>
      </c>
      <c r="AG120" s="75" t="str">
        <f>IF(ISNUMBER(AG112),AG112-(C119*AG111+D119),"")</f>
        <v/>
      </c>
      <c r="AH120" s="75" t="str">
        <f>IF(ISNUMBER(AH112),AH112-(C119*AH111+D119),"")</f>
        <v/>
      </c>
      <c r="AI120" s="75" t="str">
        <f>IF(ISNUMBER(AI112),AI112-(C119*AI111+D119),"")</f>
        <v/>
      </c>
      <c r="AJ120" s="75" t="str">
        <f>IF(ISNUMBER(AJ112),AJ112-(C119*AJ111+D119),"")</f>
        <v/>
      </c>
      <c r="AK120" s="75" t="str">
        <f>IF(ISNUMBER(AK112),AK112-(C119*AK111+D119),"")</f>
        <v/>
      </c>
      <c r="AL120" s="75" t="str">
        <f>IF(ISNUMBER(AL112),AL112-(C119*AL111+D119),"")</f>
        <v/>
      </c>
      <c r="AM120" s="75" t="str">
        <f>IF(ISNUMBER(AM112),AM112-(C119*AM111+D119),"")</f>
        <v/>
      </c>
      <c r="AN120" s="75" t="str">
        <f>IF(ISNUMBER(AN112),AN112-(C119*AN111+D119),"")</f>
        <v/>
      </c>
      <c r="AO120" s="75" t="str">
        <f>IF(ISNUMBER(AO112),AO112-(C119*AO111+D119),"")</f>
        <v/>
      </c>
      <c r="AP120" s="75" t="str">
        <f>IF(ISNUMBER(AP112),AP112-(C119*AP111+D119),"")</f>
        <v/>
      </c>
      <c r="AQ120" s="75" t="str">
        <f>IF(ISNUMBER(AQ112),AQ112-(C119*AQ111+D119),"")</f>
        <v/>
      </c>
      <c r="AR120" s="75" t="str">
        <f>IF(ISNUMBER(AR112),AR112-(C119*AR111+D119),"")</f>
        <v/>
      </c>
      <c r="AS120" s="75" t="str">
        <f>IF(ISNUMBER(AS112),AS112-(C119*AS111+D119),"")</f>
        <v/>
      </c>
      <c r="AT120" s="75" t="str">
        <f>IF(ISNUMBER(AT112),AT112-(C119*AT111+D119),"")</f>
        <v/>
      </c>
      <c r="AU120" s="75" t="str">
        <f>IF(ISNUMBER(AU112),AU112-(C119*AU111+D119),"")</f>
        <v/>
      </c>
      <c r="AV120" s="75" t="str">
        <f>IF(ISNUMBER(AV112),AV112-(C119*AV111+D119),"")</f>
        <v/>
      </c>
      <c r="AW120" s="75" t="str">
        <f>IF(ISNUMBER(AW112),AW112-(C119*AW111+D119),"")</f>
        <v/>
      </c>
      <c r="AX120" s="75" t="str">
        <f>IF(ISNUMBER(AX112),AX112-(C119*AX111+D119),"")</f>
        <v/>
      </c>
      <c r="AY120" s="75" t="str">
        <f>IF(ISNUMBER(AY112),AY112-(C119*AY111+D119),"")</f>
        <v/>
      </c>
      <c r="AZ120" s="75" t="str">
        <f>IF(ISNUMBER(AZ112),AZ112-(C119*AZ111+D119),"")</f>
        <v/>
      </c>
      <c r="BA120" s="75" t="str">
        <f>IF(ISNUMBER(BA112),BA112-(C119*BA111+D119),"")</f>
        <v/>
      </c>
      <c r="BB120" s="75" t="str">
        <f>IF(ISNUMBER(BB112),BB112-(C119*BB111+D119),"")</f>
        <v/>
      </c>
      <c r="BC120" s="75" t="str">
        <f>IF(ISNUMBER(BC112),BC112-(C119*BC111+D119),"")</f>
        <v/>
      </c>
      <c r="BD120" s="75" t="str">
        <f>IF(ISNUMBER(BD112),BD112-(C119*BD111+D119),"")</f>
        <v/>
      </c>
      <c r="BE120" s="75" t="str">
        <f>IF(ISNUMBER(BE112),BE112-(C119*BE111+D119),"")</f>
        <v/>
      </c>
      <c r="BF120" s="75" t="str">
        <f>IF(ISNUMBER(BF112),BF112-(C119*BF111+D119),"")</f>
        <v/>
      </c>
      <c r="BG120" s="75" t="str">
        <f>IF(ISNUMBER(BG112),BG112-(C119*BG111+D119),"")</f>
        <v/>
      </c>
      <c r="BH120" s="75" t="str">
        <f>IF(ISNUMBER(BH112),BH112-(C119*BH111+D119),"")</f>
        <v/>
      </c>
      <c r="BI120" s="75" t="str">
        <f>IF(ISNUMBER(BI112),BI112-(C119*BI111+D119),"")</f>
        <v/>
      </c>
      <c r="BJ120" s="75" t="str">
        <f>IF(ISNUMBER(BJ112),BJ112-(C119*BJ111+D119),"")</f>
        <v/>
      </c>
    </row>
    <row r="121" spans="1:62" ht="12.75" customHeight="1" x14ac:dyDescent="0.2">
      <c r="A121" s="160"/>
      <c r="B121" s="132"/>
      <c r="C121" s="18"/>
      <c r="D121" s="18"/>
      <c r="E121" s="18"/>
      <c r="F121" s="18"/>
      <c r="G121" s="18"/>
      <c r="H121" s="84"/>
      <c r="I121" s="84"/>
      <c r="J121" s="133"/>
      <c r="K121" s="133"/>
      <c r="L121" s="133"/>
      <c r="M121" s="133"/>
      <c r="N121" s="133"/>
      <c r="O121" s="133"/>
      <c r="P121" s="133"/>
      <c r="Q121" s="134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86"/>
      <c r="BI121" s="86"/>
      <c r="BJ121" s="86"/>
    </row>
    <row r="122" spans="1:62" ht="12.75" customHeight="1" x14ac:dyDescent="0.2">
      <c r="A122" s="143" t="str">
        <f ca="1">INDIRECT("$C$4")&amp;"."&amp;C124&amp;"."&amp;"A"</f>
        <v>1.3.A</v>
      </c>
      <c r="B122" s="2" t="str">
        <f>J123</f>
        <v>2016-02-22 P1-04 NORM.DLD</v>
      </c>
      <c r="C122" s="3" t="str">
        <f>IF(NOT(ISBLANK($Q131)),$Q131,"")</f>
        <v>1A: O2 concentration</v>
      </c>
      <c r="D122" s="4" t="s">
        <v>21</v>
      </c>
      <c r="E122" s="5" t="s">
        <v>22</v>
      </c>
      <c r="F122" s="6" t="s">
        <v>0</v>
      </c>
      <c r="G122" s="7" t="str">
        <f ca="1">INDIRECT("$G$1")</f>
        <v>1A</v>
      </c>
      <c r="H122" s="8"/>
      <c r="I122" s="8"/>
      <c r="J122" s="9" t="s">
        <v>23</v>
      </c>
      <c r="K122" s="9"/>
      <c r="L122" s="9"/>
      <c r="M122" s="9"/>
      <c r="N122" s="9"/>
      <c r="O122" s="9"/>
      <c r="P122" s="9"/>
      <c r="Q122" s="10" t="s">
        <v>1</v>
      </c>
      <c r="R122" s="11" t="s">
        <v>24</v>
      </c>
      <c r="S122" s="12" t="s">
        <v>25</v>
      </c>
      <c r="T122" s="12" t="s">
        <v>26</v>
      </c>
      <c r="U122" s="12" t="s">
        <v>27</v>
      </c>
      <c r="V122" s="12" t="s">
        <v>28</v>
      </c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</row>
    <row r="123" spans="1:62" ht="12.75" customHeight="1" x14ac:dyDescent="0.2">
      <c r="A123" s="145"/>
      <c r="B123" s="100" t="s">
        <v>94</v>
      </c>
      <c r="C123" s="146"/>
      <c r="D123" s="147">
        <f>IF(NOT(ISBLANK(K133)),K133,"")</f>
        <v>2</v>
      </c>
      <c r="E123" s="148" t="str">
        <f>IF(NOT(ISBLANK(N131)),N131,"")</f>
        <v>MiR05</v>
      </c>
      <c r="F123" s="19"/>
      <c r="G123" s="20" t="s">
        <v>2</v>
      </c>
      <c r="H123" s="21"/>
      <c r="I123" s="21"/>
      <c r="J123" s="149" t="s">
        <v>82</v>
      </c>
      <c r="K123" s="22"/>
      <c r="L123" s="22"/>
      <c r="M123" s="22"/>
      <c r="N123" s="22"/>
      <c r="O123" s="22"/>
      <c r="P123" s="22"/>
      <c r="Q123" s="22"/>
      <c r="R123" s="22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</row>
    <row r="124" spans="1:62" ht="12.75" customHeight="1" x14ac:dyDescent="0.2">
      <c r="A124" s="145"/>
      <c r="B124" s="150" t="s">
        <v>29</v>
      </c>
      <c r="C124" s="151">
        <f ca="1">IF(ROW()=ROW(INDIRECT("$C$44")),1,1+(ROW()-ROW(INDIRECT("$C$44")))/40)</f>
        <v>3</v>
      </c>
      <c r="D124" s="26"/>
      <c r="E124" s="26"/>
      <c r="F124" s="27" t="s">
        <v>30</v>
      </c>
      <c r="G124" s="28">
        <f>IF(COUNT(S132:BJ132)&gt;1,ROUND(INTERCEPT(S132:BJ132,S131:BJ131),4),"")</f>
        <v>-2.4516</v>
      </c>
      <c r="H124" s="29"/>
      <c r="I124" s="29"/>
      <c r="J124" s="107"/>
      <c r="K124" s="107" t="s">
        <v>44</v>
      </c>
      <c r="L124" s="107" t="s">
        <v>45</v>
      </c>
      <c r="M124" s="107" t="s">
        <v>46</v>
      </c>
      <c r="N124" s="107" t="s">
        <v>47</v>
      </c>
      <c r="O124" s="107">
        <v>627</v>
      </c>
      <c r="P124" s="107" t="s">
        <v>48</v>
      </c>
      <c r="Q124" s="31" t="s">
        <v>49</v>
      </c>
      <c r="R124" s="31" t="s">
        <v>32</v>
      </c>
      <c r="S124" s="66" t="s">
        <v>25</v>
      </c>
      <c r="T124" s="66" t="s">
        <v>26</v>
      </c>
      <c r="U124" s="66" t="s">
        <v>27</v>
      </c>
      <c r="V124" s="66" t="s">
        <v>28</v>
      </c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</row>
    <row r="125" spans="1:62" ht="12.75" customHeight="1" x14ac:dyDescent="0.2">
      <c r="A125" s="145"/>
      <c r="B125" s="18"/>
      <c r="C125" s="152"/>
      <c r="D125" s="34"/>
      <c r="E125" s="35"/>
      <c r="F125" s="36" t="s">
        <v>5</v>
      </c>
      <c r="G125" s="37">
        <f>IF(COUNT(S132:BJ132)&gt;1,ROUND(SLOPE(S132:BJ132,S131:BJ131),4),"")</f>
        <v>2.6800000000000001E-2</v>
      </c>
      <c r="H125" s="21"/>
      <c r="I125" s="21"/>
      <c r="J125" s="107" t="s">
        <v>50</v>
      </c>
      <c r="K125" s="107"/>
      <c r="L125" s="107"/>
      <c r="M125" s="107" t="s">
        <v>51</v>
      </c>
      <c r="N125" s="107">
        <v>37</v>
      </c>
      <c r="O125" s="107" t="s">
        <v>52</v>
      </c>
      <c r="P125" s="107"/>
      <c r="Q125" s="38" t="s">
        <v>42</v>
      </c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</row>
    <row r="126" spans="1:62" ht="12.75" customHeight="1" x14ac:dyDescent="0.2">
      <c r="A126" s="145"/>
      <c r="B126" s="39"/>
      <c r="C126" s="40"/>
      <c r="D126" s="41"/>
      <c r="E126" s="42"/>
      <c r="F126" s="42"/>
      <c r="G126" s="43" t="s">
        <v>6</v>
      </c>
      <c r="H126" s="21"/>
      <c r="I126" s="21"/>
      <c r="J126" s="107" t="s">
        <v>53</v>
      </c>
      <c r="K126" s="107"/>
      <c r="L126" s="107"/>
      <c r="M126" s="107" t="s">
        <v>54</v>
      </c>
      <c r="N126" s="107">
        <v>180.15</v>
      </c>
      <c r="O126" s="107" t="s">
        <v>36</v>
      </c>
      <c r="P126" s="107"/>
      <c r="Q126" s="38" t="s">
        <v>40</v>
      </c>
      <c r="R126" s="38"/>
      <c r="S126" s="197">
        <v>0</v>
      </c>
      <c r="T126" s="197">
        <v>0</v>
      </c>
      <c r="U126" s="197">
        <v>0</v>
      </c>
      <c r="V126" s="197">
        <v>0</v>
      </c>
      <c r="W126" s="197"/>
      <c r="X126" s="197"/>
      <c r="Y126" s="197"/>
      <c r="Z126" s="197"/>
      <c r="AA126" s="197"/>
      <c r="AB126" s="197"/>
      <c r="AC126" s="197"/>
      <c r="AD126" s="197"/>
      <c r="AE126" s="197"/>
      <c r="AF126" s="197"/>
      <c r="AG126" s="197"/>
      <c r="AH126" s="197"/>
      <c r="AI126" s="197"/>
      <c r="AJ126" s="197"/>
      <c r="AK126" s="197"/>
      <c r="AL126" s="197"/>
      <c r="AM126" s="197"/>
      <c r="AN126" s="197"/>
      <c r="AO126" s="197"/>
      <c r="AP126" s="197"/>
      <c r="AQ126" s="197"/>
      <c r="AR126" s="197"/>
      <c r="AS126" s="197"/>
      <c r="AT126" s="197"/>
      <c r="AU126" s="197"/>
      <c r="AV126" s="197"/>
      <c r="AW126" s="197"/>
      <c r="AX126" s="197"/>
      <c r="AY126" s="197"/>
      <c r="AZ126" s="197"/>
      <c r="BA126" s="197"/>
      <c r="BB126" s="197"/>
      <c r="BC126" s="197"/>
      <c r="BD126" s="197"/>
      <c r="BE126" s="197"/>
      <c r="BF126" s="197"/>
      <c r="BG126" s="197"/>
      <c r="BH126" s="197"/>
      <c r="BI126" s="197"/>
      <c r="BJ126" s="197"/>
    </row>
    <row r="127" spans="1:62" ht="12.75" customHeight="1" x14ac:dyDescent="0.2">
      <c r="A127" s="145"/>
      <c r="B127" s="153" t="s">
        <v>31</v>
      </c>
      <c r="C127" s="154"/>
      <c r="D127" s="155"/>
      <c r="E127" s="155"/>
      <c r="F127" s="155"/>
      <c r="G127" s="155"/>
      <c r="H127" s="21"/>
      <c r="I127" s="21"/>
      <c r="J127" s="107" t="s">
        <v>55</v>
      </c>
      <c r="K127" s="107"/>
      <c r="L127" s="107"/>
      <c r="M127" s="107" t="s">
        <v>56</v>
      </c>
      <c r="N127" s="107">
        <v>1.8893</v>
      </c>
      <c r="O127" s="107" t="s">
        <v>57</v>
      </c>
      <c r="P127" s="107"/>
      <c r="Q127" s="38" t="s">
        <v>41</v>
      </c>
      <c r="R127" s="38"/>
      <c r="S127" s="197">
        <v>0</v>
      </c>
      <c r="T127" s="197">
        <v>0</v>
      </c>
      <c r="U127" s="197">
        <v>0</v>
      </c>
      <c r="V127" s="197">
        <v>0</v>
      </c>
      <c r="W127" s="197"/>
      <c r="X127" s="197"/>
      <c r="Y127" s="197"/>
      <c r="Z127" s="197"/>
      <c r="AA127" s="197"/>
      <c r="AB127" s="197"/>
      <c r="AC127" s="197"/>
      <c r="AD127" s="197"/>
      <c r="AE127" s="197"/>
      <c r="AF127" s="197"/>
      <c r="AG127" s="197"/>
      <c r="AH127" s="197"/>
      <c r="AI127" s="197"/>
      <c r="AJ127" s="197"/>
      <c r="AK127" s="197"/>
      <c r="AL127" s="197"/>
      <c r="AM127" s="197"/>
      <c r="AN127" s="197"/>
      <c r="AO127" s="197"/>
      <c r="AP127" s="197"/>
      <c r="AQ127" s="197"/>
      <c r="AR127" s="197"/>
      <c r="AS127" s="197"/>
      <c r="AT127" s="197"/>
      <c r="AU127" s="197"/>
      <c r="AV127" s="197"/>
      <c r="AW127" s="197"/>
      <c r="AX127" s="197"/>
      <c r="AY127" s="197"/>
      <c r="AZ127" s="197"/>
      <c r="BA127" s="197"/>
      <c r="BB127" s="197"/>
      <c r="BC127" s="197"/>
      <c r="BD127" s="197"/>
      <c r="BE127" s="197"/>
      <c r="BF127" s="197"/>
      <c r="BG127" s="197"/>
      <c r="BH127" s="197"/>
      <c r="BI127" s="197"/>
      <c r="BJ127" s="197"/>
    </row>
    <row r="128" spans="1:62" ht="12.75" customHeight="1" x14ac:dyDescent="0.2">
      <c r="A128" s="145"/>
      <c r="B128" s="39"/>
      <c r="C128" s="39"/>
      <c r="D128" s="39"/>
      <c r="E128" s="39"/>
      <c r="F128" s="39"/>
      <c r="G128" s="39"/>
      <c r="H128" s="15"/>
      <c r="I128" s="15"/>
      <c r="J128" s="117" t="s">
        <v>58</v>
      </c>
      <c r="K128" s="117"/>
      <c r="L128" s="117"/>
      <c r="M128" s="117" t="s">
        <v>59</v>
      </c>
      <c r="N128" s="117">
        <v>8.0000000000000004E-4</v>
      </c>
      <c r="O128" s="117" t="s">
        <v>57</v>
      </c>
      <c r="P128" s="117"/>
      <c r="Q128" s="45" t="s">
        <v>33</v>
      </c>
      <c r="R128" s="45"/>
      <c r="S128" s="46">
        <v>5.302083333333333E-2</v>
      </c>
      <c r="T128" s="46">
        <v>6.7349537037037041E-2</v>
      </c>
      <c r="U128" s="46">
        <v>8.1539351851851849E-2</v>
      </c>
      <c r="V128" s="46">
        <v>9.4363425925925934E-2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</row>
    <row r="129" spans="1:62" ht="12.75" customHeight="1" x14ac:dyDescent="0.2">
      <c r="A129" s="145"/>
      <c r="B129" s="39"/>
      <c r="C129" s="49"/>
      <c r="D129" s="49"/>
      <c r="E129" s="49"/>
      <c r="F129" s="49"/>
      <c r="G129" s="49"/>
      <c r="H129" s="15"/>
      <c r="I129" s="15"/>
      <c r="J129" s="117" t="s">
        <v>60</v>
      </c>
      <c r="K129" s="117">
        <v>0</v>
      </c>
      <c r="L129" s="117"/>
      <c r="M129" s="117" t="s">
        <v>61</v>
      </c>
      <c r="N129" s="117">
        <v>94.8</v>
      </c>
      <c r="O129" s="117" t="s">
        <v>62</v>
      </c>
      <c r="P129" s="117"/>
      <c r="Q129" s="46" t="s">
        <v>34</v>
      </c>
      <c r="R129" s="46"/>
      <c r="S129" s="46">
        <v>5.4652777777777772E-2</v>
      </c>
      <c r="T129" s="46">
        <v>6.8599537037037042E-2</v>
      </c>
      <c r="U129" s="46">
        <v>8.2546296296296298E-2</v>
      </c>
      <c r="V129" s="46">
        <v>9.6493055555555554E-2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</row>
    <row r="130" spans="1:62" ht="12.75" customHeight="1" x14ac:dyDescent="0.2">
      <c r="A130" s="145"/>
      <c r="B130" s="40"/>
      <c r="C130" s="52"/>
      <c r="D130" s="52"/>
      <c r="E130" s="52"/>
      <c r="F130" s="40"/>
      <c r="G130" s="40"/>
      <c r="H130" s="53"/>
      <c r="I130" s="53"/>
      <c r="J130" s="117" t="s">
        <v>63</v>
      </c>
      <c r="K130" s="117">
        <v>0</v>
      </c>
      <c r="L130" s="117"/>
      <c r="M130" s="117" t="s">
        <v>64</v>
      </c>
      <c r="N130" s="117">
        <v>0.92</v>
      </c>
      <c r="O130" s="117"/>
      <c r="P130" s="117"/>
      <c r="Q130" s="156" t="s">
        <v>35</v>
      </c>
      <c r="R130" s="156"/>
      <c r="S130" s="118">
        <v>71</v>
      </c>
      <c r="T130" s="118">
        <v>54</v>
      </c>
      <c r="U130" s="118">
        <v>44</v>
      </c>
      <c r="V130" s="118">
        <v>92</v>
      </c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</row>
    <row r="131" spans="1:62" ht="12.75" customHeight="1" x14ac:dyDescent="0.2">
      <c r="A131" s="145"/>
      <c r="B131" s="40"/>
      <c r="C131" s="52"/>
      <c r="D131" s="56"/>
      <c r="E131" s="56"/>
      <c r="F131" s="40"/>
      <c r="G131" s="40"/>
      <c r="H131" s="53"/>
      <c r="I131" s="53"/>
      <c r="J131" s="117" t="s">
        <v>65</v>
      </c>
      <c r="K131" s="117">
        <v>0</v>
      </c>
      <c r="L131" s="117" t="s">
        <v>83</v>
      </c>
      <c r="M131" s="117" t="s">
        <v>22</v>
      </c>
      <c r="N131" s="117" t="s">
        <v>67</v>
      </c>
      <c r="O131" s="117"/>
      <c r="P131" s="117"/>
      <c r="Q131" s="157" t="s">
        <v>68</v>
      </c>
      <c r="R131" s="157" t="s">
        <v>36</v>
      </c>
      <c r="S131" s="158">
        <v>177.24119999999999</v>
      </c>
      <c r="T131" s="158">
        <v>93.894300000000001</v>
      </c>
      <c r="U131" s="158">
        <v>47.950299999999999</v>
      </c>
      <c r="V131" s="158">
        <v>23.963100000000001</v>
      </c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8"/>
      <c r="AV131" s="158"/>
      <c r="AW131" s="158"/>
      <c r="AX131" s="158"/>
      <c r="AY131" s="158"/>
      <c r="AZ131" s="158"/>
      <c r="BA131" s="158"/>
      <c r="BB131" s="158"/>
      <c r="BC131" s="158"/>
      <c r="BD131" s="158"/>
      <c r="BE131" s="158"/>
      <c r="BF131" s="158"/>
      <c r="BG131" s="158"/>
      <c r="BH131" s="158"/>
      <c r="BI131" s="158"/>
      <c r="BJ131" s="158"/>
    </row>
    <row r="132" spans="1:62" ht="12.75" customHeight="1" x14ac:dyDescent="0.2">
      <c r="A132" s="145"/>
      <c r="B132" s="39"/>
      <c r="C132" s="39"/>
      <c r="D132" s="39"/>
      <c r="E132" s="39"/>
      <c r="F132" s="39"/>
      <c r="G132" s="39"/>
      <c r="H132" s="21"/>
      <c r="I132" s="21"/>
      <c r="J132" s="117" t="s">
        <v>69</v>
      </c>
      <c r="K132" s="117">
        <v>0</v>
      </c>
      <c r="L132" s="117" t="s">
        <v>84</v>
      </c>
      <c r="M132" s="117" t="s">
        <v>71</v>
      </c>
      <c r="N132" s="117">
        <v>-6.4519000000000002</v>
      </c>
      <c r="O132" s="117" t="s">
        <v>37</v>
      </c>
      <c r="P132" s="117" t="s">
        <v>72</v>
      </c>
      <c r="Q132" s="54" t="s">
        <v>73</v>
      </c>
      <c r="R132" s="54" t="s">
        <v>37</v>
      </c>
      <c r="S132" s="55">
        <v>2.3849</v>
      </c>
      <c r="T132" s="55">
        <v>-0.1431</v>
      </c>
      <c r="U132" s="55">
        <v>-1.1448</v>
      </c>
      <c r="V132" s="55">
        <v>-1.7172000000000001</v>
      </c>
      <c r="W132" s="55"/>
      <c r="X132" s="55"/>
      <c r="Y132" s="55"/>
      <c r="Z132" s="55"/>
      <c r="AA132" s="55"/>
      <c r="AB132" s="55"/>
      <c r="AC132" s="159"/>
      <c r="AD132" s="159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</row>
    <row r="133" spans="1:62" ht="12.75" customHeight="1" x14ac:dyDescent="0.2">
      <c r="A133" s="145"/>
      <c r="B133" s="39"/>
      <c r="C133" s="39"/>
      <c r="D133" s="39"/>
      <c r="E133" s="39"/>
      <c r="F133" s="39"/>
      <c r="G133" s="39"/>
      <c r="H133" s="21"/>
      <c r="I133" s="21"/>
      <c r="J133" s="117" t="s">
        <v>74</v>
      </c>
      <c r="K133" s="117">
        <v>2</v>
      </c>
      <c r="L133" s="117" t="s">
        <v>75</v>
      </c>
      <c r="M133" s="117" t="s">
        <v>76</v>
      </c>
      <c r="N133" s="117">
        <v>5.2699999999999997E-2</v>
      </c>
      <c r="O133" s="117"/>
      <c r="P133" s="117"/>
      <c r="Q133" s="199"/>
      <c r="R133" s="57"/>
      <c r="S133" s="58"/>
      <c r="T133" s="58"/>
      <c r="U133" s="58"/>
      <c r="V133" s="58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</row>
    <row r="134" spans="1:62" ht="12.75" customHeight="1" x14ac:dyDescent="0.2">
      <c r="A134" s="145"/>
      <c r="B134" s="39"/>
      <c r="C134" s="39"/>
      <c r="D134" s="39"/>
      <c r="E134" s="39"/>
      <c r="F134" s="39"/>
      <c r="G134" s="39"/>
      <c r="H134" s="21"/>
      <c r="I134" s="21"/>
      <c r="J134" s="126"/>
      <c r="K134" s="126"/>
      <c r="L134" s="126"/>
      <c r="M134" s="126"/>
      <c r="N134" s="126"/>
      <c r="O134" s="126"/>
      <c r="P134" s="126"/>
      <c r="Q134" s="199"/>
      <c r="R134" s="61"/>
      <c r="S134" s="62"/>
      <c r="T134" s="62"/>
      <c r="U134" s="62"/>
      <c r="V134" s="62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</row>
    <row r="135" spans="1:62" ht="12.75" customHeight="1" x14ac:dyDescent="0.2">
      <c r="A135" s="145"/>
      <c r="B135" s="39"/>
      <c r="C135" s="39"/>
      <c r="D135" s="39"/>
      <c r="E135" s="39"/>
      <c r="F135" s="39"/>
      <c r="G135" s="39"/>
      <c r="H135" s="21"/>
      <c r="I135" s="21"/>
      <c r="J135" s="128"/>
      <c r="K135" s="128"/>
      <c r="L135" s="128"/>
      <c r="M135" s="128"/>
      <c r="N135" s="128"/>
      <c r="O135" s="128"/>
      <c r="P135" s="128"/>
      <c r="Q135" s="199"/>
      <c r="R135" s="61"/>
      <c r="S135" s="64"/>
      <c r="T135" s="64"/>
      <c r="U135" s="62"/>
      <c r="V135" s="62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</row>
    <row r="136" spans="1:62" ht="12.75" customHeight="1" x14ac:dyDescent="0.2">
      <c r="A136" s="145"/>
      <c r="B136" s="39"/>
      <c r="C136" s="39"/>
      <c r="D136" s="39"/>
      <c r="E136" s="39"/>
      <c r="F136" s="39"/>
      <c r="G136" s="39"/>
      <c r="H136" s="21"/>
      <c r="I136" s="21"/>
      <c r="J136" s="128"/>
      <c r="K136" s="128"/>
      <c r="L136" s="128"/>
      <c r="M136" s="128"/>
      <c r="N136" s="128"/>
      <c r="O136" s="128"/>
      <c r="P136" s="128"/>
      <c r="Q136" s="199"/>
      <c r="R136" s="61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</row>
    <row r="137" spans="1:62" ht="12.75" customHeight="1" x14ac:dyDescent="0.2">
      <c r="A137" s="145"/>
      <c r="B137" s="39"/>
      <c r="C137" s="39"/>
      <c r="D137" s="39"/>
      <c r="E137" s="39"/>
      <c r="F137" s="39"/>
      <c r="G137" s="39"/>
      <c r="H137" s="21"/>
      <c r="I137" s="21"/>
      <c r="J137" s="128"/>
      <c r="K137" s="128"/>
      <c r="L137" s="128"/>
      <c r="M137" s="128"/>
      <c r="N137" s="128"/>
      <c r="O137" s="128"/>
      <c r="P137" s="128"/>
      <c r="Q137" s="199"/>
    </row>
    <row r="138" spans="1:62" ht="12.75" customHeight="1" x14ac:dyDescent="0.3">
      <c r="A138" s="145"/>
      <c r="B138" s="39"/>
      <c r="C138" s="70" t="s">
        <v>9</v>
      </c>
      <c r="D138" s="70" t="s">
        <v>10</v>
      </c>
      <c r="E138" s="71" t="s">
        <v>11</v>
      </c>
      <c r="F138" s="71" t="s">
        <v>12</v>
      </c>
      <c r="G138" s="43"/>
      <c r="H138" s="21"/>
      <c r="I138" s="21"/>
      <c r="J138" s="128"/>
      <c r="K138" s="128"/>
      <c r="L138" s="128"/>
      <c r="M138" s="128"/>
      <c r="N138" s="128"/>
      <c r="O138" s="128"/>
      <c r="P138" s="128"/>
      <c r="Q138" s="67" t="s">
        <v>7</v>
      </c>
      <c r="R138" s="68" t="s">
        <v>8</v>
      </c>
      <c r="S138" s="69">
        <f>IF(ISNUMBER(S132),S132-(G125*S131+G124),"")</f>
        <v>8.6435840000000042E-2</v>
      </c>
      <c r="T138" s="69">
        <f>IF(ISNUMBER(T132),T132-(G125*T131+G124),"")</f>
        <v>-0.20786724000000012</v>
      </c>
      <c r="U138" s="69">
        <f>IF(ISNUMBER(U132),U132-(G125*U131+G124),"")</f>
        <v>2.1731959999999884E-2</v>
      </c>
      <c r="V138" s="69">
        <f>IF(ISNUMBER(V132),V132-(G125*V131+G124),"")</f>
        <v>9.2188919999999897E-2</v>
      </c>
      <c r="W138" s="69" t="str">
        <f>IF(ISNUMBER(W132),W132-(G125*W131+G124),"")</f>
        <v/>
      </c>
      <c r="X138" s="69" t="str">
        <f>IF(ISNUMBER(X132),X132-(G125*X131+G124),"")</f>
        <v/>
      </c>
      <c r="Y138" s="69" t="str">
        <f>IF(ISNUMBER(Y132),Y132-(G125*Y131+G124),"")</f>
        <v/>
      </c>
      <c r="Z138" s="69" t="str">
        <f>IF(ISNUMBER(Z132),Z132-(G125*Z131+G124),"")</f>
        <v/>
      </c>
      <c r="AA138" s="69" t="str">
        <f>IF(ISNUMBER(AA132),AA132-(G125*AA131+G124),"")</f>
        <v/>
      </c>
      <c r="AB138" s="69" t="str">
        <f>IF(ISNUMBER(AB132),AB132-(G125*AB131+G124),"")</f>
        <v/>
      </c>
      <c r="AC138" s="69" t="str">
        <f>IF(ISNUMBER(AC132),AC132-(G125*AC131+G124),"")</f>
        <v/>
      </c>
      <c r="AD138" s="69" t="str">
        <f>IF(ISNUMBER(AD132),AD132-(G125*AD131+G124),"")</f>
        <v/>
      </c>
      <c r="AE138" s="69" t="str">
        <f>IF(ISNUMBER(AE132),AE132-(G125*AE131+G124),"")</f>
        <v/>
      </c>
      <c r="AF138" s="69" t="str">
        <f>IF(ISNUMBER(AF132),AF132-(G125*AF131+G124),"")</f>
        <v/>
      </c>
      <c r="AG138" s="69" t="str">
        <f>IF(ISNUMBER(AG132),AG132-(G125*AG131+G124),"")</f>
        <v/>
      </c>
      <c r="AH138" s="69" t="str">
        <f>IF(ISNUMBER(AH132),AH132-(G125*AH131+G124),"")</f>
        <v/>
      </c>
      <c r="AI138" s="69" t="str">
        <f>IF(ISNUMBER(AI132),AI132-(G125*AI131+G124),"")</f>
        <v/>
      </c>
      <c r="AJ138" s="69" t="str">
        <f>IF(ISNUMBER(AJ132),AJ132-(G125*AJ131+G124),"")</f>
        <v/>
      </c>
      <c r="AK138" s="69" t="str">
        <f>IF(ISNUMBER(AK132),AK132-(G125*AK131+G124),"")</f>
        <v/>
      </c>
      <c r="AL138" s="69" t="str">
        <f>IF(ISNUMBER(AL132),AL132-(G125*AL131+G124),"")</f>
        <v/>
      </c>
      <c r="AM138" s="69" t="str">
        <f>IF(ISNUMBER(AM132),AM132-(G125*AM131+G124),"")</f>
        <v/>
      </c>
      <c r="AN138" s="69" t="str">
        <f>IF(ISNUMBER(AN132),AN132-(G125*AN131+G124),"")</f>
        <v/>
      </c>
      <c r="AO138" s="69" t="str">
        <f>IF(ISNUMBER(AO132),AO132-(G125*AO131+G124),"")</f>
        <v/>
      </c>
      <c r="AP138" s="69" t="str">
        <f>IF(ISNUMBER(AP132),AP132-(G125*AP131+G124),"")</f>
        <v/>
      </c>
      <c r="AQ138" s="69" t="str">
        <f>IF(ISNUMBER(AQ132),AQ132-(G125*AQ131+G124),"")</f>
        <v/>
      </c>
      <c r="AR138" s="69" t="str">
        <f>IF(ISNUMBER(AR132),AR132-(G125*AR131+G124),"")</f>
        <v/>
      </c>
      <c r="AS138" s="69" t="str">
        <f>IF(ISNUMBER(AS132),AS132-(G125*AS131+G124),"")</f>
        <v/>
      </c>
      <c r="AT138" s="69" t="str">
        <f>IF(ISNUMBER(AT132),AT132-(G125*AT131+G124),"")</f>
        <v/>
      </c>
      <c r="AU138" s="69" t="str">
        <f>IF(ISNUMBER(AU132),AU132-(G125*AU131+G124),"")</f>
        <v/>
      </c>
      <c r="AV138" s="69" t="str">
        <f>IF(ISNUMBER(AV132),AV132-(G125*AV131+G124),"")</f>
        <v/>
      </c>
      <c r="AW138" s="69" t="str">
        <f>IF(ISNUMBER(AW132),AW132-(G125*AW131+G124),"")</f>
        <v/>
      </c>
      <c r="AX138" s="69" t="str">
        <f>IF(ISNUMBER(AX132),AX132-(G125*AX131+G124),"")</f>
        <v/>
      </c>
      <c r="AY138" s="69" t="str">
        <f>IF(ISNUMBER(AY132),AY132-(G125*AY131+G124),"")</f>
        <v/>
      </c>
      <c r="AZ138" s="69" t="str">
        <f>IF(ISNUMBER(AZ132),AZ132-(G125*AZ131+G124),"")</f>
        <v/>
      </c>
      <c r="BA138" s="69" t="str">
        <f>IF(ISNUMBER(BA132),BA132-(G125*BA131+G124),"")</f>
        <v/>
      </c>
      <c r="BB138" s="69" t="str">
        <f>IF(ISNUMBER(BB132),BB132-(G125*BB131+G124),"")</f>
        <v/>
      </c>
      <c r="BC138" s="69" t="str">
        <f>IF(ISNUMBER(BC132),BC132-(G125*BC131+G124),"")</f>
        <v/>
      </c>
      <c r="BD138" s="69" t="str">
        <f>IF(ISNUMBER(BD132),BD132-(G125*BD131+G124),"")</f>
        <v/>
      </c>
      <c r="BE138" s="69" t="str">
        <f>IF(ISNUMBER(BE132),BE132-(G125*BE131+G124),"")</f>
        <v/>
      </c>
      <c r="BF138" s="69" t="str">
        <f>IF(ISNUMBER(BF132),BF132-(G125*BF131+G124),"")</f>
        <v/>
      </c>
      <c r="BG138" s="69" t="str">
        <f>IF(ISNUMBER(BG132),BG132-(G125*BG131+G124),"")</f>
        <v/>
      </c>
      <c r="BH138" s="69" t="str">
        <f>IF(ISNUMBER(BH132),BH132-(G125*BH131+G124),"")</f>
        <v/>
      </c>
      <c r="BI138" s="69" t="str">
        <f>IF(ISNUMBER(BI132),BI132-(G125*BI131+G124),"")</f>
        <v/>
      </c>
      <c r="BJ138" s="69" t="str">
        <f>IF(ISNUMBER(BJ132),BJ132-(G125*BJ131+G124),"")</f>
        <v/>
      </c>
    </row>
    <row r="139" spans="1:62" ht="12.75" customHeight="1" x14ac:dyDescent="0.2">
      <c r="A139" s="145"/>
      <c r="B139" s="40" t="s">
        <v>14</v>
      </c>
      <c r="C139" s="40">
        <v>2.5000000000000001E-2</v>
      </c>
      <c r="D139" s="40">
        <v>-2</v>
      </c>
      <c r="E139" s="40">
        <v>250</v>
      </c>
      <c r="F139" s="40">
        <v>0</v>
      </c>
      <c r="G139" s="39"/>
      <c r="H139" s="21"/>
      <c r="I139" s="21"/>
      <c r="J139" s="128"/>
      <c r="K139" s="128"/>
      <c r="L139" s="128"/>
      <c r="M139" s="128"/>
      <c r="N139" s="128"/>
      <c r="O139" s="128"/>
      <c r="P139" s="128"/>
      <c r="Q139" s="67" t="s">
        <v>13</v>
      </c>
      <c r="R139" s="72">
        <f>IF(SUMPRODUCT(--ISNUMBER(S139:BJ139))&gt;0,AVERAGE(S139:BJ139),"")</f>
        <v>0.10205598999999999</v>
      </c>
      <c r="S139" s="73">
        <f t="shared" ref="S139:BJ139" si="100">IF(ISNUMBER(S132),ABS(S138),"")</f>
        <v>8.6435840000000042E-2</v>
      </c>
      <c r="T139" s="73">
        <f t="shared" si="100"/>
        <v>0.20786724000000012</v>
      </c>
      <c r="U139" s="73">
        <f t="shared" si="100"/>
        <v>2.1731959999999884E-2</v>
      </c>
      <c r="V139" s="73">
        <f t="shared" si="100"/>
        <v>9.2188919999999897E-2</v>
      </c>
      <c r="W139" s="73" t="str">
        <f t="shared" si="100"/>
        <v/>
      </c>
      <c r="X139" s="73" t="str">
        <f t="shared" si="100"/>
        <v/>
      </c>
      <c r="Y139" s="73" t="str">
        <f t="shared" si="100"/>
        <v/>
      </c>
      <c r="Z139" s="73" t="str">
        <f t="shared" si="100"/>
        <v/>
      </c>
      <c r="AA139" s="73" t="str">
        <f t="shared" si="100"/>
        <v/>
      </c>
      <c r="AB139" s="73" t="str">
        <f t="shared" si="100"/>
        <v/>
      </c>
      <c r="AC139" s="73" t="str">
        <f t="shared" si="100"/>
        <v/>
      </c>
      <c r="AD139" s="73" t="str">
        <f t="shared" si="100"/>
        <v/>
      </c>
      <c r="AE139" s="73" t="str">
        <f t="shared" si="100"/>
        <v/>
      </c>
      <c r="AF139" s="73" t="str">
        <f t="shared" si="100"/>
        <v/>
      </c>
      <c r="AG139" s="73" t="str">
        <f t="shared" si="100"/>
        <v/>
      </c>
      <c r="AH139" s="73" t="str">
        <f t="shared" si="100"/>
        <v/>
      </c>
      <c r="AI139" s="73" t="str">
        <f t="shared" si="100"/>
        <v/>
      </c>
      <c r="AJ139" s="73" t="str">
        <f t="shared" si="100"/>
        <v/>
      </c>
      <c r="AK139" s="73" t="str">
        <f t="shared" si="100"/>
        <v/>
      </c>
      <c r="AL139" s="73" t="str">
        <f t="shared" si="100"/>
        <v/>
      </c>
      <c r="AM139" s="73" t="str">
        <f t="shared" si="100"/>
        <v/>
      </c>
      <c r="AN139" s="73" t="str">
        <f t="shared" si="100"/>
        <v/>
      </c>
      <c r="AO139" s="73" t="str">
        <f t="shared" si="100"/>
        <v/>
      </c>
      <c r="AP139" s="73" t="str">
        <f t="shared" si="100"/>
        <v/>
      </c>
      <c r="AQ139" s="73" t="str">
        <f t="shared" si="100"/>
        <v/>
      </c>
      <c r="AR139" s="73" t="str">
        <f t="shared" si="100"/>
        <v/>
      </c>
      <c r="AS139" s="73" t="str">
        <f t="shared" si="100"/>
        <v/>
      </c>
      <c r="AT139" s="73" t="str">
        <f t="shared" si="100"/>
        <v/>
      </c>
      <c r="AU139" s="73" t="str">
        <f t="shared" si="100"/>
        <v/>
      </c>
      <c r="AV139" s="73" t="str">
        <f t="shared" si="100"/>
        <v/>
      </c>
      <c r="AW139" s="73" t="str">
        <f t="shared" si="100"/>
        <v/>
      </c>
      <c r="AX139" s="73" t="str">
        <f t="shared" si="100"/>
        <v/>
      </c>
      <c r="AY139" s="73" t="str">
        <f t="shared" si="100"/>
        <v/>
      </c>
      <c r="AZ139" s="73" t="str">
        <f t="shared" si="100"/>
        <v/>
      </c>
      <c r="BA139" s="73" t="str">
        <f t="shared" si="100"/>
        <v/>
      </c>
      <c r="BB139" s="73" t="str">
        <f t="shared" si="100"/>
        <v/>
      </c>
      <c r="BC139" s="73" t="str">
        <f t="shared" si="100"/>
        <v/>
      </c>
      <c r="BD139" s="73" t="str">
        <f t="shared" si="100"/>
        <v/>
      </c>
      <c r="BE139" s="73" t="str">
        <f t="shared" si="100"/>
        <v/>
      </c>
      <c r="BF139" s="73" t="str">
        <f t="shared" si="100"/>
        <v/>
      </c>
      <c r="BG139" s="73" t="str">
        <f t="shared" si="100"/>
        <v/>
      </c>
      <c r="BH139" s="73" t="str">
        <f t="shared" si="100"/>
        <v/>
      </c>
      <c r="BI139" s="73" t="str">
        <f t="shared" si="100"/>
        <v/>
      </c>
      <c r="BJ139" s="73" t="str">
        <f t="shared" si="100"/>
        <v/>
      </c>
    </row>
    <row r="140" spans="1:62" ht="12.75" customHeight="1" x14ac:dyDescent="0.2">
      <c r="A140" s="145"/>
      <c r="B140" s="77" t="s">
        <v>16</v>
      </c>
      <c r="C140" s="170" t="s">
        <v>94</v>
      </c>
      <c r="D140" s="78"/>
      <c r="E140" s="18">
        <f>C139*E139+D139</f>
        <v>4.25</v>
      </c>
      <c r="F140" s="18">
        <f>C139*F139+D139</f>
        <v>-2</v>
      </c>
      <c r="G140" s="78"/>
      <c r="H140" s="21"/>
      <c r="I140" s="21"/>
      <c r="J140" s="128"/>
      <c r="K140" s="128"/>
      <c r="L140" s="128"/>
      <c r="M140" s="128"/>
      <c r="N140" s="128"/>
      <c r="O140" s="128"/>
      <c r="P140" s="128"/>
      <c r="Q140" s="74" t="s">
        <v>15</v>
      </c>
      <c r="R140" s="74" t="s">
        <v>8</v>
      </c>
      <c r="S140" s="75">
        <f>IF(ISNUMBER(S132),S132-(C139*S131+D139),"")</f>
        <v>-4.6129999999999782E-2</v>
      </c>
      <c r="T140" s="75">
        <f>IF(ISNUMBER(T132),T132-(C139*T131+D139),"")</f>
        <v>-0.49045750000000021</v>
      </c>
      <c r="U140" s="75">
        <f>IF(ISNUMBER(U132),U132-(C139*U131+D139),"")</f>
        <v>-0.34355749999999996</v>
      </c>
      <c r="V140" s="75">
        <f>IF(ISNUMBER(V132),V132-(C139*V131+D139),"")</f>
        <v>-0.31627749999999999</v>
      </c>
      <c r="W140" s="75" t="str">
        <f>IF(ISNUMBER(W132),W132-(C139*W131+D139),"")</f>
        <v/>
      </c>
      <c r="X140" s="75" t="str">
        <f>IF(ISNUMBER(X132),X132-(C139*X131+D139),"")</f>
        <v/>
      </c>
      <c r="Y140" s="75" t="str">
        <f>IF(ISNUMBER(Y132),Y132-(C139*Y131+D139),"")</f>
        <v/>
      </c>
      <c r="Z140" s="75" t="str">
        <f>IF(ISNUMBER(Z132),Z132-(C139*Z131+D139),"")</f>
        <v/>
      </c>
      <c r="AA140" s="75" t="str">
        <f>IF(ISNUMBER(AA132),AA132-(C139*AA131+D139),"")</f>
        <v/>
      </c>
      <c r="AB140" s="75" t="str">
        <f>IF(ISNUMBER(AB132),AB132-(C139*AB131+D139),"")</f>
        <v/>
      </c>
      <c r="AC140" s="75" t="str">
        <f>IF(ISNUMBER(AC132),AC132-(C139*AC131+D139),"")</f>
        <v/>
      </c>
      <c r="AD140" s="75" t="str">
        <f>IF(ISNUMBER(AD132),AD132-(C139*AD131+D139),"")</f>
        <v/>
      </c>
      <c r="AE140" s="75" t="str">
        <f>IF(ISNUMBER(AE132),AE132-(C139*AE131+D139),"")</f>
        <v/>
      </c>
      <c r="AF140" s="75" t="str">
        <f>IF(ISNUMBER(AF132),AF132-(C139*AF131+D139),"")</f>
        <v/>
      </c>
      <c r="AG140" s="75" t="str">
        <f>IF(ISNUMBER(AG132),AG132-(C139*AG131+D139),"")</f>
        <v/>
      </c>
      <c r="AH140" s="75" t="str">
        <f>IF(ISNUMBER(AH132),AH132-(C139*AH131+D139),"")</f>
        <v/>
      </c>
      <c r="AI140" s="75" t="str">
        <f>IF(ISNUMBER(AI132),AI132-(C139*AI131+D139),"")</f>
        <v/>
      </c>
      <c r="AJ140" s="75" t="str">
        <f>IF(ISNUMBER(AJ132),AJ132-(C139*AJ131+D139),"")</f>
        <v/>
      </c>
      <c r="AK140" s="75" t="str">
        <f>IF(ISNUMBER(AK132),AK132-(C139*AK131+D139),"")</f>
        <v/>
      </c>
      <c r="AL140" s="75" t="str">
        <f>IF(ISNUMBER(AL132),AL132-(C139*AL131+D139),"")</f>
        <v/>
      </c>
      <c r="AM140" s="75" t="str">
        <f>IF(ISNUMBER(AM132),AM132-(C139*AM131+D139),"")</f>
        <v/>
      </c>
      <c r="AN140" s="75" t="str">
        <f>IF(ISNUMBER(AN132),AN132-(C139*AN131+D139),"")</f>
        <v/>
      </c>
      <c r="AO140" s="75" t="str">
        <f>IF(ISNUMBER(AO132),AO132-(C139*AO131+D139),"")</f>
        <v/>
      </c>
      <c r="AP140" s="75" t="str">
        <f>IF(ISNUMBER(AP132),AP132-(C139*AP131+D139),"")</f>
        <v/>
      </c>
      <c r="AQ140" s="75" t="str">
        <f>IF(ISNUMBER(AQ132),AQ132-(C139*AQ131+D139),"")</f>
        <v/>
      </c>
      <c r="AR140" s="75" t="str">
        <f>IF(ISNUMBER(AR132),AR132-(C139*AR131+D139),"")</f>
        <v/>
      </c>
      <c r="AS140" s="75" t="str">
        <f>IF(ISNUMBER(AS132),AS132-(C139*AS131+D139),"")</f>
        <v/>
      </c>
      <c r="AT140" s="75" t="str">
        <f>IF(ISNUMBER(AT132),AT132-(C139*AT131+D139),"")</f>
        <v/>
      </c>
      <c r="AU140" s="75" t="str">
        <f>IF(ISNUMBER(AU132),AU132-(C139*AU131+D139),"")</f>
        <v/>
      </c>
      <c r="AV140" s="75" t="str">
        <f>IF(ISNUMBER(AV132),AV132-(C139*AV131+D139),"")</f>
        <v/>
      </c>
      <c r="AW140" s="75" t="str">
        <f>IF(ISNUMBER(AW132),AW132-(C139*AW131+D139),"")</f>
        <v/>
      </c>
      <c r="AX140" s="75" t="str">
        <f>IF(ISNUMBER(AX132),AX132-(C139*AX131+D139),"")</f>
        <v/>
      </c>
      <c r="AY140" s="75" t="str">
        <f>IF(ISNUMBER(AY132),AY132-(C139*AY131+D139),"")</f>
        <v/>
      </c>
      <c r="AZ140" s="75" t="str">
        <f>IF(ISNUMBER(AZ132),AZ132-(C139*AZ131+D139),"")</f>
        <v/>
      </c>
      <c r="BA140" s="75" t="str">
        <f>IF(ISNUMBER(BA132),BA132-(C139*BA131+D139),"")</f>
        <v/>
      </c>
      <c r="BB140" s="75" t="str">
        <f>IF(ISNUMBER(BB132),BB132-(C139*BB131+D139),"")</f>
        <v/>
      </c>
      <c r="BC140" s="75" t="str">
        <f>IF(ISNUMBER(BC132),BC132-(C139*BC131+D139),"")</f>
        <v/>
      </c>
      <c r="BD140" s="75" t="str">
        <f>IF(ISNUMBER(BD132),BD132-(C139*BD131+D139),"")</f>
        <v/>
      </c>
      <c r="BE140" s="75" t="str">
        <f>IF(ISNUMBER(BE132),BE132-(C139*BE131+D139),"")</f>
        <v/>
      </c>
      <c r="BF140" s="75" t="str">
        <f>IF(ISNUMBER(BF132),BF132-(C139*BF131+D139),"")</f>
        <v/>
      </c>
      <c r="BG140" s="75" t="str">
        <f>IF(ISNUMBER(BG132),BG132-(C139*BG131+D139),"")</f>
        <v/>
      </c>
      <c r="BH140" s="75" t="str">
        <f>IF(ISNUMBER(BH132),BH132-(C139*BH131+D139),"")</f>
        <v/>
      </c>
      <c r="BI140" s="75" t="str">
        <f>IF(ISNUMBER(BI132),BI132-(C139*BI131+D139),"")</f>
        <v/>
      </c>
      <c r="BJ140" s="75" t="str">
        <f>IF(ISNUMBER(BJ132),BJ132-(C139*BJ131+D139),"")</f>
        <v/>
      </c>
    </row>
    <row r="141" spans="1:62" ht="12.75" customHeight="1" x14ac:dyDescent="0.2">
      <c r="A141" s="160"/>
      <c r="B141" s="18"/>
      <c r="C141" s="18"/>
      <c r="D141" s="18"/>
      <c r="E141" s="18"/>
      <c r="F141" s="18"/>
      <c r="G141" s="18"/>
      <c r="H141" s="81"/>
      <c r="I141" s="81"/>
      <c r="J141" s="133"/>
      <c r="K141" s="133"/>
      <c r="L141" s="133"/>
      <c r="M141" s="133"/>
      <c r="N141" s="133"/>
      <c r="O141" s="133"/>
      <c r="P141" s="133"/>
      <c r="Q141" s="83"/>
      <c r="R141" s="84"/>
      <c r="S141" s="85"/>
      <c r="T141" s="85"/>
      <c r="U141" s="85"/>
      <c r="V141" s="85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86"/>
      <c r="BD141" s="86"/>
      <c r="BE141" s="86"/>
      <c r="BF141" s="86"/>
      <c r="BG141" s="86"/>
      <c r="BH141" s="86"/>
      <c r="BI141" s="86"/>
      <c r="BJ141" s="86"/>
    </row>
    <row r="142" spans="1:62" ht="12.75" customHeight="1" x14ac:dyDescent="0.2">
      <c r="A142" s="161" t="str">
        <f ca="1">INDIRECT("$C$4")&amp;"."&amp;C144&amp;"."&amp;"B"</f>
        <v>1.3.B</v>
      </c>
      <c r="B142" s="89" t="str">
        <f>J143</f>
        <v>2016-02-22 P1-04 NORM.DLD</v>
      </c>
      <c r="C142" s="90" t="str">
        <f>IF(NOT(ISBLANK($Q151)),$Q151,"")</f>
        <v>1B: O2 concentration</v>
      </c>
      <c r="D142" s="91" t="s">
        <v>21</v>
      </c>
      <c r="E142" s="92" t="s">
        <v>22</v>
      </c>
      <c r="F142" s="93" t="s">
        <v>0</v>
      </c>
      <c r="G142" s="94" t="str">
        <f ca="1">INDIRECT("$G$21")</f>
        <v>1B</v>
      </c>
      <c r="H142" s="53"/>
      <c r="I142" s="53"/>
      <c r="J142" s="65" t="s">
        <v>23</v>
      </c>
      <c r="K142" s="65"/>
      <c r="L142" s="65"/>
      <c r="M142" s="65"/>
      <c r="N142" s="65"/>
      <c r="O142" s="65"/>
      <c r="P142" s="65"/>
      <c r="Q142" s="95" t="s">
        <v>1</v>
      </c>
      <c r="R142" s="96" t="s">
        <v>24</v>
      </c>
      <c r="S142" s="97" t="s">
        <v>25</v>
      </c>
      <c r="T142" s="97" t="s">
        <v>26</v>
      </c>
      <c r="U142" s="97" t="s">
        <v>27</v>
      </c>
      <c r="V142" s="97" t="s">
        <v>28</v>
      </c>
      <c r="W142" s="98"/>
      <c r="X142" s="98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99"/>
      <c r="BE142" s="99"/>
      <c r="BF142" s="99"/>
      <c r="BG142" s="99"/>
      <c r="BH142" s="99"/>
      <c r="BI142" s="99"/>
      <c r="BJ142" s="99"/>
    </row>
    <row r="143" spans="1:62" ht="12.75" customHeight="1" x14ac:dyDescent="0.2">
      <c r="A143" s="145"/>
      <c r="B143" s="100" t="s">
        <v>94</v>
      </c>
      <c r="C143" s="18"/>
      <c r="D143" s="147">
        <f>IF(NOT(ISBLANK(K153)),K153,"")</f>
        <v>2</v>
      </c>
      <c r="E143" s="148" t="str">
        <f>IF(NOT(ISBLANK(N151)),N151,"")</f>
        <v>MiR05</v>
      </c>
      <c r="F143" s="101"/>
      <c r="G143" s="102" t="s">
        <v>17</v>
      </c>
      <c r="H143" s="29"/>
      <c r="I143" s="21"/>
      <c r="J143" s="162" t="s">
        <v>82</v>
      </c>
      <c r="K143" s="103"/>
      <c r="L143" s="103"/>
      <c r="M143" s="103"/>
      <c r="N143" s="103"/>
      <c r="O143" s="103"/>
      <c r="P143" s="103"/>
      <c r="Q143" s="103"/>
      <c r="R143" s="103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</row>
    <row r="144" spans="1:62" ht="12.75" customHeight="1" x14ac:dyDescent="0.2">
      <c r="A144" s="145"/>
      <c r="B144" s="163" t="s">
        <v>29</v>
      </c>
      <c r="C144" s="164">
        <f ca="1">C124</f>
        <v>3</v>
      </c>
      <c r="D144" s="105"/>
      <c r="E144" s="105"/>
      <c r="F144" s="106" t="s">
        <v>18</v>
      </c>
      <c r="G144" s="165">
        <f>IF(COUNT(S152:BJ152)&gt;1,ROUND(INTERCEPT(S152:BJ152,S151:BJ151),4),"")</f>
        <v>-1.8183</v>
      </c>
      <c r="H144" s="21"/>
      <c r="I144" s="29"/>
      <c r="J144" s="107"/>
      <c r="K144" s="107" t="s">
        <v>44</v>
      </c>
      <c r="L144" s="107" t="s">
        <v>77</v>
      </c>
      <c r="M144" s="107" t="s">
        <v>46</v>
      </c>
      <c r="N144" s="107" t="s">
        <v>47</v>
      </c>
      <c r="O144" s="107">
        <v>1484</v>
      </c>
      <c r="P144" s="107" t="s">
        <v>48</v>
      </c>
      <c r="Q144" s="108" t="s">
        <v>49</v>
      </c>
      <c r="R144" s="108" t="s">
        <v>32</v>
      </c>
      <c r="S144" s="66" t="s">
        <v>25</v>
      </c>
      <c r="T144" s="66" t="s">
        <v>26</v>
      </c>
      <c r="U144" s="66" t="s">
        <v>27</v>
      </c>
      <c r="V144" s="66" t="s">
        <v>28</v>
      </c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/>
      <c r="BB144" s="66"/>
      <c r="BC144" s="66"/>
      <c r="BD144" s="66"/>
      <c r="BE144" s="66"/>
      <c r="BF144" s="66"/>
      <c r="BG144" s="66"/>
      <c r="BH144" s="66"/>
      <c r="BI144" s="66"/>
      <c r="BJ144" s="66"/>
    </row>
    <row r="145" spans="1:62" ht="12.75" customHeight="1" x14ac:dyDescent="0.2">
      <c r="A145" s="145"/>
      <c r="B145" s="84"/>
      <c r="C145" s="152"/>
      <c r="D145" s="111"/>
      <c r="E145" s="112"/>
      <c r="F145" s="113" t="s">
        <v>19</v>
      </c>
      <c r="G145" s="166">
        <f>IF(COUNT(S152:BJ152)&gt;1,ROUND(SLOPE(S152:BJ152,S151:BJ151),4),"")</f>
        <v>2.76E-2</v>
      </c>
      <c r="H145" s="21"/>
      <c r="I145" s="21"/>
      <c r="J145" s="107" t="s">
        <v>50</v>
      </c>
      <c r="K145" s="107"/>
      <c r="L145" s="107"/>
      <c r="M145" s="107" t="s">
        <v>51</v>
      </c>
      <c r="N145" s="107">
        <v>37</v>
      </c>
      <c r="O145" s="107" t="s">
        <v>52</v>
      </c>
      <c r="P145" s="107"/>
      <c r="Q145" s="38" t="s">
        <v>42</v>
      </c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</row>
    <row r="146" spans="1:62" ht="12.75" customHeight="1" x14ac:dyDescent="0.2">
      <c r="A146" s="145"/>
      <c r="B146" s="39"/>
      <c r="C146" s="40"/>
      <c r="D146" s="114"/>
      <c r="E146" s="114"/>
      <c r="F146" s="115"/>
      <c r="G146" s="116" t="s">
        <v>20</v>
      </c>
      <c r="H146" s="21"/>
      <c r="I146" s="21"/>
      <c r="J146" s="107" t="s">
        <v>53</v>
      </c>
      <c r="K146" s="107"/>
      <c r="L146" s="107"/>
      <c r="M146" s="107" t="s">
        <v>54</v>
      </c>
      <c r="N146" s="107">
        <v>180.15</v>
      </c>
      <c r="O146" s="107" t="s">
        <v>36</v>
      </c>
      <c r="P146" s="107"/>
      <c r="Q146" s="38" t="s">
        <v>40</v>
      </c>
      <c r="R146" s="38"/>
      <c r="S146" s="197">
        <v>0</v>
      </c>
      <c r="T146" s="197">
        <v>0</v>
      </c>
      <c r="U146" s="197">
        <v>0</v>
      </c>
      <c r="V146" s="197">
        <v>0</v>
      </c>
      <c r="W146" s="197"/>
      <c r="X146" s="197"/>
      <c r="Y146" s="197"/>
      <c r="Z146" s="197"/>
      <c r="AA146" s="197"/>
      <c r="AB146" s="197"/>
      <c r="AC146" s="197"/>
      <c r="AD146" s="197"/>
      <c r="AE146" s="197"/>
      <c r="AF146" s="197"/>
      <c r="AG146" s="197"/>
      <c r="AH146" s="197"/>
      <c r="AI146" s="197"/>
      <c r="AJ146" s="197"/>
      <c r="AK146" s="197"/>
      <c r="AL146" s="197"/>
      <c r="AM146" s="197"/>
      <c r="AN146" s="197"/>
      <c r="AO146" s="197"/>
      <c r="AP146" s="197"/>
      <c r="AQ146" s="197"/>
      <c r="AR146" s="197"/>
      <c r="AS146" s="197"/>
      <c r="AT146" s="197"/>
      <c r="AU146" s="197"/>
      <c r="AV146" s="197"/>
      <c r="AW146" s="197"/>
      <c r="AX146" s="197"/>
      <c r="AY146" s="197"/>
      <c r="AZ146" s="197"/>
      <c r="BA146" s="197"/>
      <c r="BB146" s="197"/>
      <c r="BC146" s="197"/>
      <c r="BD146" s="197"/>
      <c r="BE146" s="197"/>
      <c r="BF146" s="197"/>
      <c r="BG146" s="197"/>
      <c r="BH146" s="197"/>
      <c r="BI146" s="197"/>
      <c r="BJ146" s="197"/>
    </row>
    <row r="147" spans="1:62" ht="12.75" customHeight="1" x14ac:dyDescent="0.2">
      <c r="A147" s="145"/>
      <c r="B147" s="167" t="s">
        <v>31</v>
      </c>
      <c r="C147" s="168"/>
      <c r="D147" s="168"/>
      <c r="E147" s="168"/>
      <c r="F147" s="168"/>
      <c r="G147" s="168"/>
      <c r="H147" s="53"/>
      <c r="I147" s="21"/>
      <c r="J147" s="107" t="s">
        <v>55</v>
      </c>
      <c r="K147" s="107"/>
      <c r="L147" s="107"/>
      <c r="M147" s="107" t="s">
        <v>56</v>
      </c>
      <c r="N147" s="107">
        <v>2.2200000000000002</v>
      </c>
      <c r="O147" s="107" t="s">
        <v>57</v>
      </c>
      <c r="P147" s="107"/>
      <c r="Q147" s="108" t="s">
        <v>41</v>
      </c>
      <c r="R147" s="108"/>
      <c r="S147" s="197">
        <v>0</v>
      </c>
      <c r="T147" s="197">
        <v>0</v>
      </c>
      <c r="U147" s="197">
        <v>0</v>
      </c>
      <c r="V147" s="197">
        <v>0</v>
      </c>
      <c r="W147" s="197"/>
      <c r="X147" s="197"/>
      <c r="Y147" s="197"/>
      <c r="Z147" s="197"/>
      <c r="AA147" s="197"/>
      <c r="AB147" s="197"/>
      <c r="AC147" s="197"/>
      <c r="AD147" s="197"/>
      <c r="AE147" s="197"/>
      <c r="AF147" s="197"/>
      <c r="AG147" s="197"/>
      <c r="AH147" s="197"/>
      <c r="AI147" s="197"/>
      <c r="AJ147" s="197"/>
      <c r="AK147" s="197"/>
      <c r="AL147" s="197"/>
      <c r="AM147" s="197"/>
      <c r="AN147" s="197"/>
      <c r="AO147" s="197"/>
      <c r="AP147" s="197"/>
      <c r="AQ147" s="197"/>
      <c r="AR147" s="197"/>
      <c r="AS147" s="197"/>
      <c r="AT147" s="197"/>
      <c r="AU147" s="197"/>
      <c r="AV147" s="197"/>
      <c r="AW147" s="197"/>
      <c r="AX147" s="197"/>
      <c r="AY147" s="197"/>
      <c r="AZ147" s="197"/>
      <c r="BA147" s="197"/>
      <c r="BB147" s="197"/>
      <c r="BC147" s="197"/>
      <c r="BD147" s="197"/>
      <c r="BE147" s="197"/>
      <c r="BF147" s="197"/>
      <c r="BG147" s="197"/>
      <c r="BH147" s="197"/>
      <c r="BI147" s="197"/>
      <c r="BJ147" s="197"/>
    </row>
    <row r="148" spans="1:62" ht="12.75" customHeight="1" x14ac:dyDescent="0.2">
      <c r="A148" s="145"/>
      <c r="B148" s="52"/>
      <c r="C148" s="52"/>
      <c r="D148" s="52"/>
      <c r="E148" s="52"/>
      <c r="F148" s="52"/>
      <c r="G148" s="52"/>
      <c r="H148" s="52"/>
      <c r="I148" s="53"/>
      <c r="J148" s="117" t="s">
        <v>58</v>
      </c>
      <c r="K148" s="117"/>
      <c r="L148" s="117"/>
      <c r="M148" s="117" t="s">
        <v>59</v>
      </c>
      <c r="N148" s="117">
        <v>0.01</v>
      </c>
      <c r="O148" s="117" t="s">
        <v>57</v>
      </c>
      <c r="P148" s="117"/>
      <c r="Q148" s="45" t="s">
        <v>33</v>
      </c>
      <c r="R148" s="45"/>
      <c r="S148" s="46">
        <v>5.2766203703703697E-2</v>
      </c>
      <c r="T148" s="46">
        <v>6.7222222222222225E-2</v>
      </c>
      <c r="U148" s="46">
        <v>8.0162037037037046E-2</v>
      </c>
      <c r="V148" s="46">
        <v>9.4606481481481486E-2</v>
      </c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</row>
    <row r="149" spans="1:62" ht="12.75" customHeight="1" x14ac:dyDescent="0.2">
      <c r="A149" s="145"/>
      <c r="B149" s="52"/>
      <c r="C149" s="40"/>
      <c r="D149" s="40"/>
      <c r="E149" s="40"/>
      <c r="F149" s="40"/>
      <c r="G149" s="40"/>
      <c r="H149" s="53"/>
      <c r="I149" s="53"/>
      <c r="J149" s="117" t="s">
        <v>60</v>
      </c>
      <c r="K149" s="117">
        <v>0</v>
      </c>
      <c r="L149" s="117"/>
      <c r="M149" s="117" t="s">
        <v>61</v>
      </c>
      <c r="N149" s="117">
        <v>94.8</v>
      </c>
      <c r="O149" s="117" t="s">
        <v>62</v>
      </c>
      <c r="P149" s="117"/>
      <c r="Q149" s="45" t="s">
        <v>34</v>
      </c>
      <c r="R149" s="45"/>
      <c r="S149" s="46">
        <v>5.4525462962962963E-2</v>
      </c>
      <c r="T149" s="46">
        <v>6.8472222222222226E-2</v>
      </c>
      <c r="U149" s="46">
        <v>8.2418981481481482E-2</v>
      </c>
      <c r="V149" s="46">
        <v>9.662037037037037E-2</v>
      </c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</row>
    <row r="150" spans="1:62" ht="12.75" customHeight="1" x14ac:dyDescent="0.2">
      <c r="A150" s="145"/>
      <c r="B150" s="39"/>
      <c r="C150" s="39"/>
      <c r="D150" s="39"/>
      <c r="E150" s="39"/>
      <c r="F150" s="39"/>
      <c r="G150" s="39"/>
      <c r="H150" s="15"/>
      <c r="I150" s="15"/>
      <c r="J150" s="117" t="s">
        <v>63</v>
      </c>
      <c r="K150" s="117">
        <v>0</v>
      </c>
      <c r="L150" s="117"/>
      <c r="M150" s="117" t="s">
        <v>64</v>
      </c>
      <c r="N150" s="117">
        <v>0.92</v>
      </c>
      <c r="O150" s="117"/>
      <c r="P150" s="117"/>
      <c r="Q150" s="118" t="s">
        <v>35</v>
      </c>
      <c r="R150" s="118"/>
      <c r="S150" s="118">
        <v>76</v>
      </c>
      <c r="T150" s="118">
        <v>55</v>
      </c>
      <c r="U150" s="118">
        <v>98</v>
      </c>
      <c r="V150" s="118">
        <v>86</v>
      </c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  <c r="AI150" s="118"/>
      <c r="AJ150" s="118"/>
      <c r="AK150" s="118"/>
      <c r="AL150" s="118"/>
      <c r="AM150" s="118"/>
      <c r="AN150" s="118"/>
      <c r="AO150" s="118"/>
      <c r="AP150" s="118"/>
      <c r="AQ150" s="118"/>
      <c r="AR150" s="118"/>
      <c r="AS150" s="118"/>
      <c r="AT150" s="118"/>
      <c r="AU150" s="118"/>
      <c r="AV150" s="118"/>
      <c r="AW150" s="118"/>
      <c r="AX150" s="118"/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</row>
    <row r="151" spans="1:62" ht="12.75" customHeight="1" x14ac:dyDescent="0.2">
      <c r="A151" s="145"/>
      <c r="B151" s="39"/>
      <c r="C151" s="39"/>
      <c r="D151" s="39"/>
      <c r="E151" s="39"/>
      <c r="F151" s="39"/>
      <c r="G151" s="39"/>
      <c r="H151" s="15"/>
      <c r="I151" s="15"/>
      <c r="J151" s="117" t="s">
        <v>65</v>
      </c>
      <c r="K151" s="117">
        <v>0</v>
      </c>
      <c r="L151" s="117" t="s">
        <v>83</v>
      </c>
      <c r="M151" s="117" t="s">
        <v>22</v>
      </c>
      <c r="N151" s="117" t="s">
        <v>67</v>
      </c>
      <c r="O151" s="117"/>
      <c r="P151" s="117"/>
      <c r="Q151" s="119" t="s">
        <v>78</v>
      </c>
      <c r="R151" s="119" t="s">
        <v>36</v>
      </c>
      <c r="S151" s="169">
        <v>176.3587</v>
      </c>
      <c r="T151" s="169">
        <v>89.061400000000006</v>
      </c>
      <c r="U151" s="169">
        <v>41.459699999999998</v>
      </c>
      <c r="V151" s="169">
        <v>16.1935</v>
      </c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</row>
    <row r="152" spans="1:62" ht="12.75" customHeight="1" x14ac:dyDescent="0.2">
      <c r="A152" s="145"/>
      <c r="B152" s="39"/>
      <c r="C152" s="39"/>
      <c r="D152" s="39"/>
      <c r="E152" s="39"/>
      <c r="F152" s="39"/>
      <c r="G152" s="39"/>
      <c r="H152" s="53"/>
      <c r="I152" s="53"/>
      <c r="J152" s="117" t="s">
        <v>69</v>
      </c>
      <c r="K152" s="117">
        <v>0</v>
      </c>
      <c r="L152" s="117" t="s">
        <v>84</v>
      </c>
      <c r="M152" s="117" t="s">
        <v>71</v>
      </c>
      <c r="N152" s="117">
        <v>-5.7935999999999996</v>
      </c>
      <c r="O152" s="117" t="s">
        <v>37</v>
      </c>
      <c r="P152" s="117" t="s">
        <v>72</v>
      </c>
      <c r="Q152" s="121" t="s">
        <v>79</v>
      </c>
      <c r="R152" s="121" t="s">
        <v>37</v>
      </c>
      <c r="S152" s="122">
        <v>3.1793</v>
      </c>
      <c r="T152" s="122">
        <v>0.3261</v>
      </c>
      <c r="U152" s="122">
        <v>-0.6522</v>
      </c>
      <c r="V152" s="122">
        <v>-1.2228000000000001</v>
      </c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</row>
    <row r="153" spans="1:62" ht="12.75" customHeight="1" x14ac:dyDescent="0.2">
      <c r="A153" s="145"/>
      <c r="B153" s="39"/>
      <c r="C153" s="39"/>
      <c r="D153" s="39"/>
      <c r="E153" s="39"/>
      <c r="F153" s="39"/>
      <c r="G153" s="39"/>
      <c r="H153" s="53"/>
      <c r="I153" s="53"/>
      <c r="J153" s="117" t="s">
        <v>74</v>
      </c>
      <c r="K153" s="117">
        <v>2</v>
      </c>
      <c r="L153" s="117" t="s">
        <v>75</v>
      </c>
      <c r="M153" s="117" t="s">
        <v>76</v>
      </c>
      <c r="N153" s="117">
        <v>5.0099999999999999E-2</v>
      </c>
      <c r="O153" s="117"/>
      <c r="P153" s="117"/>
      <c r="Q153" s="199"/>
      <c r="R153" s="60"/>
      <c r="S153" s="58"/>
      <c r="T153" s="58"/>
      <c r="U153" s="58"/>
      <c r="V153" s="58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  <c r="BJ153" s="60"/>
    </row>
    <row r="154" spans="1:62" ht="12.75" customHeight="1" x14ac:dyDescent="0.2">
      <c r="A154" s="145"/>
      <c r="B154" s="125"/>
      <c r="C154" s="125"/>
      <c r="D154" s="125"/>
      <c r="E154" s="125"/>
      <c r="F154" s="125"/>
      <c r="G154" s="125"/>
      <c r="H154" s="53"/>
      <c r="I154" s="53"/>
      <c r="J154" s="126"/>
      <c r="K154" s="126"/>
      <c r="L154" s="126"/>
      <c r="M154" s="126"/>
      <c r="N154" s="126"/>
      <c r="O154" s="126"/>
      <c r="P154" s="126"/>
      <c r="Q154" s="199"/>
      <c r="R154" s="123"/>
      <c r="S154" s="62"/>
      <c r="T154" s="62"/>
      <c r="U154" s="62"/>
      <c r="V154" s="62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</row>
    <row r="155" spans="1:62" ht="12.75" customHeight="1" x14ac:dyDescent="0.2">
      <c r="A155" s="145"/>
      <c r="B155" s="39"/>
      <c r="C155" s="39"/>
      <c r="D155" s="39"/>
      <c r="E155" s="39"/>
      <c r="F155" s="39"/>
      <c r="G155" s="39"/>
      <c r="H155" s="53"/>
      <c r="I155" s="53"/>
      <c r="J155" s="128"/>
      <c r="K155" s="128"/>
      <c r="L155" s="128"/>
      <c r="M155" s="128"/>
      <c r="N155" s="128"/>
      <c r="O155" s="128"/>
      <c r="P155" s="128"/>
      <c r="Q155" s="199"/>
      <c r="R155" s="60"/>
      <c r="S155" s="62"/>
      <c r="T155" s="62"/>
      <c r="U155" s="62"/>
      <c r="V155" s="62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</row>
    <row r="156" spans="1:62" ht="12.75" customHeight="1" x14ac:dyDescent="0.2">
      <c r="A156" s="145"/>
      <c r="B156" s="39"/>
      <c r="C156" s="39"/>
      <c r="D156" s="39"/>
      <c r="E156" s="39"/>
      <c r="F156" s="39"/>
      <c r="G156" s="39"/>
      <c r="H156" s="53"/>
      <c r="I156" s="53"/>
      <c r="J156" s="128"/>
      <c r="K156" s="128"/>
      <c r="L156" s="128"/>
      <c r="M156" s="128"/>
      <c r="N156" s="128"/>
      <c r="O156" s="128"/>
      <c r="P156" s="128"/>
      <c r="Q156" s="199"/>
      <c r="R156" s="60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</row>
    <row r="157" spans="1:62" ht="12.75" customHeight="1" x14ac:dyDescent="0.2">
      <c r="A157" s="145"/>
      <c r="B157" s="39"/>
      <c r="C157" s="39"/>
      <c r="D157" s="39"/>
      <c r="E157" s="39"/>
      <c r="F157" s="39"/>
      <c r="G157" s="39"/>
      <c r="H157" s="53"/>
      <c r="I157" s="53"/>
      <c r="J157" s="128"/>
      <c r="K157" s="128"/>
      <c r="L157" s="128"/>
      <c r="M157" s="128"/>
      <c r="N157" s="128"/>
      <c r="O157" s="128"/>
      <c r="P157" s="128"/>
      <c r="Q157" s="199"/>
    </row>
    <row r="158" spans="1:62" ht="12.75" customHeight="1" x14ac:dyDescent="0.3">
      <c r="A158" s="145"/>
      <c r="B158" s="39"/>
      <c r="C158" s="70" t="s">
        <v>9</v>
      </c>
      <c r="D158" s="70" t="s">
        <v>10</v>
      </c>
      <c r="E158" s="71" t="s">
        <v>11</v>
      </c>
      <c r="F158" s="71" t="s">
        <v>12</v>
      </c>
      <c r="G158" s="53"/>
      <c r="H158" s="53"/>
      <c r="I158" s="53"/>
      <c r="J158" s="128"/>
      <c r="K158" s="128"/>
      <c r="L158" s="128"/>
      <c r="M158" s="128"/>
      <c r="N158" s="128"/>
      <c r="O158" s="128"/>
      <c r="P158" s="128"/>
      <c r="Q158" s="129" t="s">
        <v>7</v>
      </c>
      <c r="R158" s="129" t="s">
        <v>8</v>
      </c>
      <c r="S158" s="130">
        <f>IF(ISNUMBER(S152),S152-(G145*S151+G144),"")</f>
        <v>0.13009987999999995</v>
      </c>
      <c r="T158" s="130">
        <f>IF(ISNUMBER(T152),T152-(G145*T151+G144),"")</f>
        <v>-0.31369464000000008</v>
      </c>
      <c r="U158" s="130">
        <f>IF(ISNUMBER(U152),U152-(G145*U151+G144),"")</f>
        <v>2.1812280000000128E-2</v>
      </c>
      <c r="V158" s="130">
        <f>IF(ISNUMBER(V152),V152-(G145*V151+G144),"")</f>
        <v>0.1485593999999999</v>
      </c>
      <c r="W158" s="130" t="str">
        <f>IF(ISNUMBER(W152),W152-(G145*W151+G144),"")</f>
        <v/>
      </c>
      <c r="X158" s="130" t="str">
        <f>IF(ISNUMBER(X152),X152-(G145*X151+G144),"")</f>
        <v/>
      </c>
      <c r="Y158" s="130" t="str">
        <f>IF(ISNUMBER(Y152),Y152-(G145*Y151+G144),"")</f>
        <v/>
      </c>
      <c r="Z158" s="130" t="str">
        <f>IF(ISNUMBER(Z152),Z152-(G145*Z151+G144),"")</f>
        <v/>
      </c>
      <c r="AA158" s="130" t="str">
        <f>IF(ISNUMBER(AA152),AA152-(G145*AA151+G144),"")</f>
        <v/>
      </c>
      <c r="AB158" s="130" t="str">
        <f>IF(ISNUMBER(AB152),AB152-(G145*AB151+G144),"")</f>
        <v/>
      </c>
      <c r="AC158" s="130" t="str">
        <f>IF(ISNUMBER(AC152),AC152-(G145*AC151+G144),"")</f>
        <v/>
      </c>
      <c r="AD158" s="130" t="str">
        <f>IF(ISNUMBER(AD152),AD152-(G145*AD151+G144),"")</f>
        <v/>
      </c>
      <c r="AE158" s="130" t="str">
        <f>IF(ISNUMBER(AE152),AE152-(G145*AE151+G144),"")</f>
        <v/>
      </c>
      <c r="AF158" s="130" t="str">
        <f>IF(ISNUMBER(AF152),AF152-(G145*AF151+G144),"")</f>
        <v/>
      </c>
      <c r="AG158" s="130" t="str">
        <f>IF(ISNUMBER(AG152),AG152-(G145*AG151+G144),"")</f>
        <v/>
      </c>
      <c r="AH158" s="130" t="str">
        <f>IF(ISNUMBER(AH152),AH152-(G145*AH151+G144),"")</f>
        <v/>
      </c>
      <c r="AI158" s="130" t="str">
        <f>IF(ISNUMBER(AI152),AI152-(G145*AI151+G144),"")</f>
        <v/>
      </c>
      <c r="AJ158" s="130" t="str">
        <f>IF(ISNUMBER(AJ152),AJ152-(G145*AJ151+G144),"")</f>
        <v/>
      </c>
      <c r="AK158" s="130" t="str">
        <f>IF(ISNUMBER(AK152),AK152-(G145*AK151+G144),"")</f>
        <v/>
      </c>
      <c r="AL158" s="130" t="str">
        <f>IF(ISNUMBER(AL152),AL152-(G145*AL151+G144),"")</f>
        <v/>
      </c>
      <c r="AM158" s="130" t="str">
        <f>IF(ISNUMBER(AM152),AM152-(G145*AM151+G144),"")</f>
        <v/>
      </c>
      <c r="AN158" s="130" t="str">
        <f>IF(ISNUMBER(AN152),AN152-(G145*AN151+G144),"")</f>
        <v/>
      </c>
      <c r="AO158" s="130" t="str">
        <f>IF(ISNUMBER(AO152),AO152-(G145*AO151+G144),"")</f>
        <v/>
      </c>
      <c r="AP158" s="130" t="str">
        <f>IF(ISNUMBER(AP152),AP152-(G145*AP151+G144),"")</f>
        <v/>
      </c>
      <c r="AQ158" s="130" t="str">
        <f>IF(ISNUMBER(AQ152),AQ152-(G145*AQ151+G144),"")</f>
        <v/>
      </c>
      <c r="AR158" s="130" t="str">
        <f>IF(ISNUMBER(AR152),AR152-(G145*AR151+G144),"")</f>
        <v/>
      </c>
      <c r="AS158" s="130" t="str">
        <f>IF(ISNUMBER(AS152),AS152-(G145*AS151+G144),"")</f>
        <v/>
      </c>
      <c r="AT158" s="130" t="str">
        <f>IF(ISNUMBER(AT152),AT152-(G145*AT151+G144),"")</f>
        <v/>
      </c>
      <c r="AU158" s="130" t="str">
        <f>IF(ISNUMBER(AU152),AU152-(G145*AU151+G144),"")</f>
        <v/>
      </c>
      <c r="AV158" s="130" t="str">
        <f>IF(ISNUMBER(AV152),AV152-(G145*AV151+G144),"")</f>
        <v/>
      </c>
      <c r="AW158" s="130" t="str">
        <f>IF(ISNUMBER(AW152),AW152-(G145*AW151+G144),"")</f>
        <v/>
      </c>
      <c r="AX158" s="130" t="str">
        <f>IF(ISNUMBER(AX152),AX152-(G145*AX151+G144),"")</f>
        <v/>
      </c>
      <c r="AY158" s="130" t="str">
        <f>IF(ISNUMBER(AY152),AY152-(G145*AY151+G144),"")</f>
        <v/>
      </c>
      <c r="AZ158" s="130" t="str">
        <f>IF(ISNUMBER(AZ152),AZ152-(G145*AZ151+G144),"")</f>
        <v/>
      </c>
      <c r="BA158" s="130" t="str">
        <f>IF(ISNUMBER(BA152),BA152-(G145*BA151+G144),"")</f>
        <v/>
      </c>
      <c r="BB158" s="130" t="str">
        <f>IF(ISNUMBER(BB152),BB152-(G145*BB151+G144),"")</f>
        <v/>
      </c>
      <c r="BC158" s="130" t="str">
        <f>IF(ISNUMBER(BC152),BC152-(G145*BC151+G144),"")</f>
        <v/>
      </c>
      <c r="BD158" s="130" t="str">
        <f>IF(ISNUMBER(BD152),BD152-(G145*BD151+G144),"")</f>
        <v/>
      </c>
      <c r="BE158" s="130" t="str">
        <f>IF(ISNUMBER(BE152),BE152-(G145*BE151+G144),"")</f>
        <v/>
      </c>
      <c r="BF158" s="130" t="str">
        <f>IF(ISNUMBER(BF152),BF152-(G145*BF151+G144),"")</f>
        <v/>
      </c>
      <c r="BG158" s="130" t="str">
        <f>IF(ISNUMBER(BG152),BG152-(G145*BG151+G144),"")</f>
        <v/>
      </c>
      <c r="BH158" s="130" t="str">
        <f>IF(ISNUMBER(BH152),BH152-(G145*BH151+G144),"")</f>
        <v/>
      </c>
      <c r="BI158" s="130" t="str">
        <f>IF(ISNUMBER(BI152),BI152-(G145*BI151+G144),"")</f>
        <v/>
      </c>
      <c r="BJ158" s="130" t="str">
        <f>IF(ISNUMBER(BJ152),BJ152-(G145*BJ151+G144),"")</f>
        <v/>
      </c>
    </row>
    <row r="159" spans="1:62" ht="12.75" customHeight="1" x14ac:dyDescent="0.2">
      <c r="A159" s="145"/>
      <c r="B159" s="40" t="s">
        <v>14</v>
      </c>
      <c r="C159" s="40">
        <v>2.5000000000000001E-2</v>
      </c>
      <c r="D159" s="40">
        <v>-2</v>
      </c>
      <c r="E159" s="40">
        <v>250</v>
      </c>
      <c r="F159" s="40">
        <v>0</v>
      </c>
      <c r="G159" s="39"/>
      <c r="H159" s="53"/>
      <c r="I159" s="53"/>
      <c r="J159" s="128"/>
      <c r="K159" s="128"/>
      <c r="L159" s="128"/>
      <c r="M159" s="128"/>
      <c r="N159" s="128"/>
      <c r="O159" s="128"/>
      <c r="P159" s="128"/>
      <c r="Q159" s="129" t="s">
        <v>13</v>
      </c>
      <c r="R159" s="72">
        <f>IF(SUMPRODUCT(--ISNUMBER(S159:BJ159))&gt;0,AVERAGE(S159:BJ159),"")</f>
        <v>0.15354155000000003</v>
      </c>
      <c r="S159" s="73">
        <f t="shared" ref="S159:BJ159" si="101">IF(ISNUMBER(S152),ABS(S158),"")</f>
        <v>0.13009987999999995</v>
      </c>
      <c r="T159" s="73">
        <f t="shared" si="101"/>
        <v>0.31369464000000008</v>
      </c>
      <c r="U159" s="73">
        <f t="shared" si="101"/>
        <v>2.1812280000000128E-2</v>
      </c>
      <c r="V159" s="73">
        <f t="shared" si="101"/>
        <v>0.1485593999999999</v>
      </c>
      <c r="W159" s="73" t="str">
        <f t="shared" si="101"/>
        <v/>
      </c>
      <c r="X159" s="73" t="str">
        <f t="shared" si="101"/>
        <v/>
      </c>
      <c r="Y159" s="73" t="str">
        <f t="shared" si="101"/>
        <v/>
      </c>
      <c r="Z159" s="73" t="str">
        <f t="shared" si="101"/>
        <v/>
      </c>
      <c r="AA159" s="73" t="str">
        <f t="shared" si="101"/>
        <v/>
      </c>
      <c r="AB159" s="73" t="str">
        <f t="shared" si="101"/>
        <v/>
      </c>
      <c r="AC159" s="73" t="str">
        <f t="shared" si="101"/>
        <v/>
      </c>
      <c r="AD159" s="73" t="str">
        <f t="shared" si="101"/>
        <v/>
      </c>
      <c r="AE159" s="73" t="str">
        <f t="shared" si="101"/>
        <v/>
      </c>
      <c r="AF159" s="73" t="str">
        <f t="shared" si="101"/>
        <v/>
      </c>
      <c r="AG159" s="73" t="str">
        <f t="shared" si="101"/>
        <v/>
      </c>
      <c r="AH159" s="73" t="str">
        <f t="shared" si="101"/>
        <v/>
      </c>
      <c r="AI159" s="73" t="str">
        <f t="shared" si="101"/>
        <v/>
      </c>
      <c r="AJ159" s="73" t="str">
        <f t="shared" si="101"/>
        <v/>
      </c>
      <c r="AK159" s="73" t="str">
        <f t="shared" si="101"/>
        <v/>
      </c>
      <c r="AL159" s="73" t="str">
        <f t="shared" si="101"/>
        <v/>
      </c>
      <c r="AM159" s="73" t="str">
        <f t="shared" si="101"/>
        <v/>
      </c>
      <c r="AN159" s="73" t="str">
        <f t="shared" si="101"/>
        <v/>
      </c>
      <c r="AO159" s="73" t="str">
        <f t="shared" si="101"/>
        <v/>
      </c>
      <c r="AP159" s="73" t="str">
        <f t="shared" si="101"/>
        <v/>
      </c>
      <c r="AQ159" s="73" t="str">
        <f t="shared" si="101"/>
        <v/>
      </c>
      <c r="AR159" s="73" t="str">
        <f t="shared" si="101"/>
        <v/>
      </c>
      <c r="AS159" s="73" t="str">
        <f t="shared" si="101"/>
        <v/>
      </c>
      <c r="AT159" s="73" t="str">
        <f t="shared" si="101"/>
        <v/>
      </c>
      <c r="AU159" s="73" t="str">
        <f t="shared" si="101"/>
        <v/>
      </c>
      <c r="AV159" s="73" t="str">
        <f t="shared" si="101"/>
        <v/>
      </c>
      <c r="AW159" s="73" t="str">
        <f t="shared" si="101"/>
        <v/>
      </c>
      <c r="AX159" s="73" t="str">
        <f t="shared" si="101"/>
        <v/>
      </c>
      <c r="AY159" s="73" t="str">
        <f t="shared" si="101"/>
        <v/>
      </c>
      <c r="AZ159" s="73" t="str">
        <f t="shared" si="101"/>
        <v/>
      </c>
      <c r="BA159" s="73" t="str">
        <f t="shared" si="101"/>
        <v/>
      </c>
      <c r="BB159" s="73" t="str">
        <f t="shared" si="101"/>
        <v/>
      </c>
      <c r="BC159" s="73" t="str">
        <f t="shared" si="101"/>
        <v/>
      </c>
      <c r="BD159" s="73" t="str">
        <f t="shared" si="101"/>
        <v/>
      </c>
      <c r="BE159" s="73" t="str">
        <f t="shared" si="101"/>
        <v/>
      </c>
      <c r="BF159" s="73" t="str">
        <f t="shared" si="101"/>
        <v/>
      </c>
      <c r="BG159" s="73" t="str">
        <f t="shared" si="101"/>
        <v/>
      </c>
      <c r="BH159" s="73" t="str">
        <f t="shared" si="101"/>
        <v/>
      </c>
      <c r="BI159" s="73" t="str">
        <f t="shared" si="101"/>
        <v/>
      </c>
      <c r="BJ159" s="73" t="str">
        <f t="shared" si="101"/>
        <v/>
      </c>
    </row>
    <row r="160" spans="1:62" ht="12.75" customHeight="1" x14ac:dyDescent="0.2">
      <c r="A160" s="145"/>
      <c r="B160" s="131" t="s">
        <v>16</v>
      </c>
      <c r="C160" s="170" t="s">
        <v>94</v>
      </c>
      <c r="D160" s="78"/>
      <c r="E160" s="18">
        <f>C159*E159+D159</f>
        <v>4.25</v>
      </c>
      <c r="F160" s="18">
        <f>C159*F159+D159</f>
        <v>-2</v>
      </c>
      <c r="G160" s="79"/>
      <c r="H160" s="53"/>
      <c r="I160" s="53"/>
      <c r="J160" s="128"/>
      <c r="K160" s="128"/>
      <c r="L160" s="128"/>
      <c r="M160" s="128"/>
      <c r="N160" s="128"/>
      <c r="O160" s="128"/>
      <c r="P160" s="128"/>
      <c r="Q160" s="74" t="s">
        <v>15</v>
      </c>
      <c r="R160" s="74" t="s">
        <v>8</v>
      </c>
      <c r="S160" s="75">
        <f>IF(ISNUMBER(S152),S152-(C159*S151+D159),"")</f>
        <v>0.77033249999999986</v>
      </c>
      <c r="T160" s="75">
        <f>IF(ISNUMBER(T152),T152-(C159*T151+D159),"")</f>
        <v>9.9564999999999848E-2</v>
      </c>
      <c r="U160" s="75">
        <f>IF(ISNUMBER(U152),U152-(C159*U151+D159),"")</f>
        <v>0.31130749999999996</v>
      </c>
      <c r="V160" s="75">
        <f>IF(ISNUMBER(V152),V152-(C159*V151+D159),"")</f>
        <v>0.37236249999999993</v>
      </c>
      <c r="W160" s="75" t="str">
        <f>IF(ISNUMBER(W152),W152-(C159*W151+D159),"")</f>
        <v/>
      </c>
      <c r="X160" s="75" t="str">
        <f>IF(ISNUMBER(X152),X152-(C159*X151+D159),"")</f>
        <v/>
      </c>
      <c r="Y160" s="75" t="str">
        <f>IF(ISNUMBER(Y152),Y152-(C159*Y151+D159),"")</f>
        <v/>
      </c>
      <c r="Z160" s="75" t="str">
        <f>IF(ISNUMBER(Z152),Z152-(C159*Z151+D159),"")</f>
        <v/>
      </c>
      <c r="AA160" s="75" t="str">
        <f>IF(ISNUMBER(AA152),AA152-(C159*AA151+D159),"")</f>
        <v/>
      </c>
      <c r="AB160" s="75" t="str">
        <f>IF(ISNUMBER(AB152),AB152-(C159*AB151+D159),"")</f>
        <v/>
      </c>
      <c r="AC160" s="75" t="str">
        <f>IF(ISNUMBER(AC152),AC152-(C159*AC151+D159),"")</f>
        <v/>
      </c>
      <c r="AD160" s="75" t="str">
        <f>IF(ISNUMBER(AD152),AD152-(C159*AD151+D159),"")</f>
        <v/>
      </c>
      <c r="AE160" s="75" t="str">
        <f>IF(ISNUMBER(AE152),AE152-(C159*AE151+D159),"")</f>
        <v/>
      </c>
      <c r="AF160" s="75" t="str">
        <f>IF(ISNUMBER(AF152),AF152-(C159*AF151+D159),"")</f>
        <v/>
      </c>
      <c r="AG160" s="75" t="str">
        <f>IF(ISNUMBER(AG152),AG152-(C159*AG151+D159),"")</f>
        <v/>
      </c>
      <c r="AH160" s="75" t="str">
        <f>IF(ISNUMBER(AH152),AH152-(C159*AH151+D159),"")</f>
        <v/>
      </c>
      <c r="AI160" s="75" t="str">
        <f>IF(ISNUMBER(AI152),AI152-(C159*AI151+D159),"")</f>
        <v/>
      </c>
      <c r="AJ160" s="75" t="str">
        <f>IF(ISNUMBER(AJ152),AJ152-(C159*AJ151+D159),"")</f>
        <v/>
      </c>
      <c r="AK160" s="75" t="str">
        <f>IF(ISNUMBER(AK152),AK152-(C159*AK151+D159),"")</f>
        <v/>
      </c>
      <c r="AL160" s="75" t="str">
        <f>IF(ISNUMBER(AL152),AL152-(C159*AL151+D159),"")</f>
        <v/>
      </c>
      <c r="AM160" s="75" t="str">
        <f>IF(ISNUMBER(AM152),AM152-(C159*AM151+D159),"")</f>
        <v/>
      </c>
      <c r="AN160" s="75" t="str">
        <f>IF(ISNUMBER(AN152),AN152-(C159*AN151+D159),"")</f>
        <v/>
      </c>
      <c r="AO160" s="75" t="str">
        <f>IF(ISNUMBER(AO152),AO152-(C159*AO151+D159),"")</f>
        <v/>
      </c>
      <c r="AP160" s="75" t="str">
        <f>IF(ISNUMBER(AP152),AP152-(C159*AP151+D159),"")</f>
        <v/>
      </c>
      <c r="AQ160" s="75" t="str">
        <f>IF(ISNUMBER(AQ152),AQ152-(C159*AQ151+D159),"")</f>
        <v/>
      </c>
      <c r="AR160" s="75" t="str">
        <f>IF(ISNUMBER(AR152),AR152-(C159*AR151+D159),"")</f>
        <v/>
      </c>
      <c r="AS160" s="75" t="str">
        <f>IF(ISNUMBER(AS152),AS152-(C159*AS151+D159),"")</f>
        <v/>
      </c>
      <c r="AT160" s="75" t="str">
        <f>IF(ISNUMBER(AT152),AT152-(C159*AT151+D159),"")</f>
        <v/>
      </c>
      <c r="AU160" s="75" t="str">
        <f>IF(ISNUMBER(AU152),AU152-(C159*AU151+D159),"")</f>
        <v/>
      </c>
      <c r="AV160" s="75" t="str">
        <f>IF(ISNUMBER(AV152),AV152-(C159*AV151+D159),"")</f>
        <v/>
      </c>
      <c r="AW160" s="75" t="str">
        <f>IF(ISNUMBER(AW152),AW152-(C159*AW151+D159),"")</f>
        <v/>
      </c>
      <c r="AX160" s="75" t="str">
        <f>IF(ISNUMBER(AX152),AX152-(C159*AX151+D159),"")</f>
        <v/>
      </c>
      <c r="AY160" s="75" t="str">
        <f>IF(ISNUMBER(AY152),AY152-(C159*AY151+D159),"")</f>
        <v/>
      </c>
      <c r="AZ160" s="75" t="str">
        <f>IF(ISNUMBER(AZ152),AZ152-(C159*AZ151+D159),"")</f>
        <v/>
      </c>
      <c r="BA160" s="75" t="str">
        <f>IF(ISNUMBER(BA152),BA152-(C159*BA151+D159),"")</f>
        <v/>
      </c>
      <c r="BB160" s="75" t="str">
        <f>IF(ISNUMBER(BB152),BB152-(C159*BB151+D159),"")</f>
        <v/>
      </c>
      <c r="BC160" s="75" t="str">
        <f>IF(ISNUMBER(BC152),BC152-(C159*BC151+D159),"")</f>
        <v/>
      </c>
      <c r="BD160" s="75" t="str">
        <f>IF(ISNUMBER(BD152),BD152-(C159*BD151+D159),"")</f>
        <v/>
      </c>
      <c r="BE160" s="75" t="str">
        <f>IF(ISNUMBER(BE152),BE152-(C159*BE151+D159),"")</f>
        <v/>
      </c>
      <c r="BF160" s="75" t="str">
        <f>IF(ISNUMBER(BF152),BF152-(C159*BF151+D159),"")</f>
        <v/>
      </c>
      <c r="BG160" s="75" t="str">
        <f>IF(ISNUMBER(BG152),BG152-(C159*BG151+D159),"")</f>
        <v/>
      </c>
      <c r="BH160" s="75" t="str">
        <f>IF(ISNUMBER(BH152),BH152-(C159*BH151+D159),"")</f>
        <v/>
      </c>
      <c r="BI160" s="75" t="str">
        <f>IF(ISNUMBER(BI152),BI152-(C159*BI151+D159),"")</f>
        <v/>
      </c>
      <c r="BJ160" s="75" t="str">
        <f>IF(ISNUMBER(BJ152),BJ152-(C159*BJ151+D159),"")</f>
        <v/>
      </c>
    </row>
    <row r="161" spans="1:62" ht="12.75" customHeight="1" x14ac:dyDescent="0.2">
      <c r="A161" s="160"/>
      <c r="B161" s="132"/>
      <c r="C161" s="18"/>
      <c r="D161" s="18"/>
      <c r="E161" s="18"/>
      <c r="F161" s="18"/>
      <c r="G161" s="18"/>
      <c r="H161" s="84"/>
      <c r="I161" s="84"/>
      <c r="J161" s="133"/>
      <c r="K161" s="133"/>
      <c r="L161" s="133"/>
      <c r="M161" s="133"/>
      <c r="N161" s="133"/>
      <c r="O161" s="133"/>
      <c r="P161" s="133"/>
      <c r="Q161" s="134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86"/>
      <c r="BI161" s="86"/>
      <c r="BJ161" s="86"/>
    </row>
    <row r="162" spans="1:62" ht="12.75" customHeight="1" x14ac:dyDescent="0.2">
      <c r="A162" s="143" t="str">
        <f ca="1">INDIRECT("$C$4")&amp;"."&amp;C164&amp;"."&amp;"A"</f>
        <v>1.4.A</v>
      </c>
      <c r="B162" s="2" t="str">
        <f>J163</f>
        <v>2016-04-14 P1-01 NORM.DLD</v>
      </c>
      <c r="C162" s="3" t="str">
        <f>IF(NOT(ISBLANK($Q171)),$Q171,"")</f>
        <v>1A: O2 concentration</v>
      </c>
      <c r="D162" s="4" t="s">
        <v>21</v>
      </c>
      <c r="E162" s="5" t="s">
        <v>22</v>
      </c>
      <c r="F162" s="6" t="s">
        <v>0</v>
      </c>
      <c r="G162" s="7" t="str">
        <f ca="1">INDIRECT("$G$1")</f>
        <v>1A</v>
      </c>
      <c r="H162" s="8"/>
      <c r="I162" s="8"/>
      <c r="J162" s="9" t="s">
        <v>23</v>
      </c>
      <c r="K162" s="9"/>
      <c r="L162" s="9"/>
      <c r="M162" s="9"/>
      <c r="N162" s="9"/>
      <c r="O162" s="9"/>
      <c r="P162" s="9"/>
      <c r="Q162" s="10" t="s">
        <v>1</v>
      </c>
      <c r="R162" s="11" t="s">
        <v>24</v>
      </c>
      <c r="S162" s="12" t="s">
        <v>25</v>
      </c>
      <c r="T162" s="12" t="s">
        <v>26</v>
      </c>
      <c r="U162" s="12" t="s">
        <v>27</v>
      </c>
      <c r="V162" s="12" t="s">
        <v>28</v>
      </c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  <c r="AU162" s="144"/>
      <c r="AV162" s="144"/>
      <c r="AW162" s="144"/>
      <c r="AX162" s="144"/>
      <c r="AY162" s="144"/>
      <c r="AZ162" s="144"/>
      <c r="BA162" s="144"/>
      <c r="BB162" s="144"/>
      <c r="BC162" s="144"/>
      <c r="BD162" s="144"/>
      <c r="BE162" s="144"/>
      <c r="BF162" s="144"/>
      <c r="BG162" s="144"/>
      <c r="BH162" s="144"/>
      <c r="BI162" s="144"/>
      <c r="BJ162" s="144"/>
    </row>
    <row r="163" spans="1:62" ht="12.75" customHeight="1" x14ac:dyDescent="0.2">
      <c r="A163" s="145"/>
      <c r="B163" s="100" t="s">
        <v>94</v>
      </c>
      <c r="C163" s="146"/>
      <c r="D163" s="147">
        <f>IF(NOT(ISBLANK(K173)),K173,"")</f>
        <v>2</v>
      </c>
      <c r="E163" s="148" t="str">
        <f>IF(NOT(ISBLANK(N171)),N171,"")</f>
        <v>MiR05</v>
      </c>
      <c r="F163" s="19"/>
      <c r="G163" s="20" t="s">
        <v>2</v>
      </c>
      <c r="H163" s="21"/>
      <c r="I163" s="21"/>
      <c r="J163" s="149" t="s">
        <v>85</v>
      </c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</row>
    <row r="164" spans="1:62" ht="12.75" customHeight="1" x14ac:dyDescent="0.2">
      <c r="A164" s="145"/>
      <c r="B164" s="150" t="s">
        <v>29</v>
      </c>
      <c r="C164" s="151">
        <f ca="1">IF(ROW()=ROW(INDIRECT("$C$44")),1,1+(ROW()-ROW(INDIRECT("$C$44")))/40)</f>
        <v>4</v>
      </c>
      <c r="D164" s="26"/>
      <c r="E164" s="26"/>
      <c r="F164" s="27" t="s">
        <v>30</v>
      </c>
      <c r="G164" s="28">
        <f>IF(COUNT(S172:BJ172)&gt;1,ROUND(INTERCEPT(S172:BJ172,S171:BJ171),4),"")</f>
        <v>-2.3553999999999999</v>
      </c>
      <c r="H164" s="29"/>
      <c r="I164" s="29"/>
      <c r="J164" s="107" t="s">
        <v>86</v>
      </c>
      <c r="K164" s="107" t="s">
        <v>44</v>
      </c>
      <c r="L164" s="107" t="s">
        <v>45</v>
      </c>
      <c r="M164" s="107" t="s">
        <v>46</v>
      </c>
      <c r="N164" s="107" t="s">
        <v>47</v>
      </c>
      <c r="O164" s="107">
        <v>627</v>
      </c>
      <c r="P164" s="107" t="s">
        <v>48</v>
      </c>
      <c r="Q164" s="31" t="s">
        <v>49</v>
      </c>
      <c r="R164" s="31" t="s">
        <v>32</v>
      </c>
      <c r="S164" s="66" t="s">
        <v>25</v>
      </c>
      <c r="T164" s="66" t="s">
        <v>26</v>
      </c>
      <c r="U164" s="66" t="s">
        <v>27</v>
      </c>
      <c r="V164" s="66" t="s">
        <v>28</v>
      </c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</row>
    <row r="165" spans="1:62" ht="12.75" customHeight="1" x14ac:dyDescent="0.2">
      <c r="A165" s="145"/>
      <c r="B165" s="18"/>
      <c r="C165" s="152"/>
      <c r="D165" s="34"/>
      <c r="E165" s="35"/>
      <c r="F165" s="36" t="s">
        <v>5</v>
      </c>
      <c r="G165" s="37">
        <f>IF(COUNT(S172:BJ172)&gt;1,ROUND(SLOPE(S172:BJ172,S171:BJ171),4),"")</f>
        <v>2.8500000000000001E-2</v>
      </c>
      <c r="H165" s="21"/>
      <c r="I165" s="21"/>
      <c r="J165" s="107" t="s">
        <v>50</v>
      </c>
      <c r="K165" s="107"/>
      <c r="L165" s="107"/>
      <c r="M165" s="107" t="s">
        <v>51</v>
      </c>
      <c r="N165" s="107">
        <v>37</v>
      </c>
      <c r="O165" s="107" t="s">
        <v>52</v>
      </c>
      <c r="P165" s="107"/>
      <c r="Q165" s="38" t="s">
        <v>42</v>
      </c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</row>
    <row r="166" spans="1:62" ht="12.75" customHeight="1" x14ac:dyDescent="0.2">
      <c r="A166" s="145"/>
      <c r="B166" s="39"/>
      <c r="C166" s="40"/>
      <c r="D166" s="41"/>
      <c r="E166" s="42"/>
      <c r="F166" s="42"/>
      <c r="G166" s="43" t="s">
        <v>6</v>
      </c>
      <c r="H166" s="21"/>
      <c r="I166" s="21"/>
      <c r="J166" s="107" t="s">
        <v>53</v>
      </c>
      <c r="K166" s="107"/>
      <c r="L166" s="107"/>
      <c r="M166" s="107" t="s">
        <v>54</v>
      </c>
      <c r="N166" s="107">
        <v>179.75</v>
      </c>
      <c r="O166" s="107" t="s">
        <v>36</v>
      </c>
      <c r="P166" s="107"/>
      <c r="Q166" s="38" t="s">
        <v>40</v>
      </c>
      <c r="R166" s="38"/>
      <c r="S166" s="197">
        <v>0</v>
      </c>
      <c r="T166" s="197">
        <v>0</v>
      </c>
      <c r="U166" s="197">
        <v>0</v>
      </c>
      <c r="V166" s="197">
        <v>0</v>
      </c>
      <c r="W166" s="197"/>
      <c r="X166" s="197"/>
      <c r="Y166" s="197"/>
      <c r="Z166" s="197"/>
      <c r="AA166" s="197"/>
      <c r="AB166" s="197"/>
      <c r="AC166" s="197"/>
      <c r="AD166" s="197"/>
      <c r="AE166" s="197"/>
      <c r="AF166" s="197"/>
      <c r="AG166" s="197"/>
      <c r="AH166" s="197"/>
      <c r="AI166" s="197"/>
      <c r="AJ166" s="197"/>
      <c r="AK166" s="197"/>
      <c r="AL166" s="197"/>
      <c r="AM166" s="197"/>
      <c r="AN166" s="197"/>
      <c r="AO166" s="197"/>
      <c r="AP166" s="197"/>
      <c r="AQ166" s="197"/>
      <c r="AR166" s="197"/>
      <c r="AS166" s="197"/>
      <c r="AT166" s="197"/>
      <c r="AU166" s="197"/>
      <c r="AV166" s="197"/>
      <c r="AW166" s="197"/>
      <c r="AX166" s="197"/>
      <c r="AY166" s="197"/>
      <c r="AZ166" s="197"/>
      <c r="BA166" s="197"/>
      <c r="BB166" s="197"/>
      <c r="BC166" s="197"/>
      <c r="BD166" s="197"/>
      <c r="BE166" s="197"/>
      <c r="BF166" s="197"/>
      <c r="BG166" s="197"/>
      <c r="BH166" s="197"/>
      <c r="BI166" s="197"/>
      <c r="BJ166" s="197"/>
    </row>
    <row r="167" spans="1:62" ht="12.75" customHeight="1" x14ac:dyDescent="0.2">
      <c r="A167" s="145"/>
      <c r="B167" s="153" t="s">
        <v>31</v>
      </c>
      <c r="C167" s="154"/>
      <c r="D167" s="155"/>
      <c r="E167" s="155"/>
      <c r="F167" s="155"/>
      <c r="G167" s="155"/>
      <c r="H167" s="21"/>
      <c r="I167" s="21"/>
      <c r="J167" s="107" t="s">
        <v>55</v>
      </c>
      <c r="K167" s="107"/>
      <c r="L167" s="107"/>
      <c r="M167" s="107" t="s">
        <v>56</v>
      </c>
      <c r="N167" s="107">
        <v>2.1116999999999999</v>
      </c>
      <c r="O167" s="107" t="s">
        <v>57</v>
      </c>
      <c r="P167" s="107"/>
      <c r="Q167" s="38" t="s">
        <v>41</v>
      </c>
      <c r="R167" s="38"/>
      <c r="S167" s="197">
        <v>0</v>
      </c>
      <c r="T167" s="197">
        <v>0</v>
      </c>
      <c r="U167" s="197">
        <v>0</v>
      </c>
      <c r="V167" s="197">
        <v>0</v>
      </c>
      <c r="W167" s="197"/>
      <c r="X167" s="197"/>
      <c r="Y167" s="197"/>
      <c r="Z167" s="197"/>
      <c r="AA167" s="197"/>
      <c r="AB167" s="197"/>
      <c r="AC167" s="197"/>
      <c r="AD167" s="197"/>
      <c r="AE167" s="197"/>
      <c r="AF167" s="197"/>
      <c r="AG167" s="197"/>
      <c r="AH167" s="197"/>
      <c r="AI167" s="197"/>
      <c r="AJ167" s="197"/>
      <c r="AK167" s="197"/>
      <c r="AL167" s="197"/>
      <c r="AM167" s="197"/>
      <c r="AN167" s="197"/>
      <c r="AO167" s="197"/>
      <c r="AP167" s="197"/>
      <c r="AQ167" s="197"/>
      <c r="AR167" s="197"/>
      <c r="AS167" s="197"/>
      <c r="AT167" s="197"/>
      <c r="AU167" s="197"/>
      <c r="AV167" s="197"/>
      <c r="AW167" s="197"/>
      <c r="AX167" s="197"/>
      <c r="AY167" s="197"/>
      <c r="AZ167" s="197"/>
      <c r="BA167" s="197"/>
      <c r="BB167" s="197"/>
      <c r="BC167" s="197"/>
      <c r="BD167" s="197"/>
      <c r="BE167" s="197"/>
      <c r="BF167" s="197"/>
      <c r="BG167" s="197"/>
      <c r="BH167" s="197"/>
      <c r="BI167" s="197"/>
      <c r="BJ167" s="197"/>
    </row>
    <row r="168" spans="1:62" ht="12.75" customHeight="1" x14ac:dyDescent="0.2">
      <c r="A168" s="145"/>
      <c r="B168" s="39"/>
      <c r="C168" s="39"/>
      <c r="D168" s="39"/>
      <c r="E168" s="39"/>
      <c r="F168" s="39"/>
      <c r="G168" s="39"/>
      <c r="H168" s="15"/>
      <c r="I168" s="15"/>
      <c r="J168" s="117" t="s">
        <v>58</v>
      </c>
      <c r="K168" s="117"/>
      <c r="L168" s="117"/>
      <c r="M168" s="117" t="s">
        <v>59</v>
      </c>
      <c r="N168" s="117">
        <v>5.7999999999999996E-3</v>
      </c>
      <c r="O168" s="117" t="s">
        <v>57</v>
      </c>
      <c r="P168" s="117"/>
      <c r="Q168" s="45" t="s">
        <v>33</v>
      </c>
      <c r="R168" s="45"/>
      <c r="S168" s="46">
        <v>6.3287037037037031E-2</v>
      </c>
      <c r="T168" s="46">
        <v>7.7858796296296287E-2</v>
      </c>
      <c r="U168" s="46">
        <v>9.0775462962962961E-2</v>
      </c>
      <c r="V168" s="46">
        <v>0.10565972222222221</v>
      </c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</row>
    <row r="169" spans="1:62" ht="12.75" customHeight="1" x14ac:dyDescent="0.2">
      <c r="A169" s="145"/>
      <c r="B169" s="39"/>
      <c r="C169" s="49"/>
      <c r="D169" s="49"/>
      <c r="E169" s="49"/>
      <c r="F169" s="49"/>
      <c r="G169" s="49"/>
      <c r="H169" s="15"/>
      <c r="I169" s="15"/>
      <c r="J169" s="117" t="s">
        <v>60</v>
      </c>
      <c r="K169" s="117">
        <v>0</v>
      </c>
      <c r="L169" s="117"/>
      <c r="M169" s="117" t="s">
        <v>61</v>
      </c>
      <c r="N169" s="117">
        <v>94.6</v>
      </c>
      <c r="O169" s="117" t="s">
        <v>62</v>
      </c>
      <c r="P169" s="117"/>
      <c r="Q169" s="46" t="s">
        <v>34</v>
      </c>
      <c r="R169" s="46"/>
      <c r="S169" s="46">
        <v>6.5289351851851848E-2</v>
      </c>
      <c r="T169" s="46">
        <v>7.96412037037037E-2</v>
      </c>
      <c r="U169" s="46">
        <v>9.3344907407407404E-2</v>
      </c>
      <c r="V169" s="46">
        <v>0.10768518518518518</v>
      </c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</row>
    <row r="170" spans="1:62" ht="12.75" customHeight="1" x14ac:dyDescent="0.2">
      <c r="A170" s="145"/>
      <c r="B170" s="40"/>
      <c r="C170" s="52"/>
      <c r="D170" s="52"/>
      <c r="E170" s="52"/>
      <c r="F170" s="40"/>
      <c r="G170" s="40"/>
      <c r="H170" s="53"/>
      <c r="I170" s="53"/>
      <c r="J170" s="117" t="s">
        <v>63</v>
      </c>
      <c r="K170" s="117">
        <v>0</v>
      </c>
      <c r="L170" s="117"/>
      <c r="M170" s="117" t="s">
        <v>64</v>
      </c>
      <c r="N170" s="117">
        <v>0.92</v>
      </c>
      <c r="O170" s="117"/>
      <c r="P170" s="117"/>
      <c r="Q170" s="156" t="s">
        <v>35</v>
      </c>
      <c r="R170" s="156"/>
      <c r="S170" s="118">
        <v>86</v>
      </c>
      <c r="T170" s="118">
        <v>77</v>
      </c>
      <c r="U170" s="118">
        <v>111</v>
      </c>
      <c r="V170" s="118">
        <v>88</v>
      </c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  <c r="AI170" s="118"/>
      <c r="AJ170" s="118"/>
      <c r="AK170" s="118"/>
      <c r="AL170" s="118"/>
      <c r="AM170" s="118"/>
      <c r="AN170" s="118"/>
      <c r="AO170" s="118"/>
      <c r="AP170" s="118"/>
      <c r="AQ170" s="118"/>
      <c r="AR170" s="118"/>
      <c r="AS170" s="118"/>
      <c r="AT170" s="118"/>
      <c r="AU170" s="118"/>
      <c r="AV170" s="118"/>
      <c r="AW170" s="118"/>
      <c r="AX170" s="118"/>
      <c r="AY170" s="118"/>
      <c r="AZ170" s="118"/>
      <c r="BA170" s="118"/>
      <c r="BB170" s="118"/>
      <c r="BC170" s="118"/>
      <c r="BD170" s="118"/>
      <c r="BE170" s="118"/>
      <c r="BF170" s="118"/>
      <c r="BG170" s="118"/>
      <c r="BH170" s="118"/>
      <c r="BI170" s="118"/>
      <c r="BJ170" s="118"/>
    </row>
    <row r="171" spans="1:62" ht="12.75" customHeight="1" x14ac:dyDescent="0.2">
      <c r="A171" s="145"/>
      <c r="B171" s="40"/>
      <c r="C171" s="52"/>
      <c r="D171" s="56"/>
      <c r="E171" s="56"/>
      <c r="F171" s="40"/>
      <c r="G171" s="40"/>
      <c r="H171" s="53"/>
      <c r="I171" s="53"/>
      <c r="J171" s="117" t="s">
        <v>65</v>
      </c>
      <c r="K171" s="117">
        <v>0</v>
      </c>
      <c r="L171" s="117" t="s">
        <v>66</v>
      </c>
      <c r="M171" s="117" t="s">
        <v>22</v>
      </c>
      <c r="N171" s="117" t="s">
        <v>67</v>
      </c>
      <c r="O171" s="117"/>
      <c r="P171" s="117"/>
      <c r="Q171" s="157" t="s">
        <v>68</v>
      </c>
      <c r="R171" s="157" t="s">
        <v>36</v>
      </c>
      <c r="S171" s="158">
        <v>175.55350000000001</v>
      </c>
      <c r="T171" s="158">
        <v>91.433199999999999</v>
      </c>
      <c r="U171" s="158">
        <v>46.441699999999997</v>
      </c>
      <c r="V171" s="158">
        <v>23.276</v>
      </c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  <c r="AU171" s="158"/>
      <c r="AV171" s="158"/>
      <c r="AW171" s="158"/>
      <c r="AX171" s="158"/>
      <c r="AY171" s="158"/>
      <c r="AZ171" s="158"/>
      <c r="BA171" s="158"/>
      <c r="BB171" s="158"/>
      <c r="BC171" s="158"/>
      <c r="BD171" s="158"/>
      <c r="BE171" s="158"/>
      <c r="BF171" s="158"/>
      <c r="BG171" s="158"/>
      <c r="BH171" s="158"/>
      <c r="BI171" s="158"/>
      <c r="BJ171" s="158"/>
    </row>
    <row r="172" spans="1:62" ht="12.75" customHeight="1" x14ac:dyDescent="0.2">
      <c r="A172" s="145"/>
      <c r="B172" s="39"/>
      <c r="C172" s="39"/>
      <c r="D172" s="39"/>
      <c r="E172" s="39"/>
      <c r="F172" s="39"/>
      <c r="G172" s="39"/>
      <c r="H172" s="21"/>
      <c r="I172" s="21"/>
      <c r="J172" s="117" t="s">
        <v>69</v>
      </c>
      <c r="K172" s="117">
        <v>0</v>
      </c>
      <c r="L172" s="117" t="s">
        <v>70</v>
      </c>
      <c r="M172" s="117" t="s">
        <v>71</v>
      </c>
      <c r="N172" s="117">
        <v>-2.2454999999999998</v>
      </c>
      <c r="O172" s="117" t="s">
        <v>37</v>
      </c>
      <c r="P172" s="117" t="s">
        <v>72</v>
      </c>
      <c r="Q172" s="54" t="s">
        <v>73</v>
      </c>
      <c r="R172" s="54" t="s">
        <v>37</v>
      </c>
      <c r="S172" s="55">
        <v>2.4752000000000001</v>
      </c>
      <c r="T172" s="55">
        <v>0.5121</v>
      </c>
      <c r="U172" s="55">
        <v>-0.68279999999999996</v>
      </c>
      <c r="V172" s="55">
        <v>-2.1337999999999999</v>
      </c>
      <c r="W172" s="55"/>
      <c r="X172" s="55"/>
      <c r="Y172" s="55"/>
      <c r="Z172" s="55"/>
      <c r="AA172" s="55"/>
      <c r="AB172" s="55"/>
      <c r="AC172" s="159"/>
      <c r="AD172" s="159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</row>
    <row r="173" spans="1:62" ht="12.75" customHeight="1" x14ac:dyDescent="0.2">
      <c r="A173" s="145"/>
      <c r="B173" s="39"/>
      <c r="C173" s="39"/>
      <c r="D173" s="39"/>
      <c r="E173" s="39"/>
      <c r="F173" s="39"/>
      <c r="G173" s="39"/>
      <c r="H173" s="21"/>
      <c r="I173" s="21"/>
      <c r="J173" s="117" t="s">
        <v>74</v>
      </c>
      <c r="K173" s="117">
        <v>2</v>
      </c>
      <c r="L173" s="117" t="s">
        <v>75</v>
      </c>
      <c r="M173" s="117" t="s">
        <v>76</v>
      </c>
      <c r="N173" s="117">
        <v>2.81E-2</v>
      </c>
      <c r="O173" s="117"/>
      <c r="P173" s="117"/>
      <c r="Q173" s="199"/>
      <c r="R173" s="57"/>
      <c r="S173" s="58"/>
      <c r="T173" s="58"/>
      <c r="U173" s="58"/>
      <c r="V173" s="58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</row>
    <row r="174" spans="1:62" ht="12.75" customHeight="1" x14ac:dyDescent="0.2">
      <c r="A174" s="145"/>
      <c r="B174" s="39"/>
      <c r="C174" s="39"/>
      <c r="D174" s="39"/>
      <c r="E174" s="39"/>
      <c r="F174" s="39"/>
      <c r="G174" s="39"/>
      <c r="H174" s="21"/>
      <c r="I174" s="21"/>
      <c r="J174" s="126"/>
      <c r="K174" s="126"/>
      <c r="L174" s="126"/>
      <c r="M174" s="126"/>
      <c r="N174" s="126"/>
      <c r="O174" s="126"/>
      <c r="P174" s="126"/>
      <c r="Q174" s="199"/>
      <c r="R174" s="61"/>
      <c r="S174" s="62"/>
      <c r="T174" s="62"/>
      <c r="U174" s="62"/>
      <c r="V174" s="62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</row>
    <row r="175" spans="1:62" ht="12.75" customHeight="1" x14ac:dyDescent="0.2">
      <c r="A175" s="145"/>
      <c r="B175" s="39"/>
      <c r="C175" s="39"/>
      <c r="D175" s="39"/>
      <c r="E175" s="39"/>
      <c r="F175" s="39"/>
      <c r="G175" s="39"/>
      <c r="H175" s="21"/>
      <c r="I175" s="21"/>
      <c r="J175" s="128"/>
      <c r="K175" s="128"/>
      <c r="L175" s="128"/>
      <c r="M175" s="128"/>
      <c r="N175" s="128"/>
      <c r="O175" s="128"/>
      <c r="P175" s="128"/>
      <c r="Q175" s="199"/>
      <c r="R175" s="61"/>
      <c r="S175" s="64"/>
      <c r="T175" s="64"/>
      <c r="U175" s="62"/>
      <c r="V175" s="62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/>
      <c r="BJ175" s="60"/>
    </row>
    <row r="176" spans="1:62" ht="12.75" customHeight="1" x14ac:dyDescent="0.2">
      <c r="A176" s="145"/>
      <c r="B176" s="39"/>
      <c r="C176" s="39"/>
      <c r="D176" s="39"/>
      <c r="E176" s="39"/>
      <c r="F176" s="39"/>
      <c r="G176" s="39"/>
      <c r="H176" s="21"/>
      <c r="I176" s="21"/>
      <c r="J176" s="128"/>
      <c r="K176" s="128"/>
      <c r="L176" s="128"/>
      <c r="M176" s="128"/>
      <c r="N176" s="128"/>
      <c r="O176" s="128"/>
      <c r="P176" s="128"/>
      <c r="Q176" s="199"/>
      <c r="R176" s="61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</row>
    <row r="177" spans="1:62" ht="12.75" customHeight="1" x14ac:dyDescent="0.2">
      <c r="A177" s="145"/>
      <c r="B177" s="39"/>
      <c r="C177" s="39"/>
      <c r="D177" s="39"/>
      <c r="E177" s="39"/>
      <c r="F177" s="39"/>
      <c r="G177" s="39"/>
      <c r="H177" s="21"/>
      <c r="I177" s="21"/>
      <c r="J177" s="128"/>
      <c r="K177" s="128"/>
      <c r="L177" s="128"/>
      <c r="M177" s="128"/>
      <c r="N177" s="128"/>
      <c r="O177" s="128"/>
      <c r="P177" s="128"/>
      <c r="Q177" s="199"/>
    </row>
    <row r="178" spans="1:62" ht="12.75" customHeight="1" x14ac:dyDescent="0.3">
      <c r="A178" s="145"/>
      <c r="B178" s="39"/>
      <c r="C178" s="70" t="s">
        <v>9</v>
      </c>
      <c r="D178" s="70" t="s">
        <v>10</v>
      </c>
      <c r="E178" s="71" t="s">
        <v>11</v>
      </c>
      <c r="F178" s="71" t="s">
        <v>12</v>
      </c>
      <c r="G178" s="43"/>
      <c r="H178" s="21"/>
      <c r="I178" s="21"/>
      <c r="J178" s="128"/>
      <c r="K178" s="128"/>
      <c r="L178" s="128"/>
      <c r="M178" s="128"/>
      <c r="N178" s="128"/>
      <c r="O178" s="128"/>
      <c r="P178" s="128"/>
      <c r="Q178" s="67" t="s">
        <v>7</v>
      </c>
      <c r="R178" s="68" t="s">
        <v>8</v>
      </c>
      <c r="S178" s="69">
        <f>IF(ISNUMBER(S172),S172-(G165*S171+G164),"")</f>
        <v>-0.17267475000000099</v>
      </c>
      <c r="T178" s="69">
        <f>IF(ISNUMBER(T172),T172-(G165*T171+G164),"")</f>
        <v>0.26165379999999971</v>
      </c>
      <c r="U178" s="69">
        <f>IF(ISNUMBER(U172),U172-(G165*U171+G164),"")</f>
        <v>0.34901155000000006</v>
      </c>
      <c r="V178" s="69">
        <f>IF(ISNUMBER(V172),V172-(G165*V171+G164),"")</f>
        <v>-0.44176599999999988</v>
      </c>
      <c r="W178" s="69" t="str">
        <f>IF(ISNUMBER(W172),W172-(G165*W171+G164),"")</f>
        <v/>
      </c>
      <c r="X178" s="69" t="str">
        <f>IF(ISNUMBER(X172),X172-(G165*X171+G164),"")</f>
        <v/>
      </c>
      <c r="Y178" s="69" t="str">
        <f>IF(ISNUMBER(Y172),Y172-(G165*Y171+G164),"")</f>
        <v/>
      </c>
      <c r="Z178" s="69" t="str">
        <f>IF(ISNUMBER(Z172),Z172-(G165*Z171+G164),"")</f>
        <v/>
      </c>
      <c r="AA178" s="69" t="str">
        <f>IF(ISNUMBER(AA172),AA172-(G165*AA171+G164),"")</f>
        <v/>
      </c>
      <c r="AB178" s="69" t="str">
        <f>IF(ISNUMBER(AB172),AB172-(G165*AB171+G164),"")</f>
        <v/>
      </c>
      <c r="AC178" s="69" t="str">
        <f>IF(ISNUMBER(AC172),AC172-(G165*AC171+G164),"")</f>
        <v/>
      </c>
      <c r="AD178" s="69" t="str">
        <f>IF(ISNUMBER(AD172),AD172-(G165*AD171+G164),"")</f>
        <v/>
      </c>
      <c r="AE178" s="69" t="str">
        <f>IF(ISNUMBER(AE172),AE172-(G165*AE171+G164),"")</f>
        <v/>
      </c>
      <c r="AF178" s="69" t="str">
        <f>IF(ISNUMBER(AF172),AF172-(G165*AF171+G164),"")</f>
        <v/>
      </c>
      <c r="AG178" s="69" t="str">
        <f>IF(ISNUMBER(AG172),AG172-(G165*AG171+G164),"")</f>
        <v/>
      </c>
      <c r="AH178" s="69" t="str">
        <f>IF(ISNUMBER(AH172),AH172-(G165*AH171+G164),"")</f>
        <v/>
      </c>
      <c r="AI178" s="69" t="str">
        <f>IF(ISNUMBER(AI172),AI172-(G165*AI171+G164),"")</f>
        <v/>
      </c>
      <c r="AJ178" s="69" t="str">
        <f>IF(ISNUMBER(AJ172),AJ172-(G165*AJ171+G164),"")</f>
        <v/>
      </c>
      <c r="AK178" s="69" t="str">
        <f>IF(ISNUMBER(AK172),AK172-(G165*AK171+G164),"")</f>
        <v/>
      </c>
      <c r="AL178" s="69" t="str">
        <f>IF(ISNUMBER(AL172),AL172-(G165*AL171+G164),"")</f>
        <v/>
      </c>
      <c r="AM178" s="69" t="str">
        <f>IF(ISNUMBER(AM172),AM172-(G165*AM171+G164),"")</f>
        <v/>
      </c>
      <c r="AN178" s="69" t="str">
        <f>IF(ISNUMBER(AN172),AN172-(G165*AN171+G164),"")</f>
        <v/>
      </c>
      <c r="AO178" s="69" t="str">
        <f>IF(ISNUMBER(AO172),AO172-(G165*AO171+G164),"")</f>
        <v/>
      </c>
      <c r="AP178" s="69" t="str">
        <f>IF(ISNUMBER(AP172),AP172-(G165*AP171+G164),"")</f>
        <v/>
      </c>
      <c r="AQ178" s="69" t="str">
        <f>IF(ISNUMBER(AQ172),AQ172-(G165*AQ171+G164),"")</f>
        <v/>
      </c>
      <c r="AR178" s="69" t="str">
        <f>IF(ISNUMBER(AR172),AR172-(G165*AR171+G164),"")</f>
        <v/>
      </c>
      <c r="AS178" s="69" t="str">
        <f>IF(ISNUMBER(AS172),AS172-(G165*AS171+G164),"")</f>
        <v/>
      </c>
      <c r="AT178" s="69" t="str">
        <f>IF(ISNUMBER(AT172),AT172-(G165*AT171+G164),"")</f>
        <v/>
      </c>
      <c r="AU178" s="69" t="str">
        <f>IF(ISNUMBER(AU172),AU172-(G165*AU171+G164),"")</f>
        <v/>
      </c>
      <c r="AV178" s="69" t="str">
        <f>IF(ISNUMBER(AV172),AV172-(G165*AV171+G164),"")</f>
        <v/>
      </c>
      <c r="AW178" s="69" t="str">
        <f>IF(ISNUMBER(AW172),AW172-(G165*AW171+G164),"")</f>
        <v/>
      </c>
      <c r="AX178" s="69" t="str">
        <f>IF(ISNUMBER(AX172),AX172-(G165*AX171+G164),"")</f>
        <v/>
      </c>
      <c r="AY178" s="69" t="str">
        <f>IF(ISNUMBER(AY172),AY172-(G165*AY171+G164),"")</f>
        <v/>
      </c>
      <c r="AZ178" s="69" t="str">
        <f>IF(ISNUMBER(AZ172),AZ172-(G165*AZ171+G164),"")</f>
        <v/>
      </c>
      <c r="BA178" s="69" t="str">
        <f>IF(ISNUMBER(BA172),BA172-(G165*BA171+G164),"")</f>
        <v/>
      </c>
      <c r="BB178" s="69" t="str">
        <f>IF(ISNUMBER(BB172),BB172-(G165*BB171+G164),"")</f>
        <v/>
      </c>
      <c r="BC178" s="69" t="str">
        <f>IF(ISNUMBER(BC172),BC172-(G165*BC171+G164),"")</f>
        <v/>
      </c>
      <c r="BD178" s="69" t="str">
        <f>IF(ISNUMBER(BD172),BD172-(G165*BD171+G164),"")</f>
        <v/>
      </c>
      <c r="BE178" s="69" t="str">
        <f>IF(ISNUMBER(BE172),BE172-(G165*BE171+G164),"")</f>
        <v/>
      </c>
      <c r="BF178" s="69" t="str">
        <f>IF(ISNUMBER(BF172),BF172-(G165*BF171+G164),"")</f>
        <v/>
      </c>
      <c r="BG178" s="69" t="str">
        <f>IF(ISNUMBER(BG172),BG172-(G165*BG171+G164),"")</f>
        <v/>
      </c>
      <c r="BH178" s="69" t="str">
        <f>IF(ISNUMBER(BH172),BH172-(G165*BH171+G164),"")</f>
        <v/>
      </c>
      <c r="BI178" s="69" t="str">
        <f>IF(ISNUMBER(BI172),BI172-(G165*BI171+G164),"")</f>
        <v/>
      </c>
      <c r="BJ178" s="69" t="str">
        <f>IF(ISNUMBER(BJ172),BJ172-(G165*BJ171+G164),"")</f>
        <v/>
      </c>
    </row>
    <row r="179" spans="1:62" ht="12.75" customHeight="1" x14ac:dyDescent="0.2">
      <c r="A179" s="145"/>
      <c r="B179" s="40" t="s">
        <v>14</v>
      </c>
      <c r="C179" s="40">
        <v>2.5000000000000001E-2</v>
      </c>
      <c r="D179" s="40">
        <v>-2</v>
      </c>
      <c r="E179" s="40">
        <v>250</v>
      </c>
      <c r="F179" s="40">
        <v>0</v>
      </c>
      <c r="G179" s="39"/>
      <c r="H179" s="21"/>
      <c r="I179" s="21"/>
      <c r="J179" s="128"/>
      <c r="K179" s="128"/>
      <c r="L179" s="128"/>
      <c r="M179" s="128"/>
      <c r="N179" s="128"/>
      <c r="O179" s="128"/>
      <c r="P179" s="128"/>
      <c r="Q179" s="67" t="s">
        <v>13</v>
      </c>
      <c r="R179" s="72">
        <f>IF(SUMPRODUCT(--ISNUMBER(S179:BJ179))&gt;0,AVERAGE(S179:BJ179),"")</f>
        <v>0.30627652500000013</v>
      </c>
      <c r="S179" s="73">
        <f t="shared" ref="S179:BJ179" si="102">IF(ISNUMBER(S172),ABS(S178),"")</f>
        <v>0.17267475000000099</v>
      </c>
      <c r="T179" s="73">
        <f t="shared" si="102"/>
        <v>0.26165379999999971</v>
      </c>
      <c r="U179" s="73">
        <f t="shared" si="102"/>
        <v>0.34901155000000006</v>
      </c>
      <c r="V179" s="73">
        <f t="shared" si="102"/>
        <v>0.44176599999999988</v>
      </c>
      <c r="W179" s="73" t="str">
        <f t="shared" si="102"/>
        <v/>
      </c>
      <c r="X179" s="73" t="str">
        <f t="shared" si="102"/>
        <v/>
      </c>
      <c r="Y179" s="73" t="str">
        <f t="shared" si="102"/>
        <v/>
      </c>
      <c r="Z179" s="73" t="str">
        <f t="shared" si="102"/>
        <v/>
      </c>
      <c r="AA179" s="73" t="str">
        <f t="shared" si="102"/>
        <v/>
      </c>
      <c r="AB179" s="73" t="str">
        <f t="shared" si="102"/>
        <v/>
      </c>
      <c r="AC179" s="73" t="str">
        <f t="shared" si="102"/>
        <v/>
      </c>
      <c r="AD179" s="73" t="str">
        <f t="shared" si="102"/>
        <v/>
      </c>
      <c r="AE179" s="73" t="str">
        <f t="shared" si="102"/>
        <v/>
      </c>
      <c r="AF179" s="73" t="str">
        <f t="shared" si="102"/>
        <v/>
      </c>
      <c r="AG179" s="73" t="str">
        <f t="shared" si="102"/>
        <v/>
      </c>
      <c r="AH179" s="73" t="str">
        <f t="shared" si="102"/>
        <v/>
      </c>
      <c r="AI179" s="73" t="str">
        <f t="shared" si="102"/>
        <v/>
      </c>
      <c r="AJ179" s="73" t="str">
        <f t="shared" si="102"/>
        <v/>
      </c>
      <c r="AK179" s="73" t="str">
        <f t="shared" si="102"/>
        <v/>
      </c>
      <c r="AL179" s="73" t="str">
        <f t="shared" si="102"/>
        <v/>
      </c>
      <c r="AM179" s="73" t="str">
        <f t="shared" si="102"/>
        <v/>
      </c>
      <c r="AN179" s="73" t="str">
        <f t="shared" si="102"/>
        <v/>
      </c>
      <c r="AO179" s="73" t="str">
        <f t="shared" si="102"/>
        <v/>
      </c>
      <c r="AP179" s="73" t="str">
        <f t="shared" si="102"/>
        <v/>
      </c>
      <c r="AQ179" s="73" t="str">
        <f t="shared" si="102"/>
        <v/>
      </c>
      <c r="AR179" s="73" t="str">
        <f t="shared" si="102"/>
        <v/>
      </c>
      <c r="AS179" s="73" t="str">
        <f t="shared" si="102"/>
        <v/>
      </c>
      <c r="AT179" s="73" t="str">
        <f t="shared" si="102"/>
        <v/>
      </c>
      <c r="AU179" s="73" t="str">
        <f t="shared" si="102"/>
        <v/>
      </c>
      <c r="AV179" s="73" t="str">
        <f t="shared" si="102"/>
        <v/>
      </c>
      <c r="AW179" s="73" t="str">
        <f t="shared" si="102"/>
        <v/>
      </c>
      <c r="AX179" s="73" t="str">
        <f t="shared" si="102"/>
        <v/>
      </c>
      <c r="AY179" s="73" t="str">
        <f t="shared" si="102"/>
        <v/>
      </c>
      <c r="AZ179" s="73" t="str">
        <f t="shared" si="102"/>
        <v/>
      </c>
      <c r="BA179" s="73" t="str">
        <f t="shared" si="102"/>
        <v/>
      </c>
      <c r="BB179" s="73" t="str">
        <f t="shared" si="102"/>
        <v/>
      </c>
      <c r="BC179" s="73" t="str">
        <f t="shared" si="102"/>
        <v/>
      </c>
      <c r="BD179" s="73" t="str">
        <f t="shared" si="102"/>
        <v/>
      </c>
      <c r="BE179" s="73" t="str">
        <f t="shared" si="102"/>
        <v/>
      </c>
      <c r="BF179" s="73" t="str">
        <f t="shared" si="102"/>
        <v/>
      </c>
      <c r="BG179" s="73" t="str">
        <f t="shared" si="102"/>
        <v/>
      </c>
      <c r="BH179" s="73" t="str">
        <f t="shared" si="102"/>
        <v/>
      </c>
      <c r="BI179" s="73" t="str">
        <f t="shared" si="102"/>
        <v/>
      </c>
      <c r="BJ179" s="73" t="str">
        <f t="shared" si="102"/>
        <v/>
      </c>
    </row>
    <row r="180" spans="1:62" ht="12.75" customHeight="1" x14ac:dyDescent="0.2">
      <c r="A180" s="145"/>
      <c r="B180" s="77" t="s">
        <v>16</v>
      </c>
      <c r="C180" s="170" t="s">
        <v>94</v>
      </c>
      <c r="D180" s="78"/>
      <c r="E180" s="18">
        <f>C179*E179+D179</f>
        <v>4.25</v>
      </c>
      <c r="F180" s="18">
        <f>C179*F179+D179</f>
        <v>-2</v>
      </c>
      <c r="G180" s="78"/>
      <c r="H180" s="21"/>
      <c r="I180" s="21"/>
      <c r="J180" s="128"/>
      <c r="K180" s="128"/>
      <c r="L180" s="128"/>
      <c r="M180" s="128"/>
      <c r="N180" s="128"/>
      <c r="O180" s="128"/>
      <c r="P180" s="128"/>
      <c r="Q180" s="74" t="s">
        <v>15</v>
      </c>
      <c r="R180" s="74" t="s">
        <v>8</v>
      </c>
      <c r="S180" s="75">
        <f>IF(ISNUMBER(S172),S172-(C179*S171+D179),"")</f>
        <v>8.6362499999999898E-2</v>
      </c>
      <c r="T180" s="75">
        <f>IF(ISNUMBER(T172),T172-(C179*T171+D179),"")</f>
        <v>0.22626999999999975</v>
      </c>
      <c r="U180" s="75">
        <f>IF(ISNUMBER(U172),U172-(C179*U171+D179),"")</f>
        <v>0.15615750000000006</v>
      </c>
      <c r="V180" s="75">
        <f>IF(ISNUMBER(V172),V172-(C179*V171+D179),"")</f>
        <v>-0.7157</v>
      </c>
      <c r="W180" s="75" t="str">
        <f>IF(ISNUMBER(W172),W172-(C179*W171+D179),"")</f>
        <v/>
      </c>
      <c r="X180" s="75" t="str">
        <f>IF(ISNUMBER(X172),X172-(C179*X171+D179),"")</f>
        <v/>
      </c>
      <c r="Y180" s="75" t="str">
        <f>IF(ISNUMBER(Y172),Y172-(C179*Y171+D179),"")</f>
        <v/>
      </c>
      <c r="Z180" s="75" t="str">
        <f>IF(ISNUMBER(Z172),Z172-(C179*Z171+D179),"")</f>
        <v/>
      </c>
      <c r="AA180" s="75" t="str">
        <f>IF(ISNUMBER(AA172),AA172-(C179*AA171+D179),"")</f>
        <v/>
      </c>
      <c r="AB180" s="75" t="str">
        <f>IF(ISNUMBER(AB172),AB172-(C179*AB171+D179),"")</f>
        <v/>
      </c>
      <c r="AC180" s="75" t="str">
        <f>IF(ISNUMBER(AC172),AC172-(C179*AC171+D179),"")</f>
        <v/>
      </c>
      <c r="AD180" s="75" t="str">
        <f>IF(ISNUMBER(AD172),AD172-(C179*AD171+D179),"")</f>
        <v/>
      </c>
      <c r="AE180" s="75" t="str">
        <f>IF(ISNUMBER(AE172),AE172-(C179*AE171+D179),"")</f>
        <v/>
      </c>
      <c r="AF180" s="75" t="str">
        <f>IF(ISNUMBER(AF172),AF172-(C179*AF171+D179),"")</f>
        <v/>
      </c>
      <c r="AG180" s="75" t="str">
        <f>IF(ISNUMBER(AG172),AG172-(C179*AG171+D179),"")</f>
        <v/>
      </c>
      <c r="AH180" s="75" t="str">
        <f>IF(ISNUMBER(AH172),AH172-(C179*AH171+D179),"")</f>
        <v/>
      </c>
      <c r="AI180" s="75" t="str">
        <f>IF(ISNUMBER(AI172),AI172-(C179*AI171+D179),"")</f>
        <v/>
      </c>
      <c r="AJ180" s="75" t="str">
        <f>IF(ISNUMBER(AJ172),AJ172-(C179*AJ171+D179),"")</f>
        <v/>
      </c>
      <c r="AK180" s="75" t="str">
        <f>IF(ISNUMBER(AK172),AK172-(C179*AK171+D179),"")</f>
        <v/>
      </c>
      <c r="AL180" s="75" t="str">
        <f>IF(ISNUMBER(AL172),AL172-(C179*AL171+D179),"")</f>
        <v/>
      </c>
      <c r="AM180" s="75" t="str">
        <f>IF(ISNUMBER(AM172),AM172-(C179*AM171+D179),"")</f>
        <v/>
      </c>
      <c r="AN180" s="75" t="str">
        <f>IF(ISNUMBER(AN172),AN172-(C179*AN171+D179),"")</f>
        <v/>
      </c>
      <c r="AO180" s="75" t="str">
        <f>IF(ISNUMBER(AO172),AO172-(C179*AO171+D179),"")</f>
        <v/>
      </c>
      <c r="AP180" s="75" t="str">
        <f>IF(ISNUMBER(AP172),AP172-(C179*AP171+D179),"")</f>
        <v/>
      </c>
      <c r="AQ180" s="75" t="str">
        <f>IF(ISNUMBER(AQ172),AQ172-(C179*AQ171+D179),"")</f>
        <v/>
      </c>
      <c r="AR180" s="75" t="str">
        <f>IF(ISNUMBER(AR172),AR172-(C179*AR171+D179),"")</f>
        <v/>
      </c>
      <c r="AS180" s="75" t="str">
        <f>IF(ISNUMBER(AS172),AS172-(C179*AS171+D179),"")</f>
        <v/>
      </c>
      <c r="AT180" s="75" t="str">
        <f>IF(ISNUMBER(AT172),AT172-(C179*AT171+D179),"")</f>
        <v/>
      </c>
      <c r="AU180" s="75" t="str">
        <f>IF(ISNUMBER(AU172),AU172-(C179*AU171+D179),"")</f>
        <v/>
      </c>
      <c r="AV180" s="75" t="str">
        <f>IF(ISNUMBER(AV172),AV172-(C179*AV171+D179),"")</f>
        <v/>
      </c>
      <c r="AW180" s="75" t="str">
        <f>IF(ISNUMBER(AW172),AW172-(C179*AW171+D179),"")</f>
        <v/>
      </c>
      <c r="AX180" s="75" t="str">
        <f>IF(ISNUMBER(AX172),AX172-(C179*AX171+D179),"")</f>
        <v/>
      </c>
      <c r="AY180" s="75" t="str">
        <f>IF(ISNUMBER(AY172),AY172-(C179*AY171+D179),"")</f>
        <v/>
      </c>
      <c r="AZ180" s="75" t="str">
        <f>IF(ISNUMBER(AZ172),AZ172-(C179*AZ171+D179),"")</f>
        <v/>
      </c>
      <c r="BA180" s="75" t="str">
        <f>IF(ISNUMBER(BA172),BA172-(C179*BA171+D179),"")</f>
        <v/>
      </c>
      <c r="BB180" s="75" t="str">
        <f>IF(ISNUMBER(BB172),BB172-(C179*BB171+D179),"")</f>
        <v/>
      </c>
      <c r="BC180" s="75" t="str">
        <f>IF(ISNUMBER(BC172),BC172-(C179*BC171+D179),"")</f>
        <v/>
      </c>
      <c r="BD180" s="75" t="str">
        <f>IF(ISNUMBER(BD172),BD172-(C179*BD171+D179),"")</f>
        <v/>
      </c>
      <c r="BE180" s="75" t="str">
        <f>IF(ISNUMBER(BE172),BE172-(C179*BE171+D179),"")</f>
        <v/>
      </c>
      <c r="BF180" s="75" t="str">
        <f>IF(ISNUMBER(BF172),BF172-(C179*BF171+D179),"")</f>
        <v/>
      </c>
      <c r="BG180" s="75" t="str">
        <f>IF(ISNUMBER(BG172),BG172-(C179*BG171+D179),"")</f>
        <v/>
      </c>
      <c r="BH180" s="75" t="str">
        <f>IF(ISNUMBER(BH172),BH172-(C179*BH171+D179),"")</f>
        <v/>
      </c>
      <c r="BI180" s="75" t="str">
        <f>IF(ISNUMBER(BI172),BI172-(C179*BI171+D179),"")</f>
        <v/>
      </c>
      <c r="BJ180" s="75" t="str">
        <f>IF(ISNUMBER(BJ172),BJ172-(C179*BJ171+D179),"")</f>
        <v/>
      </c>
    </row>
    <row r="181" spans="1:62" ht="12.75" customHeight="1" x14ac:dyDescent="0.2">
      <c r="A181" s="160"/>
      <c r="B181" s="18"/>
      <c r="C181" s="18"/>
      <c r="D181" s="18"/>
      <c r="E181" s="18"/>
      <c r="F181" s="18"/>
      <c r="G181" s="18"/>
      <c r="H181" s="81"/>
      <c r="I181" s="81"/>
      <c r="J181" s="133"/>
      <c r="K181" s="133"/>
      <c r="L181" s="133"/>
      <c r="M181" s="133"/>
      <c r="N181" s="133"/>
      <c r="O181" s="133"/>
      <c r="P181" s="133"/>
      <c r="Q181" s="83"/>
      <c r="R181" s="84"/>
      <c r="S181" s="85"/>
      <c r="T181" s="85"/>
      <c r="U181" s="85"/>
      <c r="V181" s="85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  <c r="AK181" s="86"/>
      <c r="AL181" s="86"/>
      <c r="AM181" s="86"/>
      <c r="AN181" s="86"/>
      <c r="AO181" s="86"/>
      <c r="AP181" s="86"/>
      <c r="AQ181" s="86"/>
      <c r="AR181" s="86"/>
      <c r="AS181" s="86"/>
      <c r="AT181" s="86"/>
      <c r="AU181" s="86"/>
      <c r="AV181" s="86"/>
      <c r="AW181" s="86"/>
      <c r="AX181" s="86"/>
      <c r="AY181" s="86"/>
      <c r="AZ181" s="86"/>
      <c r="BA181" s="86"/>
      <c r="BB181" s="86"/>
      <c r="BC181" s="86"/>
      <c r="BD181" s="86"/>
      <c r="BE181" s="86"/>
      <c r="BF181" s="86"/>
      <c r="BG181" s="86"/>
      <c r="BH181" s="86"/>
      <c r="BI181" s="86"/>
      <c r="BJ181" s="86"/>
    </row>
    <row r="182" spans="1:62" ht="12.75" customHeight="1" x14ac:dyDescent="0.2">
      <c r="A182" s="161" t="str">
        <f ca="1">INDIRECT("$C$4")&amp;"."&amp;C184&amp;"."&amp;"B"</f>
        <v>1.4.B</v>
      </c>
      <c r="B182" s="89" t="str">
        <f>J183</f>
        <v>2016-04-14 P1-01 NORM.DLD</v>
      </c>
      <c r="C182" s="90" t="str">
        <f>IF(NOT(ISBLANK($Q191)),$Q191,"")</f>
        <v>1B: O2 concentration</v>
      </c>
      <c r="D182" s="91" t="s">
        <v>21</v>
      </c>
      <c r="E182" s="92" t="s">
        <v>22</v>
      </c>
      <c r="F182" s="93" t="s">
        <v>0</v>
      </c>
      <c r="G182" s="94" t="str">
        <f ca="1">INDIRECT("$G$21")</f>
        <v>1B</v>
      </c>
      <c r="H182" s="53"/>
      <c r="I182" s="53"/>
      <c r="J182" s="65" t="s">
        <v>23</v>
      </c>
      <c r="K182" s="65"/>
      <c r="L182" s="65"/>
      <c r="M182" s="65"/>
      <c r="N182" s="65"/>
      <c r="O182" s="65"/>
      <c r="P182" s="65"/>
      <c r="Q182" s="95" t="s">
        <v>1</v>
      </c>
      <c r="R182" s="96" t="s">
        <v>24</v>
      </c>
      <c r="S182" s="97" t="s">
        <v>25</v>
      </c>
      <c r="T182" s="97" t="s">
        <v>26</v>
      </c>
      <c r="U182" s="97" t="s">
        <v>27</v>
      </c>
      <c r="V182" s="97" t="s">
        <v>28</v>
      </c>
      <c r="W182" s="98"/>
      <c r="X182" s="98"/>
      <c r="Y182" s="99"/>
      <c r="Z182" s="99"/>
      <c r="AA182" s="99"/>
      <c r="AB182" s="99"/>
      <c r="AC182" s="99"/>
      <c r="AD182" s="99"/>
      <c r="AE182" s="99"/>
      <c r="AF182" s="99"/>
      <c r="AG182" s="99"/>
      <c r="AH182" s="99"/>
      <c r="AI182" s="99"/>
      <c r="AJ182" s="99"/>
      <c r="AK182" s="99"/>
      <c r="AL182" s="99"/>
      <c r="AM182" s="99"/>
      <c r="AN182" s="99"/>
      <c r="AO182" s="99"/>
      <c r="AP182" s="99"/>
      <c r="AQ182" s="99"/>
      <c r="AR182" s="99"/>
      <c r="AS182" s="99"/>
      <c r="AT182" s="99"/>
      <c r="AU182" s="99"/>
      <c r="AV182" s="99"/>
      <c r="AW182" s="99"/>
      <c r="AX182" s="99"/>
      <c r="AY182" s="99"/>
      <c r="AZ182" s="99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</row>
    <row r="183" spans="1:62" ht="12.75" customHeight="1" x14ac:dyDescent="0.2">
      <c r="A183" s="145"/>
      <c r="B183" s="100" t="s">
        <v>94</v>
      </c>
      <c r="C183" s="18"/>
      <c r="D183" s="147">
        <f>IF(NOT(ISBLANK(K193)),K193,"")</f>
        <v>2</v>
      </c>
      <c r="E183" s="148" t="str">
        <f>IF(NOT(ISBLANK(N191)),N191,"")</f>
        <v>MiR05</v>
      </c>
      <c r="F183" s="101"/>
      <c r="G183" s="102" t="s">
        <v>17</v>
      </c>
      <c r="H183" s="29"/>
      <c r="I183" s="21"/>
      <c r="J183" s="162" t="s">
        <v>85</v>
      </c>
      <c r="K183" s="103"/>
      <c r="L183" s="103"/>
      <c r="M183" s="103"/>
      <c r="N183" s="103"/>
      <c r="O183" s="103"/>
      <c r="P183" s="103"/>
      <c r="Q183" s="103"/>
      <c r="R183" s="103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</row>
    <row r="184" spans="1:62" ht="12.75" customHeight="1" x14ac:dyDescent="0.2">
      <c r="A184" s="145"/>
      <c r="B184" s="163" t="s">
        <v>29</v>
      </c>
      <c r="C184" s="164">
        <f ca="1">C164</f>
        <v>4</v>
      </c>
      <c r="D184" s="105"/>
      <c r="E184" s="105"/>
      <c r="F184" s="106" t="s">
        <v>18</v>
      </c>
      <c r="G184" s="165">
        <f>IF(COUNT(S192:BJ192)&gt;1,ROUND(INTERCEPT(S192:BJ192,S191:BJ191),4),"")</f>
        <v>-2.2648999999999999</v>
      </c>
      <c r="H184" s="21"/>
      <c r="I184" s="29"/>
      <c r="J184" s="107" t="s">
        <v>86</v>
      </c>
      <c r="K184" s="107" t="s">
        <v>44</v>
      </c>
      <c r="L184" s="107" t="s">
        <v>77</v>
      </c>
      <c r="M184" s="107" t="s">
        <v>46</v>
      </c>
      <c r="N184" s="107" t="s">
        <v>47</v>
      </c>
      <c r="O184" s="107">
        <v>1484</v>
      </c>
      <c r="P184" s="107" t="s">
        <v>48</v>
      </c>
      <c r="Q184" s="108" t="s">
        <v>49</v>
      </c>
      <c r="R184" s="108" t="s">
        <v>32</v>
      </c>
      <c r="S184" s="66" t="s">
        <v>25</v>
      </c>
      <c r="T184" s="66" t="s">
        <v>26</v>
      </c>
      <c r="U184" s="66" t="s">
        <v>27</v>
      </c>
      <c r="V184" s="66" t="s">
        <v>28</v>
      </c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J184" s="66"/>
    </row>
    <row r="185" spans="1:62" ht="12.75" customHeight="1" x14ac:dyDescent="0.2">
      <c r="A185" s="145"/>
      <c r="B185" s="84"/>
      <c r="C185" s="152"/>
      <c r="D185" s="111"/>
      <c r="E185" s="112"/>
      <c r="F185" s="113" t="s">
        <v>19</v>
      </c>
      <c r="G185" s="166">
        <f>IF(COUNT(S192:BJ192)&gt;1,ROUND(SLOPE(S192:BJ192,S191:BJ191),4),"")</f>
        <v>2.6700000000000002E-2</v>
      </c>
      <c r="H185" s="21"/>
      <c r="I185" s="21"/>
      <c r="J185" s="107" t="s">
        <v>50</v>
      </c>
      <c r="K185" s="107"/>
      <c r="L185" s="107"/>
      <c r="M185" s="107" t="s">
        <v>51</v>
      </c>
      <c r="N185" s="107">
        <v>37</v>
      </c>
      <c r="O185" s="107" t="s">
        <v>52</v>
      </c>
      <c r="P185" s="107"/>
      <c r="Q185" s="38" t="s">
        <v>42</v>
      </c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</row>
    <row r="186" spans="1:62" ht="12.75" customHeight="1" x14ac:dyDescent="0.2">
      <c r="A186" s="145"/>
      <c r="B186" s="39"/>
      <c r="C186" s="40"/>
      <c r="D186" s="114"/>
      <c r="E186" s="114"/>
      <c r="F186" s="115"/>
      <c r="G186" s="116" t="s">
        <v>20</v>
      </c>
      <c r="H186" s="21"/>
      <c r="I186" s="21"/>
      <c r="J186" s="107" t="s">
        <v>53</v>
      </c>
      <c r="K186" s="107"/>
      <c r="L186" s="107"/>
      <c r="M186" s="107" t="s">
        <v>54</v>
      </c>
      <c r="N186" s="107">
        <v>179.75</v>
      </c>
      <c r="O186" s="107" t="s">
        <v>36</v>
      </c>
      <c r="P186" s="107"/>
      <c r="Q186" s="38" t="s">
        <v>40</v>
      </c>
      <c r="R186" s="38"/>
      <c r="S186" s="197">
        <v>0</v>
      </c>
      <c r="T186" s="197">
        <v>0</v>
      </c>
      <c r="U186" s="197">
        <v>0</v>
      </c>
      <c r="V186" s="197">
        <v>0</v>
      </c>
      <c r="W186" s="197"/>
      <c r="X186" s="197"/>
      <c r="Y186" s="197"/>
      <c r="Z186" s="197"/>
      <c r="AA186" s="197"/>
      <c r="AB186" s="197"/>
      <c r="AC186" s="197"/>
      <c r="AD186" s="197"/>
      <c r="AE186" s="197"/>
      <c r="AF186" s="197"/>
      <c r="AG186" s="197"/>
      <c r="AH186" s="197"/>
      <c r="AI186" s="197"/>
      <c r="AJ186" s="197"/>
      <c r="AK186" s="197"/>
      <c r="AL186" s="197"/>
      <c r="AM186" s="197"/>
      <c r="AN186" s="197"/>
      <c r="AO186" s="197"/>
      <c r="AP186" s="197"/>
      <c r="AQ186" s="197"/>
      <c r="AR186" s="197"/>
      <c r="AS186" s="197"/>
      <c r="AT186" s="197"/>
      <c r="AU186" s="197"/>
      <c r="AV186" s="197"/>
      <c r="AW186" s="197"/>
      <c r="AX186" s="197"/>
      <c r="AY186" s="197"/>
      <c r="AZ186" s="197"/>
      <c r="BA186" s="197"/>
      <c r="BB186" s="197"/>
      <c r="BC186" s="197"/>
      <c r="BD186" s="197"/>
      <c r="BE186" s="197"/>
      <c r="BF186" s="197"/>
      <c r="BG186" s="197"/>
      <c r="BH186" s="197"/>
      <c r="BI186" s="197"/>
      <c r="BJ186" s="197"/>
    </row>
    <row r="187" spans="1:62" ht="12.75" customHeight="1" x14ac:dyDescent="0.2">
      <c r="A187" s="145"/>
      <c r="B187" s="167" t="s">
        <v>31</v>
      </c>
      <c r="C187" s="168"/>
      <c r="D187" s="168"/>
      <c r="E187" s="168"/>
      <c r="F187" s="168"/>
      <c r="G187" s="168"/>
      <c r="H187" s="53"/>
      <c r="I187" s="21"/>
      <c r="J187" s="107" t="s">
        <v>55</v>
      </c>
      <c r="K187" s="107"/>
      <c r="L187" s="107"/>
      <c r="M187" s="107" t="s">
        <v>56</v>
      </c>
      <c r="N187" s="107">
        <v>2.1713</v>
      </c>
      <c r="O187" s="107" t="s">
        <v>57</v>
      </c>
      <c r="P187" s="107"/>
      <c r="Q187" s="108" t="s">
        <v>41</v>
      </c>
      <c r="R187" s="108"/>
      <c r="S187" s="197">
        <v>0</v>
      </c>
      <c r="T187" s="197">
        <v>0</v>
      </c>
      <c r="U187" s="197">
        <v>0</v>
      </c>
      <c r="V187" s="197">
        <v>0</v>
      </c>
      <c r="W187" s="197"/>
      <c r="X187" s="197"/>
      <c r="Y187" s="197"/>
      <c r="Z187" s="197"/>
      <c r="AA187" s="197"/>
      <c r="AB187" s="197"/>
      <c r="AC187" s="197"/>
      <c r="AD187" s="197"/>
      <c r="AE187" s="197"/>
      <c r="AF187" s="197"/>
      <c r="AG187" s="197"/>
      <c r="AH187" s="197"/>
      <c r="AI187" s="197"/>
      <c r="AJ187" s="197"/>
      <c r="AK187" s="197"/>
      <c r="AL187" s="197"/>
      <c r="AM187" s="197"/>
      <c r="AN187" s="197"/>
      <c r="AO187" s="197"/>
      <c r="AP187" s="197"/>
      <c r="AQ187" s="197"/>
      <c r="AR187" s="197"/>
      <c r="AS187" s="197"/>
      <c r="AT187" s="197"/>
      <c r="AU187" s="197"/>
      <c r="AV187" s="197"/>
      <c r="AW187" s="197"/>
      <c r="AX187" s="197"/>
      <c r="AY187" s="197"/>
      <c r="AZ187" s="197"/>
      <c r="BA187" s="197"/>
      <c r="BB187" s="197"/>
      <c r="BC187" s="197"/>
      <c r="BD187" s="197"/>
      <c r="BE187" s="197"/>
      <c r="BF187" s="197"/>
      <c r="BG187" s="197"/>
      <c r="BH187" s="197"/>
      <c r="BI187" s="197"/>
      <c r="BJ187" s="197"/>
    </row>
    <row r="188" spans="1:62" ht="12.75" customHeight="1" x14ac:dyDescent="0.2">
      <c r="A188" s="145"/>
      <c r="B188" s="52"/>
      <c r="C188" s="52"/>
      <c r="D188" s="52"/>
      <c r="E188" s="52"/>
      <c r="F188" s="52"/>
      <c r="G188" s="52"/>
      <c r="H188" s="52"/>
      <c r="I188" s="53"/>
      <c r="J188" s="117" t="s">
        <v>58</v>
      </c>
      <c r="K188" s="117"/>
      <c r="L188" s="117"/>
      <c r="M188" s="117" t="s">
        <v>59</v>
      </c>
      <c r="N188" s="117">
        <v>1.2200000000000001E-2</v>
      </c>
      <c r="O188" s="117" t="s">
        <v>57</v>
      </c>
      <c r="P188" s="117"/>
      <c r="Q188" s="45" t="s">
        <v>33</v>
      </c>
      <c r="R188" s="45"/>
      <c r="S188" s="46">
        <v>6.2812499999999993E-2</v>
      </c>
      <c r="T188" s="46">
        <v>7.7777777777777779E-2</v>
      </c>
      <c r="U188" s="46">
        <v>9.0810185185185188E-2</v>
      </c>
      <c r="V188" s="46">
        <v>0.10531249999999999</v>
      </c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</row>
    <row r="189" spans="1:62" ht="12.75" customHeight="1" x14ac:dyDescent="0.2">
      <c r="A189" s="145"/>
      <c r="B189" s="52"/>
      <c r="C189" s="40"/>
      <c r="D189" s="40"/>
      <c r="E189" s="40"/>
      <c r="F189" s="40"/>
      <c r="G189" s="40"/>
      <c r="H189" s="53"/>
      <c r="I189" s="53"/>
      <c r="J189" s="117" t="s">
        <v>60</v>
      </c>
      <c r="K189" s="117">
        <v>0</v>
      </c>
      <c r="L189" s="117"/>
      <c r="M189" s="117" t="s">
        <v>61</v>
      </c>
      <c r="N189" s="117">
        <v>94.6</v>
      </c>
      <c r="O189" s="117" t="s">
        <v>62</v>
      </c>
      <c r="P189" s="117"/>
      <c r="Q189" s="45" t="s">
        <v>34</v>
      </c>
      <c r="R189" s="45"/>
      <c r="S189" s="46">
        <v>6.5381944444444437E-2</v>
      </c>
      <c r="T189" s="46">
        <v>7.9942129629629641E-2</v>
      </c>
      <c r="U189" s="46">
        <v>9.3263888888888882E-2</v>
      </c>
      <c r="V189" s="46">
        <v>0.10756944444444444</v>
      </c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</row>
    <row r="190" spans="1:62" ht="12.75" customHeight="1" x14ac:dyDescent="0.2">
      <c r="A190" s="145"/>
      <c r="B190" s="39"/>
      <c r="C190" s="39"/>
      <c r="D190" s="39"/>
      <c r="E190" s="39"/>
      <c r="F190" s="39"/>
      <c r="G190" s="39"/>
      <c r="H190" s="15"/>
      <c r="I190" s="15"/>
      <c r="J190" s="117" t="s">
        <v>63</v>
      </c>
      <c r="K190" s="117">
        <v>0</v>
      </c>
      <c r="L190" s="117"/>
      <c r="M190" s="117" t="s">
        <v>64</v>
      </c>
      <c r="N190" s="117">
        <v>0.92</v>
      </c>
      <c r="O190" s="117"/>
      <c r="P190" s="117"/>
      <c r="Q190" s="118" t="s">
        <v>35</v>
      </c>
      <c r="R190" s="118"/>
      <c r="S190" s="118">
        <v>111</v>
      </c>
      <c r="T190" s="118">
        <v>93</v>
      </c>
      <c r="U190" s="118">
        <v>106</v>
      </c>
      <c r="V190" s="118">
        <v>98</v>
      </c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  <c r="AI190" s="118"/>
      <c r="AJ190" s="118"/>
      <c r="AK190" s="118"/>
      <c r="AL190" s="118"/>
      <c r="AM190" s="118"/>
      <c r="AN190" s="118"/>
      <c r="AO190" s="118"/>
      <c r="AP190" s="118"/>
      <c r="AQ190" s="118"/>
      <c r="AR190" s="118"/>
      <c r="AS190" s="118"/>
      <c r="AT190" s="118"/>
      <c r="AU190" s="118"/>
      <c r="AV190" s="118"/>
      <c r="AW190" s="118"/>
      <c r="AX190" s="118"/>
      <c r="AY190" s="118"/>
      <c r="AZ190" s="118"/>
      <c r="BA190" s="118"/>
      <c r="BB190" s="118"/>
      <c r="BC190" s="118"/>
      <c r="BD190" s="118"/>
      <c r="BE190" s="118"/>
      <c r="BF190" s="118"/>
      <c r="BG190" s="118"/>
      <c r="BH190" s="118"/>
      <c r="BI190" s="118"/>
      <c r="BJ190" s="118"/>
    </row>
    <row r="191" spans="1:62" ht="12.75" customHeight="1" x14ac:dyDescent="0.2">
      <c r="A191" s="145"/>
      <c r="B191" s="39"/>
      <c r="C191" s="39"/>
      <c r="D191" s="39"/>
      <c r="E191" s="39"/>
      <c r="F191" s="39"/>
      <c r="G191" s="39"/>
      <c r="H191" s="15"/>
      <c r="I191" s="15"/>
      <c r="J191" s="117" t="s">
        <v>65</v>
      </c>
      <c r="K191" s="117">
        <v>0</v>
      </c>
      <c r="L191" s="117" t="s">
        <v>66</v>
      </c>
      <c r="M191" s="117" t="s">
        <v>22</v>
      </c>
      <c r="N191" s="117" t="s">
        <v>67</v>
      </c>
      <c r="O191" s="117"/>
      <c r="P191" s="117"/>
      <c r="Q191" s="119" t="s">
        <v>78</v>
      </c>
      <c r="R191" s="119" t="s">
        <v>36</v>
      </c>
      <c r="S191" s="169">
        <v>174.2996</v>
      </c>
      <c r="T191" s="169">
        <v>90.294700000000006</v>
      </c>
      <c r="U191" s="169">
        <v>45.292999999999999</v>
      </c>
      <c r="V191" s="169">
        <v>21.201599999999999</v>
      </c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169"/>
      <c r="AZ191" s="169"/>
      <c r="BA191" s="169"/>
      <c r="BB191" s="169"/>
      <c r="BC191" s="169"/>
      <c r="BD191" s="169"/>
      <c r="BE191" s="169"/>
      <c r="BF191" s="169"/>
      <c r="BG191" s="169"/>
      <c r="BH191" s="169"/>
      <c r="BI191" s="169"/>
      <c r="BJ191" s="169"/>
    </row>
    <row r="192" spans="1:62" ht="12.75" customHeight="1" x14ac:dyDescent="0.2">
      <c r="A192" s="145"/>
      <c r="B192" s="39"/>
      <c r="C192" s="39"/>
      <c r="D192" s="39"/>
      <c r="E192" s="39"/>
      <c r="F192" s="39"/>
      <c r="G192" s="39"/>
      <c r="H192" s="53"/>
      <c r="I192" s="53"/>
      <c r="J192" s="117" t="s">
        <v>69</v>
      </c>
      <c r="K192" s="117">
        <v>0</v>
      </c>
      <c r="L192" s="117" t="s">
        <v>70</v>
      </c>
      <c r="M192" s="117" t="s">
        <v>71</v>
      </c>
      <c r="N192" s="117">
        <v>-2.3235999999999999</v>
      </c>
      <c r="O192" s="117" t="s">
        <v>37</v>
      </c>
      <c r="P192" s="117" t="s">
        <v>72</v>
      </c>
      <c r="Q192" s="121" t="s">
        <v>79</v>
      </c>
      <c r="R192" s="121" t="s">
        <v>37</v>
      </c>
      <c r="S192" s="122">
        <v>2.4975999999999998</v>
      </c>
      <c r="T192" s="122">
        <v>-8.3299999999999999E-2</v>
      </c>
      <c r="U192" s="122">
        <v>-1.0407</v>
      </c>
      <c r="V192" s="122">
        <v>-1.5818000000000001</v>
      </c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</row>
    <row r="193" spans="1:62" ht="12.75" customHeight="1" x14ac:dyDescent="0.2">
      <c r="A193" s="145"/>
      <c r="B193" s="39"/>
      <c r="C193" s="39"/>
      <c r="D193" s="39"/>
      <c r="E193" s="39"/>
      <c r="F193" s="39"/>
      <c r="G193" s="39"/>
      <c r="H193" s="53"/>
      <c r="I193" s="53"/>
      <c r="J193" s="117" t="s">
        <v>74</v>
      </c>
      <c r="K193" s="117">
        <v>2</v>
      </c>
      <c r="L193" s="117" t="s">
        <v>75</v>
      </c>
      <c r="M193" s="117" t="s">
        <v>76</v>
      </c>
      <c r="N193" s="117">
        <v>2.7699999999999999E-2</v>
      </c>
      <c r="O193" s="117"/>
      <c r="P193" s="117"/>
      <c r="Q193" s="199"/>
      <c r="R193" s="60"/>
      <c r="S193" s="58"/>
      <c r="T193" s="58"/>
      <c r="U193" s="58"/>
      <c r="V193" s="58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</row>
    <row r="194" spans="1:62" ht="12.75" customHeight="1" x14ac:dyDescent="0.2">
      <c r="A194" s="145"/>
      <c r="B194" s="125"/>
      <c r="C194" s="125"/>
      <c r="D194" s="125"/>
      <c r="E194" s="125"/>
      <c r="F194" s="125"/>
      <c r="G194" s="125"/>
      <c r="H194" s="53"/>
      <c r="I194" s="53"/>
      <c r="J194" s="126"/>
      <c r="K194" s="126"/>
      <c r="L194" s="126"/>
      <c r="M194" s="126"/>
      <c r="N194" s="126"/>
      <c r="O194" s="126"/>
      <c r="P194" s="126"/>
      <c r="Q194" s="199"/>
      <c r="R194" s="123"/>
      <c r="S194" s="62"/>
      <c r="T194" s="62"/>
      <c r="U194" s="62"/>
      <c r="V194" s="62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</row>
    <row r="195" spans="1:62" ht="12.75" customHeight="1" x14ac:dyDescent="0.2">
      <c r="A195" s="145"/>
      <c r="B195" s="39"/>
      <c r="C195" s="39"/>
      <c r="D195" s="39"/>
      <c r="E195" s="39"/>
      <c r="F195" s="39"/>
      <c r="G195" s="39"/>
      <c r="H195" s="53"/>
      <c r="I195" s="53"/>
      <c r="J195" s="128"/>
      <c r="K195" s="128"/>
      <c r="L195" s="128"/>
      <c r="M195" s="128"/>
      <c r="N195" s="128"/>
      <c r="O195" s="128"/>
      <c r="P195" s="128"/>
      <c r="Q195" s="199"/>
      <c r="R195" s="60"/>
      <c r="S195" s="62"/>
      <c r="T195" s="62"/>
      <c r="U195" s="62"/>
      <c r="V195" s="62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</row>
    <row r="196" spans="1:62" ht="12.75" customHeight="1" x14ac:dyDescent="0.2">
      <c r="A196" s="145"/>
      <c r="B196" s="39"/>
      <c r="C196" s="39"/>
      <c r="D196" s="39"/>
      <c r="E196" s="39"/>
      <c r="F196" s="39"/>
      <c r="G196" s="39"/>
      <c r="H196" s="53"/>
      <c r="I196" s="53"/>
      <c r="J196" s="128"/>
      <c r="K196" s="128"/>
      <c r="L196" s="128"/>
      <c r="M196" s="128"/>
      <c r="N196" s="128"/>
      <c r="O196" s="128"/>
      <c r="P196" s="128"/>
      <c r="Q196" s="199"/>
      <c r="R196" s="60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</row>
    <row r="197" spans="1:62" ht="12.75" customHeight="1" x14ac:dyDescent="0.2">
      <c r="A197" s="145"/>
      <c r="B197" s="39"/>
      <c r="C197" s="39"/>
      <c r="D197" s="39"/>
      <c r="E197" s="39"/>
      <c r="F197" s="39"/>
      <c r="G197" s="39"/>
      <c r="H197" s="53"/>
      <c r="I197" s="53"/>
      <c r="J197" s="128"/>
      <c r="K197" s="128"/>
      <c r="L197" s="128"/>
      <c r="M197" s="128"/>
      <c r="N197" s="128"/>
      <c r="O197" s="128"/>
      <c r="P197" s="128"/>
      <c r="Q197" s="199"/>
    </row>
    <row r="198" spans="1:62" ht="12.75" customHeight="1" x14ac:dyDescent="0.3">
      <c r="A198" s="145"/>
      <c r="B198" s="39"/>
      <c r="C198" s="70" t="s">
        <v>9</v>
      </c>
      <c r="D198" s="70" t="s">
        <v>10</v>
      </c>
      <c r="E198" s="71" t="s">
        <v>11</v>
      </c>
      <c r="F198" s="71" t="s">
        <v>12</v>
      </c>
      <c r="G198" s="53"/>
      <c r="H198" s="53"/>
      <c r="I198" s="53"/>
      <c r="J198" s="128"/>
      <c r="K198" s="128"/>
      <c r="L198" s="128"/>
      <c r="M198" s="128"/>
      <c r="N198" s="128"/>
      <c r="O198" s="128"/>
      <c r="P198" s="128"/>
      <c r="Q198" s="129" t="s">
        <v>7</v>
      </c>
      <c r="R198" s="129" t="s">
        <v>8</v>
      </c>
      <c r="S198" s="130">
        <f>IF(ISNUMBER(S192),S192-(G185*S191+G184),"")</f>
        <v>0.10870067999999966</v>
      </c>
      <c r="T198" s="130">
        <f>IF(ISNUMBER(T192),T192-(G185*T191+G184),"")</f>
        <v>-0.22926849000000044</v>
      </c>
      <c r="U198" s="130">
        <f>IF(ISNUMBER(U192),U192-(G185*U191+G184),"")</f>
        <v>1.4876899999999971E-2</v>
      </c>
      <c r="V198" s="130">
        <f>IF(ISNUMBER(V192),V192-(G185*V191+G184),"")</f>
        <v>0.11701727999999978</v>
      </c>
      <c r="W198" s="130" t="str">
        <f>IF(ISNUMBER(W192),W192-(G185*W191+G184),"")</f>
        <v/>
      </c>
      <c r="X198" s="130" t="str">
        <f>IF(ISNUMBER(X192),X192-(G185*X191+G184),"")</f>
        <v/>
      </c>
      <c r="Y198" s="130" t="str">
        <f>IF(ISNUMBER(Y192),Y192-(G185*Y191+G184),"")</f>
        <v/>
      </c>
      <c r="Z198" s="130" t="str">
        <f>IF(ISNUMBER(Z192),Z192-(G185*Z191+G184),"")</f>
        <v/>
      </c>
      <c r="AA198" s="130" t="str">
        <f>IF(ISNUMBER(AA192),AA192-(G185*AA191+G184),"")</f>
        <v/>
      </c>
      <c r="AB198" s="130" t="str">
        <f>IF(ISNUMBER(AB192),AB192-(G185*AB191+G184),"")</f>
        <v/>
      </c>
      <c r="AC198" s="130" t="str">
        <f>IF(ISNUMBER(AC192),AC192-(G185*AC191+G184),"")</f>
        <v/>
      </c>
      <c r="AD198" s="130" t="str">
        <f>IF(ISNUMBER(AD192),AD192-(G185*AD191+G184),"")</f>
        <v/>
      </c>
      <c r="AE198" s="130" t="str">
        <f>IF(ISNUMBER(AE192),AE192-(G185*AE191+G184),"")</f>
        <v/>
      </c>
      <c r="AF198" s="130" t="str">
        <f>IF(ISNUMBER(AF192),AF192-(G185*AF191+G184),"")</f>
        <v/>
      </c>
      <c r="AG198" s="130" t="str">
        <f>IF(ISNUMBER(AG192),AG192-(G185*AG191+G184),"")</f>
        <v/>
      </c>
      <c r="AH198" s="130" t="str">
        <f>IF(ISNUMBER(AH192),AH192-(G185*AH191+G184),"")</f>
        <v/>
      </c>
      <c r="AI198" s="130" t="str">
        <f>IF(ISNUMBER(AI192),AI192-(G185*AI191+G184),"")</f>
        <v/>
      </c>
      <c r="AJ198" s="130" t="str">
        <f>IF(ISNUMBER(AJ192),AJ192-(G185*AJ191+G184),"")</f>
        <v/>
      </c>
      <c r="AK198" s="130" t="str">
        <f>IF(ISNUMBER(AK192),AK192-(G185*AK191+G184),"")</f>
        <v/>
      </c>
      <c r="AL198" s="130" t="str">
        <f>IF(ISNUMBER(AL192),AL192-(G185*AL191+G184),"")</f>
        <v/>
      </c>
      <c r="AM198" s="130" t="str">
        <f>IF(ISNUMBER(AM192),AM192-(G185*AM191+G184),"")</f>
        <v/>
      </c>
      <c r="AN198" s="130" t="str">
        <f>IF(ISNUMBER(AN192),AN192-(G185*AN191+G184),"")</f>
        <v/>
      </c>
      <c r="AO198" s="130" t="str">
        <f>IF(ISNUMBER(AO192),AO192-(G185*AO191+G184),"")</f>
        <v/>
      </c>
      <c r="AP198" s="130" t="str">
        <f>IF(ISNUMBER(AP192),AP192-(G185*AP191+G184),"")</f>
        <v/>
      </c>
      <c r="AQ198" s="130" t="str">
        <f>IF(ISNUMBER(AQ192),AQ192-(G185*AQ191+G184),"")</f>
        <v/>
      </c>
      <c r="AR198" s="130" t="str">
        <f>IF(ISNUMBER(AR192),AR192-(G185*AR191+G184),"")</f>
        <v/>
      </c>
      <c r="AS198" s="130" t="str">
        <f>IF(ISNUMBER(AS192),AS192-(G185*AS191+G184),"")</f>
        <v/>
      </c>
      <c r="AT198" s="130" t="str">
        <f>IF(ISNUMBER(AT192),AT192-(G185*AT191+G184),"")</f>
        <v/>
      </c>
      <c r="AU198" s="130" t="str">
        <f>IF(ISNUMBER(AU192),AU192-(G185*AU191+G184),"")</f>
        <v/>
      </c>
      <c r="AV198" s="130" t="str">
        <f>IF(ISNUMBER(AV192),AV192-(G185*AV191+G184),"")</f>
        <v/>
      </c>
      <c r="AW198" s="130" t="str">
        <f>IF(ISNUMBER(AW192),AW192-(G185*AW191+G184),"")</f>
        <v/>
      </c>
      <c r="AX198" s="130" t="str">
        <f>IF(ISNUMBER(AX192),AX192-(G185*AX191+G184),"")</f>
        <v/>
      </c>
      <c r="AY198" s="130" t="str">
        <f>IF(ISNUMBER(AY192),AY192-(G185*AY191+G184),"")</f>
        <v/>
      </c>
      <c r="AZ198" s="130" t="str">
        <f>IF(ISNUMBER(AZ192),AZ192-(G185*AZ191+G184),"")</f>
        <v/>
      </c>
      <c r="BA198" s="130" t="str">
        <f>IF(ISNUMBER(BA192),BA192-(G185*BA191+G184),"")</f>
        <v/>
      </c>
      <c r="BB198" s="130" t="str">
        <f>IF(ISNUMBER(BB192),BB192-(G185*BB191+G184),"")</f>
        <v/>
      </c>
      <c r="BC198" s="130" t="str">
        <f>IF(ISNUMBER(BC192),BC192-(G185*BC191+G184),"")</f>
        <v/>
      </c>
      <c r="BD198" s="130" t="str">
        <f>IF(ISNUMBER(BD192),BD192-(G185*BD191+G184),"")</f>
        <v/>
      </c>
      <c r="BE198" s="130" t="str">
        <f>IF(ISNUMBER(BE192),BE192-(G185*BE191+G184),"")</f>
        <v/>
      </c>
      <c r="BF198" s="130" t="str">
        <f>IF(ISNUMBER(BF192),BF192-(G185*BF191+G184),"")</f>
        <v/>
      </c>
      <c r="BG198" s="130" t="str">
        <f>IF(ISNUMBER(BG192),BG192-(G185*BG191+G184),"")</f>
        <v/>
      </c>
      <c r="BH198" s="130" t="str">
        <f>IF(ISNUMBER(BH192),BH192-(G185*BH191+G184),"")</f>
        <v/>
      </c>
      <c r="BI198" s="130" t="str">
        <f>IF(ISNUMBER(BI192),BI192-(G185*BI191+G184),"")</f>
        <v/>
      </c>
      <c r="BJ198" s="130" t="str">
        <f>IF(ISNUMBER(BJ192),BJ192-(G185*BJ191+G184),"")</f>
        <v/>
      </c>
    </row>
    <row r="199" spans="1:62" ht="12.75" customHeight="1" x14ac:dyDescent="0.2">
      <c r="A199" s="145"/>
      <c r="B199" s="40" t="s">
        <v>14</v>
      </c>
      <c r="C199" s="40">
        <v>2.5000000000000001E-2</v>
      </c>
      <c r="D199" s="40">
        <v>-2</v>
      </c>
      <c r="E199" s="40">
        <v>250</v>
      </c>
      <c r="F199" s="40">
        <v>0</v>
      </c>
      <c r="G199" s="39"/>
      <c r="H199" s="53"/>
      <c r="I199" s="53"/>
      <c r="J199" s="128"/>
      <c r="K199" s="128"/>
      <c r="L199" s="128"/>
      <c r="M199" s="128"/>
      <c r="N199" s="128"/>
      <c r="O199" s="128"/>
      <c r="P199" s="128"/>
      <c r="Q199" s="129" t="s">
        <v>13</v>
      </c>
      <c r="R199" s="72">
        <f>IF(SUMPRODUCT(--ISNUMBER(S199:BJ199))&gt;0,AVERAGE(S199:BJ199),"")</f>
        <v>0.11746583749999996</v>
      </c>
      <c r="S199" s="73">
        <f t="shared" ref="S199:BJ199" si="103">IF(ISNUMBER(S192),ABS(S198),"")</f>
        <v>0.10870067999999966</v>
      </c>
      <c r="T199" s="73">
        <f t="shared" si="103"/>
        <v>0.22926849000000044</v>
      </c>
      <c r="U199" s="73">
        <f t="shared" si="103"/>
        <v>1.4876899999999971E-2</v>
      </c>
      <c r="V199" s="73">
        <f t="shared" si="103"/>
        <v>0.11701727999999978</v>
      </c>
      <c r="W199" s="73" t="str">
        <f t="shared" si="103"/>
        <v/>
      </c>
      <c r="X199" s="73" t="str">
        <f t="shared" si="103"/>
        <v/>
      </c>
      <c r="Y199" s="73" t="str">
        <f t="shared" si="103"/>
        <v/>
      </c>
      <c r="Z199" s="73" t="str">
        <f t="shared" si="103"/>
        <v/>
      </c>
      <c r="AA199" s="73" t="str">
        <f t="shared" si="103"/>
        <v/>
      </c>
      <c r="AB199" s="73" t="str">
        <f t="shared" si="103"/>
        <v/>
      </c>
      <c r="AC199" s="73" t="str">
        <f t="shared" si="103"/>
        <v/>
      </c>
      <c r="AD199" s="73" t="str">
        <f t="shared" si="103"/>
        <v/>
      </c>
      <c r="AE199" s="73" t="str">
        <f t="shared" si="103"/>
        <v/>
      </c>
      <c r="AF199" s="73" t="str">
        <f t="shared" si="103"/>
        <v/>
      </c>
      <c r="AG199" s="73" t="str">
        <f t="shared" si="103"/>
        <v/>
      </c>
      <c r="AH199" s="73" t="str">
        <f t="shared" si="103"/>
        <v/>
      </c>
      <c r="AI199" s="73" t="str">
        <f t="shared" si="103"/>
        <v/>
      </c>
      <c r="AJ199" s="73" t="str">
        <f t="shared" si="103"/>
        <v/>
      </c>
      <c r="AK199" s="73" t="str">
        <f t="shared" si="103"/>
        <v/>
      </c>
      <c r="AL199" s="73" t="str">
        <f t="shared" si="103"/>
        <v/>
      </c>
      <c r="AM199" s="73" t="str">
        <f t="shared" si="103"/>
        <v/>
      </c>
      <c r="AN199" s="73" t="str">
        <f t="shared" si="103"/>
        <v/>
      </c>
      <c r="AO199" s="73" t="str">
        <f t="shared" si="103"/>
        <v/>
      </c>
      <c r="AP199" s="73" t="str">
        <f t="shared" si="103"/>
        <v/>
      </c>
      <c r="AQ199" s="73" t="str">
        <f t="shared" si="103"/>
        <v/>
      </c>
      <c r="AR199" s="73" t="str">
        <f t="shared" si="103"/>
        <v/>
      </c>
      <c r="AS199" s="73" t="str">
        <f t="shared" si="103"/>
        <v/>
      </c>
      <c r="AT199" s="73" t="str">
        <f t="shared" si="103"/>
        <v/>
      </c>
      <c r="AU199" s="73" t="str">
        <f t="shared" si="103"/>
        <v/>
      </c>
      <c r="AV199" s="73" t="str">
        <f t="shared" si="103"/>
        <v/>
      </c>
      <c r="AW199" s="73" t="str">
        <f t="shared" si="103"/>
        <v/>
      </c>
      <c r="AX199" s="73" t="str">
        <f t="shared" si="103"/>
        <v/>
      </c>
      <c r="AY199" s="73" t="str">
        <f t="shared" si="103"/>
        <v/>
      </c>
      <c r="AZ199" s="73" t="str">
        <f t="shared" si="103"/>
        <v/>
      </c>
      <c r="BA199" s="73" t="str">
        <f t="shared" si="103"/>
        <v/>
      </c>
      <c r="BB199" s="73" t="str">
        <f t="shared" si="103"/>
        <v/>
      </c>
      <c r="BC199" s="73" t="str">
        <f t="shared" si="103"/>
        <v/>
      </c>
      <c r="BD199" s="73" t="str">
        <f t="shared" si="103"/>
        <v/>
      </c>
      <c r="BE199" s="73" t="str">
        <f t="shared" si="103"/>
        <v/>
      </c>
      <c r="BF199" s="73" t="str">
        <f t="shared" si="103"/>
        <v/>
      </c>
      <c r="BG199" s="73" t="str">
        <f t="shared" si="103"/>
        <v/>
      </c>
      <c r="BH199" s="73" t="str">
        <f t="shared" si="103"/>
        <v/>
      </c>
      <c r="BI199" s="73" t="str">
        <f t="shared" si="103"/>
        <v/>
      </c>
      <c r="BJ199" s="73" t="str">
        <f t="shared" si="103"/>
        <v/>
      </c>
    </row>
    <row r="200" spans="1:62" ht="12.75" customHeight="1" x14ac:dyDescent="0.2">
      <c r="A200" s="145"/>
      <c r="B200" s="131" t="s">
        <v>16</v>
      </c>
      <c r="C200" s="170" t="s">
        <v>94</v>
      </c>
      <c r="D200" s="78"/>
      <c r="E200" s="18">
        <f>C199*E199+D199</f>
        <v>4.25</v>
      </c>
      <c r="F200" s="18">
        <f>C199*F199+D199</f>
        <v>-2</v>
      </c>
      <c r="G200" s="79"/>
      <c r="H200" s="53"/>
      <c r="I200" s="53"/>
      <c r="J200" s="128"/>
      <c r="K200" s="128"/>
      <c r="L200" s="128"/>
      <c r="M200" s="128"/>
      <c r="N200" s="128"/>
      <c r="O200" s="128"/>
      <c r="P200" s="128"/>
      <c r="Q200" s="74" t="s">
        <v>15</v>
      </c>
      <c r="R200" s="74" t="s">
        <v>8</v>
      </c>
      <c r="S200" s="75">
        <f>IF(ISNUMBER(S192),S192-(C199*S191+D199),"")</f>
        <v>0.14010999999999951</v>
      </c>
      <c r="T200" s="75">
        <f>IF(ISNUMBER(T192),T192-(C199*T191+D199),"")</f>
        <v>-0.3406675000000004</v>
      </c>
      <c r="U200" s="75">
        <f>IF(ISNUMBER(U192),U192-(C199*U191+D199),"")</f>
        <v>-0.17302499999999998</v>
      </c>
      <c r="V200" s="75">
        <f>IF(ISNUMBER(V192),V192-(C199*V191+D199),"")</f>
        <v>-0.11184000000000016</v>
      </c>
      <c r="W200" s="75" t="str">
        <f>IF(ISNUMBER(W192),W192-(C199*W191+D199),"")</f>
        <v/>
      </c>
      <c r="X200" s="75" t="str">
        <f>IF(ISNUMBER(X192),X192-(C199*X191+D199),"")</f>
        <v/>
      </c>
      <c r="Y200" s="75" t="str">
        <f>IF(ISNUMBER(Y192),Y192-(C199*Y191+D199),"")</f>
        <v/>
      </c>
      <c r="Z200" s="75" t="str">
        <f>IF(ISNUMBER(Z192),Z192-(C199*Z191+D199),"")</f>
        <v/>
      </c>
      <c r="AA200" s="75" t="str">
        <f>IF(ISNUMBER(AA192),AA192-(C199*AA191+D199),"")</f>
        <v/>
      </c>
      <c r="AB200" s="75" t="str">
        <f>IF(ISNUMBER(AB192),AB192-(C199*AB191+D199),"")</f>
        <v/>
      </c>
      <c r="AC200" s="75" t="str">
        <f>IF(ISNUMBER(AC192),AC192-(C199*AC191+D199),"")</f>
        <v/>
      </c>
      <c r="AD200" s="75" t="str">
        <f>IF(ISNUMBER(AD192),AD192-(C199*AD191+D199),"")</f>
        <v/>
      </c>
      <c r="AE200" s="75" t="str">
        <f>IF(ISNUMBER(AE192),AE192-(C199*AE191+D199),"")</f>
        <v/>
      </c>
      <c r="AF200" s="75" t="str">
        <f>IF(ISNUMBER(AF192),AF192-(C199*AF191+D199),"")</f>
        <v/>
      </c>
      <c r="AG200" s="75" t="str">
        <f>IF(ISNUMBER(AG192),AG192-(C199*AG191+D199),"")</f>
        <v/>
      </c>
      <c r="AH200" s="75" t="str">
        <f>IF(ISNUMBER(AH192),AH192-(C199*AH191+D199),"")</f>
        <v/>
      </c>
      <c r="AI200" s="75" t="str">
        <f>IF(ISNUMBER(AI192),AI192-(C199*AI191+D199),"")</f>
        <v/>
      </c>
      <c r="AJ200" s="75" t="str">
        <f>IF(ISNUMBER(AJ192),AJ192-(C199*AJ191+D199),"")</f>
        <v/>
      </c>
      <c r="AK200" s="75" t="str">
        <f>IF(ISNUMBER(AK192),AK192-(C199*AK191+D199),"")</f>
        <v/>
      </c>
      <c r="AL200" s="75" t="str">
        <f>IF(ISNUMBER(AL192),AL192-(C199*AL191+D199),"")</f>
        <v/>
      </c>
      <c r="AM200" s="75" t="str">
        <f>IF(ISNUMBER(AM192),AM192-(C199*AM191+D199),"")</f>
        <v/>
      </c>
      <c r="AN200" s="75" t="str">
        <f>IF(ISNUMBER(AN192),AN192-(C199*AN191+D199),"")</f>
        <v/>
      </c>
      <c r="AO200" s="75" t="str">
        <f>IF(ISNUMBER(AO192),AO192-(C199*AO191+D199),"")</f>
        <v/>
      </c>
      <c r="AP200" s="75" t="str">
        <f>IF(ISNUMBER(AP192),AP192-(C199*AP191+D199),"")</f>
        <v/>
      </c>
      <c r="AQ200" s="75" t="str">
        <f>IF(ISNUMBER(AQ192),AQ192-(C199*AQ191+D199),"")</f>
        <v/>
      </c>
      <c r="AR200" s="75" t="str">
        <f>IF(ISNUMBER(AR192),AR192-(C199*AR191+D199),"")</f>
        <v/>
      </c>
      <c r="AS200" s="75" t="str">
        <f>IF(ISNUMBER(AS192),AS192-(C199*AS191+D199),"")</f>
        <v/>
      </c>
      <c r="AT200" s="75" t="str">
        <f>IF(ISNUMBER(AT192),AT192-(C199*AT191+D199),"")</f>
        <v/>
      </c>
      <c r="AU200" s="75" t="str">
        <f>IF(ISNUMBER(AU192),AU192-(C199*AU191+D199),"")</f>
        <v/>
      </c>
      <c r="AV200" s="75" t="str">
        <f>IF(ISNUMBER(AV192),AV192-(C199*AV191+D199),"")</f>
        <v/>
      </c>
      <c r="AW200" s="75" t="str">
        <f>IF(ISNUMBER(AW192),AW192-(C199*AW191+D199),"")</f>
        <v/>
      </c>
      <c r="AX200" s="75" t="str">
        <f>IF(ISNUMBER(AX192),AX192-(C199*AX191+D199),"")</f>
        <v/>
      </c>
      <c r="AY200" s="75" t="str">
        <f>IF(ISNUMBER(AY192),AY192-(C199*AY191+D199),"")</f>
        <v/>
      </c>
      <c r="AZ200" s="75" t="str">
        <f>IF(ISNUMBER(AZ192),AZ192-(C199*AZ191+D199),"")</f>
        <v/>
      </c>
      <c r="BA200" s="75" t="str">
        <f>IF(ISNUMBER(BA192),BA192-(C199*BA191+D199),"")</f>
        <v/>
      </c>
      <c r="BB200" s="75" t="str">
        <f>IF(ISNUMBER(BB192),BB192-(C199*BB191+D199),"")</f>
        <v/>
      </c>
      <c r="BC200" s="75" t="str">
        <f>IF(ISNUMBER(BC192),BC192-(C199*BC191+D199),"")</f>
        <v/>
      </c>
      <c r="BD200" s="75" t="str">
        <f>IF(ISNUMBER(BD192),BD192-(C199*BD191+D199),"")</f>
        <v/>
      </c>
      <c r="BE200" s="75" t="str">
        <f>IF(ISNUMBER(BE192),BE192-(C199*BE191+D199),"")</f>
        <v/>
      </c>
      <c r="BF200" s="75" t="str">
        <f>IF(ISNUMBER(BF192),BF192-(C199*BF191+D199),"")</f>
        <v/>
      </c>
      <c r="BG200" s="75" t="str">
        <f>IF(ISNUMBER(BG192),BG192-(C199*BG191+D199),"")</f>
        <v/>
      </c>
      <c r="BH200" s="75" t="str">
        <f>IF(ISNUMBER(BH192),BH192-(C199*BH191+D199),"")</f>
        <v/>
      </c>
      <c r="BI200" s="75" t="str">
        <f>IF(ISNUMBER(BI192),BI192-(C199*BI191+D199),"")</f>
        <v/>
      </c>
      <c r="BJ200" s="75" t="str">
        <f>IF(ISNUMBER(BJ192),BJ192-(C199*BJ191+D199),"")</f>
        <v/>
      </c>
    </row>
    <row r="201" spans="1:62" ht="12.75" customHeight="1" x14ac:dyDescent="0.2">
      <c r="A201" s="160"/>
      <c r="B201" s="132"/>
      <c r="C201" s="18"/>
      <c r="D201" s="18"/>
      <c r="E201" s="18"/>
      <c r="F201" s="18"/>
      <c r="G201" s="18"/>
      <c r="H201" s="84"/>
      <c r="I201" s="84"/>
      <c r="J201" s="133"/>
      <c r="K201" s="133"/>
      <c r="L201" s="133"/>
      <c r="M201" s="133"/>
      <c r="N201" s="133"/>
      <c r="O201" s="133"/>
      <c r="P201" s="133"/>
      <c r="Q201" s="134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  <c r="AK201" s="86"/>
      <c r="AL201" s="86"/>
      <c r="AM201" s="86"/>
      <c r="AN201" s="86"/>
      <c r="AO201" s="86"/>
      <c r="AP201" s="86"/>
      <c r="AQ201" s="86"/>
      <c r="AR201" s="86"/>
      <c r="AS201" s="86"/>
      <c r="AT201" s="86"/>
      <c r="AU201" s="86"/>
      <c r="AV201" s="86"/>
      <c r="AW201" s="86"/>
      <c r="AX201" s="86"/>
      <c r="AY201" s="86"/>
      <c r="AZ201" s="86"/>
      <c r="BA201" s="86"/>
      <c r="BB201" s="86"/>
      <c r="BC201" s="86"/>
      <c r="BD201" s="86"/>
      <c r="BE201" s="86"/>
      <c r="BF201" s="86"/>
      <c r="BG201" s="86"/>
      <c r="BH201" s="86"/>
      <c r="BI201" s="86"/>
      <c r="BJ201" s="86"/>
    </row>
    <row r="202" spans="1:62" ht="12.75" customHeight="1" x14ac:dyDescent="0.2">
      <c r="A202" s="143" t="str">
        <f ca="1">INDIRECT("$C$4")&amp;"."&amp;C204&amp;"."&amp;"A"</f>
        <v>1.5.A</v>
      </c>
      <c r="B202" s="2" t="str">
        <f>J203</f>
        <v>2016-05-18 P1-01 NORM.DLD</v>
      </c>
      <c r="C202" s="3" t="str">
        <f>IF(NOT(ISBLANK($Q211)),$Q211,"")</f>
        <v>1A: O2 concentration</v>
      </c>
      <c r="D202" s="4" t="s">
        <v>21</v>
      </c>
      <c r="E202" s="5" t="s">
        <v>22</v>
      </c>
      <c r="F202" s="6" t="s">
        <v>0</v>
      </c>
      <c r="G202" s="7" t="str">
        <f ca="1">INDIRECT("$G$1")</f>
        <v>1A</v>
      </c>
      <c r="H202" s="8"/>
      <c r="I202" s="8"/>
      <c r="J202" s="9" t="s">
        <v>23</v>
      </c>
      <c r="K202" s="9"/>
      <c r="L202" s="9"/>
      <c r="M202" s="9"/>
      <c r="N202" s="9"/>
      <c r="O202" s="9"/>
      <c r="P202" s="9"/>
      <c r="Q202" s="10" t="s">
        <v>1</v>
      </c>
      <c r="R202" s="11" t="s">
        <v>24</v>
      </c>
      <c r="S202" s="12" t="s">
        <v>25</v>
      </c>
      <c r="T202" s="12" t="s">
        <v>26</v>
      </c>
      <c r="U202" s="12" t="s">
        <v>27</v>
      </c>
      <c r="V202" s="12" t="s">
        <v>28</v>
      </c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  <c r="AU202" s="144"/>
      <c r="AV202" s="144"/>
      <c r="AW202" s="144"/>
      <c r="AX202" s="144"/>
      <c r="AY202" s="144"/>
      <c r="AZ202" s="144"/>
      <c r="BA202" s="144"/>
      <c r="BB202" s="144"/>
      <c r="BC202" s="144"/>
      <c r="BD202" s="144"/>
      <c r="BE202" s="144"/>
      <c r="BF202" s="144"/>
      <c r="BG202" s="144"/>
      <c r="BH202" s="144"/>
      <c r="BI202" s="144"/>
      <c r="BJ202" s="144"/>
    </row>
    <row r="203" spans="1:62" ht="12.75" customHeight="1" x14ac:dyDescent="0.2">
      <c r="A203" s="145"/>
      <c r="B203" s="100" t="s">
        <v>94</v>
      </c>
      <c r="C203" s="146"/>
      <c r="D203" s="147">
        <f>IF(NOT(ISBLANK(K213)),K213,"")</f>
        <v>2</v>
      </c>
      <c r="E203" s="148" t="str">
        <f>IF(NOT(ISBLANK(N211)),N211,"")</f>
        <v>MiR05</v>
      </c>
      <c r="F203" s="19"/>
      <c r="G203" s="20" t="s">
        <v>2</v>
      </c>
      <c r="H203" s="21"/>
      <c r="I203" s="21"/>
      <c r="J203" s="149" t="s">
        <v>87</v>
      </c>
      <c r="K203" s="22"/>
      <c r="L203" s="22"/>
      <c r="M203" s="22"/>
      <c r="N203" s="22"/>
      <c r="O203" s="22"/>
      <c r="P203" s="22"/>
      <c r="Q203" s="22"/>
      <c r="R203" s="22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</row>
    <row r="204" spans="1:62" ht="12.75" customHeight="1" x14ac:dyDescent="0.2">
      <c r="A204" s="145"/>
      <c r="B204" s="150" t="s">
        <v>29</v>
      </c>
      <c r="C204" s="151">
        <f ca="1">IF(ROW()=ROW(INDIRECT("$C$44")),1,1+(ROW()-ROW(INDIRECT("$C$44")))/40)</f>
        <v>5</v>
      </c>
      <c r="D204" s="26"/>
      <c r="E204" s="26"/>
      <c r="F204" s="27" t="s">
        <v>30</v>
      </c>
      <c r="G204" s="28">
        <f>IF(COUNT(S212:BJ212)&gt;1,ROUND(INTERCEPT(S212:BJ212,S211:BJ211),4),"")</f>
        <v>-2.0798999999999999</v>
      </c>
      <c r="H204" s="29"/>
      <c r="I204" s="29"/>
      <c r="J204" s="107" t="s">
        <v>86</v>
      </c>
      <c r="K204" s="107" t="s">
        <v>44</v>
      </c>
      <c r="L204" s="107" t="s">
        <v>45</v>
      </c>
      <c r="M204" s="107" t="s">
        <v>46</v>
      </c>
      <c r="N204" s="107" t="s">
        <v>47</v>
      </c>
      <c r="O204" s="107">
        <v>627</v>
      </c>
      <c r="P204" s="107" t="s">
        <v>48</v>
      </c>
      <c r="Q204" s="31" t="s">
        <v>49</v>
      </c>
      <c r="R204" s="31" t="s">
        <v>32</v>
      </c>
      <c r="S204" s="66" t="s">
        <v>25</v>
      </c>
      <c r="T204" s="66" t="s">
        <v>26</v>
      </c>
      <c r="U204" s="66" t="s">
        <v>27</v>
      </c>
      <c r="V204" s="66" t="s">
        <v>28</v>
      </c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  <c r="AT204" s="66"/>
      <c r="AU204" s="66"/>
      <c r="AV204" s="66"/>
      <c r="AW204" s="66"/>
      <c r="AX204" s="66"/>
      <c r="AY204" s="66"/>
      <c r="AZ204" s="66"/>
      <c r="BA204" s="66"/>
      <c r="BB204" s="66"/>
      <c r="BC204" s="66"/>
      <c r="BD204" s="66"/>
      <c r="BE204" s="66"/>
      <c r="BF204" s="66"/>
      <c r="BG204" s="66"/>
      <c r="BH204" s="66"/>
      <c r="BI204" s="66"/>
      <c r="BJ204" s="66"/>
    </row>
    <row r="205" spans="1:62" ht="12.75" customHeight="1" x14ac:dyDescent="0.2">
      <c r="A205" s="145"/>
      <c r="B205" s="18"/>
      <c r="C205" s="152"/>
      <c r="D205" s="34"/>
      <c r="E205" s="35"/>
      <c r="F205" s="36" t="s">
        <v>5</v>
      </c>
      <c r="G205" s="37">
        <f>IF(COUNT(S212:BJ212)&gt;1,ROUND(SLOPE(S212:BJ212,S211:BJ211),4),"")</f>
        <v>2.7900000000000001E-2</v>
      </c>
      <c r="H205" s="21"/>
      <c r="I205" s="21"/>
      <c r="J205" s="107" t="s">
        <v>50</v>
      </c>
      <c r="K205" s="107"/>
      <c r="L205" s="107"/>
      <c r="M205" s="107" t="s">
        <v>51</v>
      </c>
      <c r="N205" s="107">
        <v>37.000100000000003</v>
      </c>
      <c r="O205" s="107" t="s">
        <v>52</v>
      </c>
      <c r="P205" s="107"/>
      <c r="Q205" s="38" t="s">
        <v>42</v>
      </c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</row>
    <row r="206" spans="1:62" ht="12.75" customHeight="1" x14ac:dyDescent="0.2">
      <c r="A206" s="145"/>
      <c r="B206" s="39"/>
      <c r="C206" s="40"/>
      <c r="D206" s="41"/>
      <c r="E206" s="42"/>
      <c r="F206" s="42"/>
      <c r="G206" s="43" t="s">
        <v>6</v>
      </c>
      <c r="H206" s="21"/>
      <c r="I206" s="21"/>
      <c r="J206" s="107" t="s">
        <v>53</v>
      </c>
      <c r="K206" s="107"/>
      <c r="L206" s="107"/>
      <c r="M206" s="107" t="s">
        <v>54</v>
      </c>
      <c r="N206" s="107">
        <v>180.15</v>
      </c>
      <c r="O206" s="107" t="s">
        <v>36</v>
      </c>
      <c r="P206" s="107"/>
      <c r="Q206" s="38" t="s">
        <v>40</v>
      </c>
      <c r="R206" s="38"/>
      <c r="S206" s="197">
        <v>0</v>
      </c>
      <c r="T206" s="197">
        <v>0</v>
      </c>
      <c r="U206" s="197">
        <v>0</v>
      </c>
      <c r="V206" s="197">
        <v>0</v>
      </c>
      <c r="W206" s="197"/>
      <c r="X206" s="197"/>
      <c r="Y206" s="197"/>
      <c r="Z206" s="197"/>
      <c r="AA206" s="197"/>
      <c r="AB206" s="197"/>
      <c r="AC206" s="197"/>
      <c r="AD206" s="197"/>
      <c r="AE206" s="197"/>
      <c r="AF206" s="197"/>
      <c r="AG206" s="197"/>
      <c r="AH206" s="197"/>
      <c r="AI206" s="197"/>
      <c r="AJ206" s="197"/>
      <c r="AK206" s="197"/>
      <c r="AL206" s="197"/>
      <c r="AM206" s="197"/>
      <c r="AN206" s="197"/>
      <c r="AO206" s="197"/>
      <c r="AP206" s="197"/>
      <c r="AQ206" s="197"/>
      <c r="AR206" s="197"/>
      <c r="AS206" s="197"/>
      <c r="AT206" s="197"/>
      <c r="AU206" s="197"/>
      <c r="AV206" s="197"/>
      <c r="AW206" s="197"/>
      <c r="AX206" s="197"/>
      <c r="AY206" s="197"/>
      <c r="AZ206" s="197"/>
      <c r="BA206" s="197"/>
      <c r="BB206" s="197"/>
      <c r="BC206" s="197"/>
      <c r="BD206" s="197"/>
      <c r="BE206" s="197"/>
      <c r="BF206" s="197"/>
      <c r="BG206" s="197"/>
      <c r="BH206" s="197"/>
      <c r="BI206" s="197"/>
      <c r="BJ206" s="197"/>
    </row>
    <row r="207" spans="1:62" ht="12.75" customHeight="1" x14ac:dyDescent="0.2">
      <c r="A207" s="145"/>
      <c r="B207" s="153" t="s">
        <v>31</v>
      </c>
      <c r="C207" s="154"/>
      <c r="D207" s="155"/>
      <c r="E207" s="155"/>
      <c r="F207" s="155"/>
      <c r="G207" s="155"/>
      <c r="H207" s="21"/>
      <c r="I207" s="21"/>
      <c r="J207" s="107" t="s">
        <v>55</v>
      </c>
      <c r="K207" s="107"/>
      <c r="L207" s="107"/>
      <c r="M207" s="107" t="s">
        <v>56</v>
      </c>
      <c r="N207" s="107">
        <v>2.1025999999999998</v>
      </c>
      <c r="O207" s="107" t="s">
        <v>57</v>
      </c>
      <c r="P207" s="107"/>
      <c r="Q207" s="38" t="s">
        <v>41</v>
      </c>
      <c r="R207" s="38"/>
      <c r="S207" s="197">
        <v>0</v>
      </c>
      <c r="T207" s="197">
        <v>0</v>
      </c>
      <c r="U207" s="197">
        <v>0</v>
      </c>
      <c r="V207" s="197">
        <v>0</v>
      </c>
      <c r="W207" s="197"/>
      <c r="X207" s="197"/>
      <c r="Y207" s="197"/>
      <c r="Z207" s="197"/>
      <c r="AA207" s="197"/>
      <c r="AB207" s="197"/>
      <c r="AC207" s="197"/>
      <c r="AD207" s="197"/>
      <c r="AE207" s="197"/>
      <c r="AF207" s="197"/>
      <c r="AG207" s="197"/>
      <c r="AH207" s="197"/>
      <c r="AI207" s="197"/>
      <c r="AJ207" s="197"/>
      <c r="AK207" s="197"/>
      <c r="AL207" s="197"/>
      <c r="AM207" s="197"/>
      <c r="AN207" s="197"/>
      <c r="AO207" s="197"/>
      <c r="AP207" s="197"/>
      <c r="AQ207" s="197"/>
      <c r="AR207" s="197"/>
      <c r="AS207" s="197"/>
      <c r="AT207" s="197"/>
      <c r="AU207" s="197"/>
      <c r="AV207" s="197"/>
      <c r="AW207" s="197"/>
      <c r="AX207" s="197"/>
      <c r="AY207" s="197"/>
      <c r="AZ207" s="197"/>
      <c r="BA207" s="197"/>
      <c r="BB207" s="197"/>
      <c r="BC207" s="197"/>
      <c r="BD207" s="197"/>
      <c r="BE207" s="197"/>
      <c r="BF207" s="197"/>
      <c r="BG207" s="197"/>
      <c r="BH207" s="197"/>
      <c r="BI207" s="197"/>
      <c r="BJ207" s="197"/>
    </row>
    <row r="208" spans="1:62" ht="12.75" customHeight="1" x14ac:dyDescent="0.2">
      <c r="A208" s="145"/>
      <c r="B208" s="39"/>
      <c r="C208" s="39"/>
      <c r="D208" s="39"/>
      <c r="E208" s="39"/>
      <c r="F208" s="39"/>
      <c r="G208" s="39"/>
      <c r="H208" s="15"/>
      <c r="I208" s="15"/>
      <c r="J208" s="117" t="s">
        <v>58</v>
      </c>
      <c r="K208" s="117"/>
      <c r="L208" s="117"/>
      <c r="M208" s="117" t="s">
        <v>59</v>
      </c>
      <c r="N208" s="117">
        <v>1.03E-2</v>
      </c>
      <c r="O208" s="117" t="s">
        <v>57</v>
      </c>
      <c r="P208" s="117"/>
      <c r="Q208" s="45" t="s">
        <v>33</v>
      </c>
      <c r="R208" s="45"/>
      <c r="S208" s="46">
        <v>7.5972222222222219E-2</v>
      </c>
      <c r="T208" s="46">
        <v>9.015046296296296E-2</v>
      </c>
      <c r="U208" s="46">
        <v>0.10428240740740741</v>
      </c>
      <c r="V208" s="46">
        <v>0.11806712962962962</v>
      </c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</row>
    <row r="209" spans="1:62" ht="12.75" customHeight="1" x14ac:dyDescent="0.2">
      <c r="A209" s="145"/>
      <c r="B209" s="39"/>
      <c r="C209" s="49"/>
      <c r="D209" s="49"/>
      <c r="E209" s="49"/>
      <c r="F209" s="49"/>
      <c r="G209" s="49"/>
      <c r="H209" s="15"/>
      <c r="I209" s="15"/>
      <c r="J209" s="117" t="s">
        <v>60</v>
      </c>
      <c r="K209" s="117">
        <v>0</v>
      </c>
      <c r="L209" s="117"/>
      <c r="M209" s="117" t="s">
        <v>61</v>
      </c>
      <c r="N209" s="117">
        <v>94.8</v>
      </c>
      <c r="O209" s="117" t="s">
        <v>62</v>
      </c>
      <c r="P209" s="117"/>
      <c r="Q209" s="46" t="s">
        <v>34</v>
      </c>
      <c r="R209" s="46"/>
      <c r="S209" s="46">
        <v>7.8530092592592596E-2</v>
      </c>
      <c r="T209" s="46">
        <v>9.2847222222222234E-2</v>
      </c>
      <c r="U209" s="46">
        <v>0.10717592592592594</v>
      </c>
      <c r="V209" s="46">
        <v>0.12046296296296295</v>
      </c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</row>
    <row r="210" spans="1:62" ht="12.75" customHeight="1" x14ac:dyDescent="0.2">
      <c r="A210" s="145"/>
      <c r="B210" s="40"/>
      <c r="C210" s="52"/>
      <c r="D210" s="52"/>
      <c r="E210" s="52"/>
      <c r="F210" s="40"/>
      <c r="G210" s="40"/>
      <c r="H210" s="53"/>
      <c r="I210" s="53"/>
      <c r="J210" s="117" t="s">
        <v>63</v>
      </c>
      <c r="K210" s="117">
        <v>0</v>
      </c>
      <c r="L210" s="117"/>
      <c r="M210" s="117" t="s">
        <v>64</v>
      </c>
      <c r="N210" s="117">
        <v>0.92</v>
      </c>
      <c r="O210" s="117"/>
      <c r="P210" s="117"/>
      <c r="Q210" s="156" t="s">
        <v>35</v>
      </c>
      <c r="R210" s="156"/>
      <c r="S210" s="118">
        <v>110</v>
      </c>
      <c r="T210" s="118">
        <v>117</v>
      </c>
      <c r="U210" s="118">
        <v>125</v>
      </c>
      <c r="V210" s="118">
        <v>103</v>
      </c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  <c r="AI210" s="118"/>
      <c r="AJ210" s="118"/>
      <c r="AK210" s="118"/>
      <c r="AL210" s="118"/>
      <c r="AM210" s="118"/>
      <c r="AN210" s="118"/>
      <c r="AO210" s="118"/>
      <c r="AP210" s="118"/>
      <c r="AQ210" s="118"/>
      <c r="AR210" s="118"/>
      <c r="AS210" s="118"/>
      <c r="AT210" s="118"/>
      <c r="AU210" s="118"/>
      <c r="AV210" s="118"/>
      <c r="AW210" s="118"/>
      <c r="AX210" s="118"/>
      <c r="AY210" s="118"/>
      <c r="AZ210" s="118"/>
      <c r="BA210" s="118"/>
      <c r="BB210" s="118"/>
      <c r="BC210" s="118"/>
      <c r="BD210" s="118"/>
      <c r="BE210" s="118"/>
      <c r="BF210" s="118"/>
      <c r="BG210" s="118"/>
      <c r="BH210" s="118"/>
      <c r="BI210" s="118"/>
      <c r="BJ210" s="118"/>
    </row>
    <row r="211" spans="1:62" ht="12.75" customHeight="1" x14ac:dyDescent="0.2">
      <c r="A211" s="145"/>
      <c r="B211" s="40"/>
      <c r="C211" s="52"/>
      <c r="D211" s="56"/>
      <c r="E211" s="56"/>
      <c r="F211" s="40"/>
      <c r="G211" s="40"/>
      <c r="H211" s="53"/>
      <c r="I211" s="53"/>
      <c r="J211" s="117" t="s">
        <v>65</v>
      </c>
      <c r="K211" s="117">
        <v>0</v>
      </c>
      <c r="L211" s="117" t="s">
        <v>83</v>
      </c>
      <c r="M211" s="117" t="s">
        <v>22</v>
      </c>
      <c r="N211" s="117" t="s">
        <v>67</v>
      </c>
      <c r="O211" s="117"/>
      <c r="P211" s="117"/>
      <c r="Q211" s="157" t="s">
        <v>68</v>
      </c>
      <c r="R211" s="157" t="s">
        <v>36</v>
      </c>
      <c r="S211" s="158">
        <v>173.00819999999999</v>
      </c>
      <c r="T211" s="158">
        <v>93.4024</v>
      </c>
      <c r="U211" s="158">
        <v>46.542200000000001</v>
      </c>
      <c r="V211" s="158">
        <v>22.4465</v>
      </c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  <c r="AU211" s="158"/>
      <c r="AV211" s="158"/>
      <c r="AW211" s="158"/>
      <c r="AX211" s="158"/>
      <c r="AY211" s="158"/>
      <c r="AZ211" s="158"/>
      <c r="BA211" s="158"/>
      <c r="BB211" s="158"/>
      <c r="BC211" s="158"/>
      <c r="BD211" s="158"/>
      <c r="BE211" s="158"/>
      <c r="BF211" s="158"/>
      <c r="BG211" s="158"/>
      <c r="BH211" s="158"/>
      <c r="BI211" s="158"/>
      <c r="BJ211" s="158"/>
    </row>
    <row r="212" spans="1:62" ht="12.75" customHeight="1" x14ac:dyDescent="0.2">
      <c r="A212" s="145"/>
      <c r="B212" s="39"/>
      <c r="C212" s="39"/>
      <c r="D212" s="39"/>
      <c r="E212" s="39"/>
      <c r="F212" s="39"/>
      <c r="G212" s="39"/>
      <c r="H212" s="21"/>
      <c r="I212" s="21"/>
      <c r="J212" s="117" t="s">
        <v>69</v>
      </c>
      <c r="K212" s="117">
        <v>0</v>
      </c>
      <c r="L212" s="117" t="s">
        <v>84</v>
      </c>
      <c r="M212" s="117" t="s">
        <v>71</v>
      </c>
      <c r="N212" s="117">
        <v>-2.1006</v>
      </c>
      <c r="O212" s="117" t="s">
        <v>37</v>
      </c>
      <c r="P212" s="117" t="s">
        <v>72</v>
      </c>
      <c r="Q212" s="54" t="s">
        <v>73</v>
      </c>
      <c r="R212" s="54" t="s">
        <v>37</v>
      </c>
      <c r="S212" s="55">
        <v>2.8414000000000001</v>
      </c>
      <c r="T212" s="55">
        <v>0.25829999999999997</v>
      </c>
      <c r="U212" s="55">
        <v>-0.60270000000000001</v>
      </c>
      <c r="V212" s="55">
        <v>-1.4637</v>
      </c>
      <c r="W212" s="55"/>
      <c r="X212" s="55"/>
      <c r="Y212" s="55"/>
      <c r="Z212" s="55"/>
      <c r="AA212" s="55"/>
      <c r="AB212" s="55"/>
      <c r="AC212" s="159"/>
      <c r="AD212" s="159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</row>
    <row r="213" spans="1:62" ht="12.75" customHeight="1" x14ac:dyDescent="0.2">
      <c r="A213" s="145"/>
      <c r="B213" s="39"/>
      <c r="C213" s="39"/>
      <c r="D213" s="39"/>
      <c r="E213" s="39"/>
      <c r="F213" s="39"/>
      <c r="G213" s="39"/>
      <c r="H213" s="21"/>
      <c r="I213" s="21"/>
      <c r="J213" s="117" t="s">
        <v>74</v>
      </c>
      <c r="K213" s="117">
        <v>2</v>
      </c>
      <c r="L213" s="117" t="s">
        <v>75</v>
      </c>
      <c r="M213" s="117" t="s">
        <v>76</v>
      </c>
      <c r="N213" s="117">
        <v>2.8000000000000001E-2</v>
      </c>
      <c r="O213" s="117"/>
      <c r="P213" s="117"/>
      <c r="Q213" s="199"/>
      <c r="R213" s="57"/>
      <c r="S213" s="58"/>
      <c r="T213" s="58"/>
      <c r="U213" s="58"/>
      <c r="V213" s="58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</row>
    <row r="214" spans="1:62" ht="12.75" customHeight="1" x14ac:dyDescent="0.2">
      <c r="A214" s="145"/>
      <c r="B214" s="39"/>
      <c r="C214" s="39"/>
      <c r="D214" s="39"/>
      <c r="E214" s="39"/>
      <c r="F214" s="39"/>
      <c r="G214" s="39"/>
      <c r="H214" s="21"/>
      <c r="I214" s="21"/>
      <c r="J214" s="126"/>
      <c r="K214" s="126"/>
      <c r="L214" s="126"/>
      <c r="M214" s="126"/>
      <c r="N214" s="126"/>
      <c r="O214" s="126"/>
      <c r="P214" s="126"/>
      <c r="Q214" s="199"/>
      <c r="R214" s="61"/>
      <c r="S214" s="62"/>
      <c r="T214" s="62"/>
      <c r="U214" s="62"/>
      <c r="V214" s="62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</row>
    <row r="215" spans="1:62" ht="12.75" customHeight="1" x14ac:dyDescent="0.2">
      <c r="A215" s="145"/>
      <c r="B215" s="39"/>
      <c r="C215" s="39"/>
      <c r="D215" s="39"/>
      <c r="E215" s="39"/>
      <c r="F215" s="39"/>
      <c r="G215" s="39"/>
      <c r="H215" s="21"/>
      <c r="I215" s="21"/>
      <c r="J215" s="128"/>
      <c r="K215" s="128"/>
      <c r="L215" s="128"/>
      <c r="M215" s="128"/>
      <c r="N215" s="128"/>
      <c r="O215" s="128"/>
      <c r="P215" s="128"/>
      <c r="Q215" s="199"/>
      <c r="R215" s="61"/>
      <c r="S215" s="64"/>
      <c r="T215" s="64"/>
      <c r="U215" s="62"/>
      <c r="V215" s="62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</row>
    <row r="216" spans="1:62" ht="12.75" customHeight="1" x14ac:dyDescent="0.2">
      <c r="A216" s="145"/>
      <c r="B216" s="39"/>
      <c r="C216" s="39"/>
      <c r="D216" s="39"/>
      <c r="E216" s="39"/>
      <c r="F216" s="39"/>
      <c r="G216" s="39"/>
      <c r="H216" s="21"/>
      <c r="I216" s="21"/>
      <c r="J216" s="128"/>
      <c r="K216" s="128"/>
      <c r="L216" s="128"/>
      <c r="M216" s="128"/>
      <c r="N216" s="128"/>
      <c r="O216" s="128"/>
      <c r="P216" s="128"/>
      <c r="Q216" s="199"/>
      <c r="R216" s="61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</row>
    <row r="217" spans="1:62" ht="12.75" customHeight="1" x14ac:dyDescent="0.2">
      <c r="A217" s="145"/>
      <c r="B217" s="39"/>
      <c r="C217" s="39"/>
      <c r="D217" s="39"/>
      <c r="E217" s="39"/>
      <c r="F217" s="39"/>
      <c r="G217" s="39"/>
      <c r="H217" s="21"/>
      <c r="I217" s="21"/>
      <c r="J217" s="128"/>
      <c r="K217" s="128"/>
      <c r="L217" s="128"/>
      <c r="M217" s="128"/>
      <c r="N217" s="128"/>
      <c r="O217" s="128"/>
      <c r="P217" s="128"/>
      <c r="Q217" s="199"/>
    </row>
    <row r="218" spans="1:62" ht="12.75" customHeight="1" x14ac:dyDescent="0.3">
      <c r="A218" s="145"/>
      <c r="B218" s="39"/>
      <c r="C218" s="70" t="s">
        <v>9</v>
      </c>
      <c r="D218" s="70" t="s">
        <v>10</v>
      </c>
      <c r="E218" s="71" t="s">
        <v>11</v>
      </c>
      <c r="F218" s="71" t="s">
        <v>12</v>
      </c>
      <c r="G218" s="43"/>
      <c r="H218" s="21"/>
      <c r="I218" s="21"/>
      <c r="J218" s="128"/>
      <c r="K218" s="128"/>
      <c r="L218" s="128"/>
      <c r="M218" s="128"/>
      <c r="N218" s="128"/>
      <c r="O218" s="128"/>
      <c r="P218" s="128"/>
      <c r="Q218" s="67" t="s">
        <v>7</v>
      </c>
      <c r="R218" s="68" t="s">
        <v>8</v>
      </c>
      <c r="S218" s="69">
        <f>IF(ISNUMBER(S212),S212-(G205*S211+G204),"")</f>
        <v>9.4371219999999756E-2</v>
      </c>
      <c r="T218" s="69">
        <f>IF(ISNUMBER(T212),T212-(G205*T211+G204),"")</f>
        <v>-0.26772696000000029</v>
      </c>
      <c r="U218" s="69">
        <f>IF(ISNUMBER(U212),U212-(G205*U211+G204),"")</f>
        <v>0.17867261999999973</v>
      </c>
      <c r="V218" s="69">
        <f>IF(ISNUMBER(V212),V212-(G205*V211+G204),"")</f>
        <v>-1.0057350000000076E-2</v>
      </c>
      <c r="W218" s="69" t="str">
        <f>IF(ISNUMBER(W212),W212-(G205*W211+G204),"")</f>
        <v/>
      </c>
      <c r="X218" s="69" t="str">
        <f>IF(ISNUMBER(X212),X212-(G205*X211+G204),"")</f>
        <v/>
      </c>
      <c r="Y218" s="69" t="str">
        <f>IF(ISNUMBER(Y212),Y212-(G205*Y211+G204),"")</f>
        <v/>
      </c>
      <c r="Z218" s="69" t="str">
        <f>IF(ISNUMBER(Z212),Z212-(G205*Z211+G204),"")</f>
        <v/>
      </c>
      <c r="AA218" s="69" t="str">
        <f>IF(ISNUMBER(AA212),AA212-(G205*AA211+G204),"")</f>
        <v/>
      </c>
      <c r="AB218" s="69" t="str">
        <f>IF(ISNUMBER(AB212),AB212-(G205*AB211+G204),"")</f>
        <v/>
      </c>
      <c r="AC218" s="69" t="str">
        <f>IF(ISNUMBER(AC212),AC212-(G205*AC211+G204),"")</f>
        <v/>
      </c>
      <c r="AD218" s="69" t="str">
        <f>IF(ISNUMBER(AD212),AD212-(G205*AD211+G204),"")</f>
        <v/>
      </c>
      <c r="AE218" s="69" t="str">
        <f>IF(ISNUMBER(AE212),AE212-(G205*AE211+G204),"")</f>
        <v/>
      </c>
      <c r="AF218" s="69" t="str">
        <f>IF(ISNUMBER(AF212),AF212-(G205*AF211+G204),"")</f>
        <v/>
      </c>
      <c r="AG218" s="69" t="str">
        <f>IF(ISNUMBER(AG212),AG212-(G205*AG211+G204),"")</f>
        <v/>
      </c>
      <c r="AH218" s="69" t="str">
        <f>IF(ISNUMBER(AH212),AH212-(G205*AH211+G204),"")</f>
        <v/>
      </c>
      <c r="AI218" s="69" t="str">
        <f>IF(ISNUMBER(AI212),AI212-(G205*AI211+G204),"")</f>
        <v/>
      </c>
      <c r="AJ218" s="69" t="str">
        <f>IF(ISNUMBER(AJ212),AJ212-(G205*AJ211+G204),"")</f>
        <v/>
      </c>
      <c r="AK218" s="69" t="str">
        <f>IF(ISNUMBER(AK212),AK212-(G205*AK211+G204),"")</f>
        <v/>
      </c>
      <c r="AL218" s="69" t="str">
        <f>IF(ISNUMBER(AL212),AL212-(G205*AL211+G204),"")</f>
        <v/>
      </c>
      <c r="AM218" s="69" t="str">
        <f>IF(ISNUMBER(AM212),AM212-(G205*AM211+G204),"")</f>
        <v/>
      </c>
      <c r="AN218" s="69" t="str">
        <f>IF(ISNUMBER(AN212),AN212-(G205*AN211+G204),"")</f>
        <v/>
      </c>
      <c r="AO218" s="69" t="str">
        <f>IF(ISNUMBER(AO212),AO212-(G205*AO211+G204),"")</f>
        <v/>
      </c>
      <c r="AP218" s="69" t="str">
        <f>IF(ISNUMBER(AP212),AP212-(G205*AP211+G204),"")</f>
        <v/>
      </c>
      <c r="AQ218" s="69" t="str">
        <f>IF(ISNUMBER(AQ212),AQ212-(G205*AQ211+G204),"")</f>
        <v/>
      </c>
      <c r="AR218" s="69" t="str">
        <f>IF(ISNUMBER(AR212),AR212-(G205*AR211+G204),"")</f>
        <v/>
      </c>
      <c r="AS218" s="69" t="str">
        <f>IF(ISNUMBER(AS212),AS212-(G205*AS211+G204),"")</f>
        <v/>
      </c>
      <c r="AT218" s="69" t="str">
        <f>IF(ISNUMBER(AT212),AT212-(G205*AT211+G204),"")</f>
        <v/>
      </c>
      <c r="AU218" s="69" t="str">
        <f>IF(ISNUMBER(AU212),AU212-(G205*AU211+G204),"")</f>
        <v/>
      </c>
      <c r="AV218" s="69" t="str">
        <f>IF(ISNUMBER(AV212),AV212-(G205*AV211+G204),"")</f>
        <v/>
      </c>
      <c r="AW218" s="69" t="str">
        <f>IF(ISNUMBER(AW212),AW212-(G205*AW211+G204),"")</f>
        <v/>
      </c>
      <c r="AX218" s="69" t="str">
        <f>IF(ISNUMBER(AX212),AX212-(G205*AX211+G204),"")</f>
        <v/>
      </c>
      <c r="AY218" s="69" t="str">
        <f>IF(ISNUMBER(AY212),AY212-(G205*AY211+G204),"")</f>
        <v/>
      </c>
      <c r="AZ218" s="69" t="str">
        <f>IF(ISNUMBER(AZ212),AZ212-(G205*AZ211+G204),"")</f>
        <v/>
      </c>
      <c r="BA218" s="69" t="str">
        <f>IF(ISNUMBER(BA212),BA212-(G205*BA211+G204),"")</f>
        <v/>
      </c>
      <c r="BB218" s="69" t="str">
        <f>IF(ISNUMBER(BB212),BB212-(G205*BB211+G204),"")</f>
        <v/>
      </c>
      <c r="BC218" s="69" t="str">
        <f>IF(ISNUMBER(BC212),BC212-(G205*BC211+G204),"")</f>
        <v/>
      </c>
      <c r="BD218" s="69" t="str">
        <f>IF(ISNUMBER(BD212),BD212-(G205*BD211+G204),"")</f>
        <v/>
      </c>
      <c r="BE218" s="69" t="str">
        <f>IF(ISNUMBER(BE212),BE212-(G205*BE211+G204),"")</f>
        <v/>
      </c>
      <c r="BF218" s="69" t="str">
        <f>IF(ISNUMBER(BF212),BF212-(G205*BF211+G204),"")</f>
        <v/>
      </c>
      <c r="BG218" s="69" t="str">
        <f>IF(ISNUMBER(BG212),BG212-(G205*BG211+G204),"")</f>
        <v/>
      </c>
      <c r="BH218" s="69" t="str">
        <f>IF(ISNUMBER(BH212),BH212-(G205*BH211+G204),"")</f>
        <v/>
      </c>
      <c r="BI218" s="69" t="str">
        <f>IF(ISNUMBER(BI212),BI212-(G205*BI211+G204),"")</f>
        <v/>
      </c>
      <c r="BJ218" s="69" t="str">
        <f>IF(ISNUMBER(BJ212),BJ212-(G205*BJ211+G204),"")</f>
        <v/>
      </c>
    </row>
    <row r="219" spans="1:62" ht="12.75" customHeight="1" x14ac:dyDescent="0.2">
      <c r="A219" s="145"/>
      <c r="B219" s="40" t="s">
        <v>14</v>
      </c>
      <c r="C219" s="40">
        <v>2.5000000000000001E-2</v>
      </c>
      <c r="D219" s="40">
        <v>-2</v>
      </c>
      <c r="E219" s="40">
        <v>250</v>
      </c>
      <c r="F219" s="40">
        <v>0</v>
      </c>
      <c r="G219" s="39"/>
      <c r="H219" s="21"/>
      <c r="I219" s="21"/>
      <c r="J219" s="128"/>
      <c r="K219" s="128"/>
      <c r="L219" s="128"/>
      <c r="M219" s="128"/>
      <c r="N219" s="128"/>
      <c r="O219" s="128"/>
      <c r="P219" s="128"/>
      <c r="Q219" s="67" t="s">
        <v>13</v>
      </c>
      <c r="R219" s="72">
        <f>IF(SUMPRODUCT(--ISNUMBER(S219:BJ219))&gt;0,AVERAGE(S219:BJ219),"")</f>
        <v>0.13770703749999996</v>
      </c>
      <c r="S219" s="73">
        <f t="shared" ref="S219:BJ219" si="104">IF(ISNUMBER(S212),ABS(S218),"")</f>
        <v>9.4371219999999756E-2</v>
      </c>
      <c r="T219" s="73">
        <f t="shared" si="104"/>
        <v>0.26772696000000029</v>
      </c>
      <c r="U219" s="73">
        <f t="shared" si="104"/>
        <v>0.17867261999999973</v>
      </c>
      <c r="V219" s="73">
        <f t="shared" si="104"/>
        <v>1.0057350000000076E-2</v>
      </c>
      <c r="W219" s="73" t="str">
        <f t="shared" si="104"/>
        <v/>
      </c>
      <c r="X219" s="73" t="str">
        <f t="shared" si="104"/>
        <v/>
      </c>
      <c r="Y219" s="73" t="str">
        <f t="shared" si="104"/>
        <v/>
      </c>
      <c r="Z219" s="73" t="str">
        <f t="shared" si="104"/>
        <v/>
      </c>
      <c r="AA219" s="73" t="str">
        <f t="shared" si="104"/>
        <v/>
      </c>
      <c r="AB219" s="73" t="str">
        <f t="shared" si="104"/>
        <v/>
      </c>
      <c r="AC219" s="73" t="str">
        <f t="shared" si="104"/>
        <v/>
      </c>
      <c r="AD219" s="73" t="str">
        <f t="shared" si="104"/>
        <v/>
      </c>
      <c r="AE219" s="73" t="str">
        <f t="shared" si="104"/>
        <v/>
      </c>
      <c r="AF219" s="73" t="str">
        <f t="shared" si="104"/>
        <v/>
      </c>
      <c r="AG219" s="73" t="str">
        <f t="shared" si="104"/>
        <v/>
      </c>
      <c r="AH219" s="73" t="str">
        <f t="shared" si="104"/>
        <v/>
      </c>
      <c r="AI219" s="73" t="str">
        <f t="shared" si="104"/>
        <v/>
      </c>
      <c r="AJ219" s="73" t="str">
        <f t="shared" si="104"/>
        <v/>
      </c>
      <c r="AK219" s="73" t="str">
        <f t="shared" si="104"/>
        <v/>
      </c>
      <c r="AL219" s="73" t="str">
        <f t="shared" si="104"/>
        <v/>
      </c>
      <c r="AM219" s="73" t="str">
        <f t="shared" si="104"/>
        <v/>
      </c>
      <c r="AN219" s="73" t="str">
        <f t="shared" si="104"/>
        <v/>
      </c>
      <c r="AO219" s="73" t="str">
        <f t="shared" si="104"/>
        <v/>
      </c>
      <c r="AP219" s="73" t="str">
        <f t="shared" si="104"/>
        <v/>
      </c>
      <c r="AQ219" s="73" t="str">
        <f t="shared" si="104"/>
        <v/>
      </c>
      <c r="AR219" s="73" t="str">
        <f t="shared" si="104"/>
        <v/>
      </c>
      <c r="AS219" s="73" t="str">
        <f t="shared" si="104"/>
        <v/>
      </c>
      <c r="AT219" s="73" t="str">
        <f t="shared" si="104"/>
        <v/>
      </c>
      <c r="AU219" s="73" t="str">
        <f t="shared" si="104"/>
        <v/>
      </c>
      <c r="AV219" s="73" t="str">
        <f t="shared" si="104"/>
        <v/>
      </c>
      <c r="AW219" s="73" t="str">
        <f t="shared" si="104"/>
        <v/>
      </c>
      <c r="AX219" s="73" t="str">
        <f t="shared" si="104"/>
        <v/>
      </c>
      <c r="AY219" s="73" t="str">
        <f t="shared" si="104"/>
        <v/>
      </c>
      <c r="AZ219" s="73" t="str">
        <f t="shared" si="104"/>
        <v/>
      </c>
      <c r="BA219" s="73" t="str">
        <f t="shared" si="104"/>
        <v/>
      </c>
      <c r="BB219" s="73" t="str">
        <f t="shared" si="104"/>
        <v/>
      </c>
      <c r="BC219" s="73" t="str">
        <f t="shared" si="104"/>
        <v/>
      </c>
      <c r="BD219" s="73" t="str">
        <f t="shared" si="104"/>
        <v/>
      </c>
      <c r="BE219" s="73" t="str">
        <f t="shared" si="104"/>
        <v/>
      </c>
      <c r="BF219" s="73" t="str">
        <f t="shared" si="104"/>
        <v/>
      </c>
      <c r="BG219" s="73" t="str">
        <f t="shared" si="104"/>
        <v/>
      </c>
      <c r="BH219" s="73" t="str">
        <f t="shared" si="104"/>
        <v/>
      </c>
      <c r="BI219" s="73" t="str">
        <f t="shared" si="104"/>
        <v/>
      </c>
      <c r="BJ219" s="73" t="str">
        <f t="shared" si="104"/>
        <v/>
      </c>
    </row>
    <row r="220" spans="1:62" ht="12.75" customHeight="1" x14ac:dyDescent="0.2">
      <c r="A220" s="145"/>
      <c r="B220" s="77" t="s">
        <v>16</v>
      </c>
      <c r="C220" s="170" t="s">
        <v>94</v>
      </c>
      <c r="D220" s="78"/>
      <c r="E220" s="18">
        <f>C219*E219+D219</f>
        <v>4.25</v>
      </c>
      <c r="F220" s="18">
        <f>C219*F219+D219</f>
        <v>-2</v>
      </c>
      <c r="G220" s="78"/>
      <c r="H220" s="21"/>
      <c r="I220" s="21"/>
      <c r="J220" s="128"/>
      <c r="K220" s="128"/>
      <c r="L220" s="128"/>
      <c r="M220" s="128"/>
      <c r="N220" s="128"/>
      <c r="O220" s="128"/>
      <c r="P220" s="128"/>
      <c r="Q220" s="74" t="s">
        <v>15</v>
      </c>
      <c r="R220" s="74" t="s">
        <v>8</v>
      </c>
      <c r="S220" s="75">
        <f>IF(ISNUMBER(S212),S212-(C219*S211+D219),"")</f>
        <v>0.51619500000000063</v>
      </c>
      <c r="T220" s="75">
        <f>IF(ISNUMBER(T212),T212-(C219*T211+D219),"")</f>
        <v>-7.6759999999999939E-2</v>
      </c>
      <c r="U220" s="75">
        <f>IF(ISNUMBER(U212),U212-(C219*U211+D219),"")</f>
        <v>0.23374499999999987</v>
      </c>
      <c r="V220" s="75">
        <f>IF(ISNUMBER(V212),V212-(C219*V211+D219),"")</f>
        <v>-2.486250000000001E-2</v>
      </c>
      <c r="W220" s="75" t="str">
        <f>IF(ISNUMBER(W212),W212-(C219*W211+D219),"")</f>
        <v/>
      </c>
      <c r="X220" s="75" t="str">
        <f>IF(ISNUMBER(X212),X212-(C219*X211+D219),"")</f>
        <v/>
      </c>
      <c r="Y220" s="75" t="str">
        <f>IF(ISNUMBER(Y212),Y212-(C219*Y211+D219),"")</f>
        <v/>
      </c>
      <c r="Z220" s="75" t="str">
        <f>IF(ISNUMBER(Z212),Z212-(C219*Z211+D219),"")</f>
        <v/>
      </c>
      <c r="AA220" s="75" t="str">
        <f>IF(ISNUMBER(AA212),AA212-(C219*AA211+D219),"")</f>
        <v/>
      </c>
      <c r="AB220" s="75" t="str">
        <f>IF(ISNUMBER(AB212),AB212-(C219*AB211+D219),"")</f>
        <v/>
      </c>
      <c r="AC220" s="75" t="str">
        <f>IF(ISNUMBER(AC212),AC212-(C219*AC211+D219),"")</f>
        <v/>
      </c>
      <c r="AD220" s="75" t="str">
        <f>IF(ISNUMBER(AD212),AD212-(C219*AD211+D219),"")</f>
        <v/>
      </c>
      <c r="AE220" s="75" t="str">
        <f>IF(ISNUMBER(AE212),AE212-(C219*AE211+D219),"")</f>
        <v/>
      </c>
      <c r="AF220" s="75" t="str">
        <f>IF(ISNUMBER(AF212),AF212-(C219*AF211+D219),"")</f>
        <v/>
      </c>
      <c r="AG220" s="75" t="str">
        <f>IF(ISNUMBER(AG212),AG212-(C219*AG211+D219),"")</f>
        <v/>
      </c>
      <c r="AH220" s="75" t="str">
        <f>IF(ISNUMBER(AH212),AH212-(C219*AH211+D219),"")</f>
        <v/>
      </c>
      <c r="AI220" s="75" t="str">
        <f>IF(ISNUMBER(AI212),AI212-(C219*AI211+D219),"")</f>
        <v/>
      </c>
      <c r="AJ220" s="75" t="str">
        <f>IF(ISNUMBER(AJ212),AJ212-(C219*AJ211+D219),"")</f>
        <v/>
      </c>
      <c r="AK220" s="75" t="str">
        <f>IF(ISNUMBER(AK212),AK212-(C219*AK211+D219),"")</f>
        <v/>
      </c>
      <c r="AL220" s="75" t="str">
        <f>IF(ISNUMBER(AL212),AL212-(C219*AL211+D219),"")</f>
        <v/>
      </c>
      <c r="AM220" s="75" t="str">
        <f>IF(ISNUMBER(AM212),AM212-(C219*AM211+D219),"")</f>
        <v/>
      </c>
      <c r="AN220" s="75" t="str">
        <f>IF(ISNUMBER(AN212),AN212-(C219*AN211+D219),"")</f>
        <v/>
      </c>
      <c r="AO220" s="75" t="str">
        <f>IF(ISNUMBER(AO212),AO212-(C219*AO211+D219),"")</f>
        <v/>
      </c>
      <c r="AP220" s="75" t="str">
        <f>IF(ISNUMBER(AP212),AP212-(C219*AP211+D219),"")</f>
        <v/>
      </c>
      <c r="AQ220" s="75" t="str">
        <f>IF(ISNUMBER(AQ212),AQ212-(C219*AQ211+D219),"")</f>
        <v/>
      </c>
      <c r="AR220" s="75" t="str">
        <f>IF(ISNUMBER(AR212),AR212-(C219*AR211+D219),"")</f>
        <v/>
      </c>
      <c r="AS220" s="75" t="str">
        <f>IF(ISNUMBER(AS212),AS212-(C219*AS211+D219),"")</f>
        <v/>
      </c>
      <c r="AT220" s="75" t="str">
        <f>IF(ISNUMBER(AT212),AT212-(C219*AT211+D219),"")</f>
        <v/>
      </c>
      <c r="AU220" s="75" t="str">
        <f>IF(ISNUMBER(AU212),AU212-(C219*AU211+D219),"")</f>
        <v/>
      </c>
      <c r="AV220" s="75" t="str">
        <f>IF(ISNUMBER(AV212),AV212-(C219*AV211+D219),"")</f>
        <v/>
      </c>
      <c r="AW220" s="75" t="str">
        <f>IF(ISNUMBER(AW212),AW212-(C219*AW211+D219),"")</f>
        <v/>
      </c>
      <c r="AX220" s="75" t="str">
        <f>IF(ISNUMBER(AX212),AX212-(C219*AX211+D219),"")</f>
        <v/>
      </c>
      <c r="AY220" s="75" t="str">
        <f>IF(ISNUMBER(AY212),AY212-(C219*AY211+D219),"")</f>
        <v/>
      </c>
      <c r="AZ220" s="75" t="str">
        <f>IF(ISNUMBER(AZ212),AZ212-(C219*AZ211+D219),"")</f>
        <v/>
      </c>
      <c r="BA220" s="75" t="str">
        <f>IF(ISNUMBER(BA212),BA212-(C219*BA211+D219),"")</f>
        <v/>
      </c>
      <c r="BB220" s="75" t="str">
        <f>IF(ISNUMBER(BB212),BB212-(C219*BB211+D219),"")</f>
        <v/>
      </c>
      <c r="BC220" s="75" t="str">
        <f>IF(ISNUMBER(BC212),BC212-(C219*BC211+D219),"")</f>
        <v/>
      </c>
      <c r="BD220" s="75" t="str">
        <f>IF(ISNUMBER(BD212),BD212-(C219*BD211+D219),"")</f>
        <v/>
      </c>
      <c r="BE220" s="75" t="str">
        <f>IF(ISNUMBER(BE212),BE212-(C219*BE211+D219),"")</f>
        <v/>
      </c>
      <c r="BF220" s="75" t="str">
        <f>IF(ISNUMBER(BF212),BF212-(C219*BF211+D219),"")</f>
        <v/>
      </c>
      <c r="BG220" s="75" t="str">
        <f>IF(ISNUMBER(BG212),BG212-(C219*BG211+D219),"")</f>
        <v/>
      </c>
      <c r="BH220" s="75" t="str">
        <f>IF(ISNUMBER(BH212),BH212-(C219*BH211+D219),"")</f>
        <v/>
      </c>
      <c r="BI220" s="75" t="str">
        <f>IF(ISNUMBER(BI212),BI212-(C219*BI211+D219),"")</f>
        <v/>
      </c>
      <c r="BJ220" s="75" t="str">
        <f>IF(ISNUMBER(BJ212),BJ212-(C219*BJ211+D219),"")</f>
        <v/>
      </c>
    </row>
    <row r="221" spans="1:62" ht="12.75" customHeight="1" x14ac:dyDescent="0.2">
      <c r="A221" s="160"/>
      <c r="B221" s="18"/>
      <c r="C221" s="18"/>
      <c r="D221" s="18"/>
      <c r="E221" s="18"/>
      <c r="F221" s="18"/>
      <c r="G221" s="18"/>
      <c r="H221" s="81"/>
      <c r="I221" s="81"/>
      <c r="J221" s="133"/>
      <c r="K221" s="133"/>
      <c r="L221" s="133"/>
      <c r="M221" s="133"/>
      <c r="N221" s="133"/>
      <c r="O221" s="133"/>
      <c r="P221" s="133"/>
      <c r="Q221" s="83"/>
      <c r="R221" s="84"/>
      <c r="S221" s="85"/>
      <c r="T221" s="85"/>
      <c r="U221" s="85"/>
      <c r="V221" s="85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  <c r="AK221" s="86"/>
      <c r="AL221" s="86"/>
      <c r="AM221" s="86"/>
      <c r="AN221" s="86"/>
      <c r="AO221" s="86"/>
      <c r="AP221" s="86"/>
      <c r="AQ221" s="86"/>
      <c r="AR221" s="86"/>
      <c r="AS221" s="86"/>
      <c r="AT221" s="86"/>
      <c r="AU221" s="86"/>
      <c r="AV221" s="86"/>
      <c r="AW221" s="86"/>
      <c r="AX221" s="86"/>
      <c r="AY221" s="86"/>
      <c r="AZ221" s="86"/>
      <c r="BA221" s="86"/>
      <c r="BB221" s="86"/>
      <c r="BC221" s="86"/>
      <c r="BD221" s="86"/>
      <c r="BE221" s="86"/>
      <c r="BF221" s="86"/>
      <c r="BG221" s="86"/>
      <c r="BH221" s="86"/>
      <c r="BI221" s="86"/>
      <c r="BJ221" s="86"/>
    </row>
    <row r="222" spans="1:62" ht="12.75" customHeight="1" x14ac:dyDescent="0.2">
      <c r="A222" s="161" t="str">
        <f ca="1">INDIRECT("$C$4")&amp;"."&amp;C224&amp;"."&amp;"B"</f>
        <v>1.5.B</v>
      </c>
      <c r="B222" s="89" t="str">
        <f>J223</f>
        <v>2016-05-18 P1-01 NORM.DLD</v>
      </c>
      <c r="C222" s="90" t="str">
        <f>IF(NOT(ISBLANK($Q231)),$Q231,"")</f>
        <v>1B: O2 concentration</v>
      </c>
      <c r="D222" s="91" t="s">
        <v>21</v>
      </c>
      <c r="E222" s="92" t="s">
        <v>22</v>
      </c>
      <c r="F222" s="93" t="s">
        <v>0</v>
      </c>
      <c r="G222" s="94" t="str">
        <f ca="1">INDIRECT("$G$21")</f>
        <v>1B</v>
      </c>
      <c r="H222" s="53"/>
      <c r="I222" s="53"/>
      <c r="J222" s="65" t="s">
        <v>23</v>
      </c>
      <c r="K222" s="65"/>
      <c r="L222" s="65"/>
      <c r="M222" s="65"/>
      <c r="N222" s="65"/>
      <c r="O222" s="65"/>
      <c r="P222" s="65"/>
      <c r="Q222" s="95" t="s">
        <v>1</v>
      </c>
      <c r="R222" s="96" t="s">
        <v>24</v>
      </c>
      <c r="S222" s="97" t="s">
        <v>25</v>
      </c>
      <c r="T222" s="97" t="s">
        <v>26</v>
      </c>
      <c r="U222" s="97" t="s">
        <v>27</v>
      </c>
      <c r="V222" s="97" t="s">
        <v>28</v>
      </c>
      <c r="W222" s="98"/>
      <c r="X222" s="98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99"/>
      <c r="AP222" s="99"/>
      <c r="AQ222" s="99"/>
      <c r="AR222" s="99"/>
      <c r="AS222" s="99"/>
      <c r="AT222" s="99"/>
      <c r="AU222" s="99"/>
      <c r="AV222" s="99"/>
      <c r="AW222" s="99"/>
      <c r="AX222" s="99"/>
      <c r="AY222" s="99"/>
      <c r="AZ222" s="99"/>
      <c r="BA222" s="99"/>
      <c r="BB222" s="99"/>
      <c r="BC222" s="99"/>
      <c r="BD222" s="99"/>
      <c r="BE222" s="99"/>
      <c r="BF222" s="99"/>
      <c r="BG222" s="99"/>
      <c r="BH222" s="99"/>
      <c r="BI222" s="99"/>
      <c r="BJ222" s="99"/>
    </row>
    <row r="223" spans="1:62" ht="12.75" customHeight="1" x14ac:dyDescent="0.2">
      <c r="A223" s="145"/>
      <c r="B223" s="100" t="s">
        <v>94</v>
      </c>
      <c r="C223" s="18"/>
      <c r="D223" s="147">
        <f>IF(NOT(ISBLANK(K233)),K233,"")</f>
        <v>2</v>
      </c>
      <c r="E223" s="148" t="str">
        <f>IF(NOT(ISBLANK(N231)),N231,"")</f>
        <v>MiR05</v>
      </c>
      <c r="F223" s="101"/>
      <c r="G223" s="102" t="s">
        <v>17</v>
      </c>
      <c r="H223" s="29"/>
      <c r="I223" s="21"/>
      <c r="J223" s="162" t="s">
        <v>87</v>
      </c>
      <c r="K223" s="103"/>
      <c r="L223" s="103"/>
      <c r="M223" s="103"/>
      <c r="N223" s="103"/>
      <c r="O223" s="103"/>
      <c r="P223" s="103"/>
      <c r="Q223" s="103"/>
      <c r="R223" s="103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</row>
    <row r="224" spans="1:62" ht="12.75" customHeight="1" x14ac:dyDescent="0.2">
      <c r="A224" s="145"/>
      <c r="B224" s="163" t="s">
        <v>29</v>
      </c>
      <c r="C224" s="164">
        <f ca="1">C204</f>
        <v>5</v>
      </c>
      <c r="D224" s="105"/>
      <c r="E224" s="105"/>
      <c r="F224" s="106" t="s">
        <v>18</v>
      </c>
      <c r="G224" s="165">
        <f>IF(COUNT(S232:BJ232)&gt;1,ROUND(INTERCEPT(S232:BJ232,S231:BJ231),4),"")</f>
        <v>-2.7454999999999998</v>
      </c>
      <c r="H224" s="21"/>
      <c r="I224" s="29"/>
      <c r="J224" s="107" t="s">
        <v>86</v>
      </c>
      <c r="K224" s="107" t="s">
        <v>44</v>
      </c>
      <c r="L224" s="107" t="s">
        <v>77</v>
      </c>
      <c r="M224" s="107" t="s">
        <v>46</v>
      </c>
      <c r="N224" s="107" t="s">
        <v>47</v>
      </c>
      <c r="O224" s="107">
        <v>1484</v>
      </c>
      <c r="P224" s="107" t="s">
        <v>48</v>
      </c>
      <c r="Q224" s="108" t="s">
        <v>49</v>
      </c>
      <c r="R224" s="108" t="s">
        <v>32</v>
      </c>
      <c r="S224" s="66" t="s">
        <v>25</v>
      </c>
      <c r="T224" s="66" t="s">
        <v>26</v>
      </c>
      <c r="U224" s="66" t="s">
        <v>27</v>
      </c>
      <c r="V224" s="66" t="s">
        <v>28</v>
      </c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6"/>
      <c r="BB224" s="66"/>
      <c r="BC224" s="66"/>
      <c r="BD224" s="66"/>
      <c r="BE224" s="66"/>
      <c r="BF224" s="66"/>
      <c r="BG224" s="66"/>
      <c r="BH224" s="66"/>
      <c r="BI224" s="66"/>
      <c r="BJ224" s="66"/>
    </row>
    <row r="225" spans="1:62" ht="12.75" customHeight="1" x14ac:dyDescent="0.2">
      <c r="A225" s="145"/>
      <c r="B225" s="84"/>
      <c r="C225" s="152"/>
      <c r="D225" s="111"/>
      <c r="E225" s="112"/>
      <c r="F225" s="113" t="s">
        <v>19</v>
      </c>
      <c r="G225" s="166">
        <f>IF(COUNT(S232:BJ232)&gt;1,ROUND(SLOPE(S232:BJ232,S231:BJ231),4),"")</f>
        <v>2.9499999999999998E-2</v>
      </c>
      <c r="H225" s="21"/>
      <c r="I225" s="21"/>
      <c r="J225" s="107" t="s">
        <v>50</v>
      </c>
      <c r="K225" s="107"/>
      <c r="L225" s="107"/>
      <c r="M225" s="107" t="s">
        <v>51</v>
      </c>
      <c r="N225" s="107">
        <v>37.000100000000003</v>
      </c>
      <c r="O225" s="107" t="s">
        <v>52</v>
      </c>
      <c r="P225" s="107"/>
      <c r="Q225" s="38" t="s">
        <v>42</v>
      </c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</row>
    <row r="226" spans="1:62" ht="12.75" customHeight="1" x14ac:dyDescent="0.2">
      <c r="A226" s="145"/>
      <c r="B226" s="39"/>
      <c r="C226" s="40"/>
      <c r="D226" s="114"/>
      <c r="E226" s="114"/>
      <c r="F226" s="115"/>
      <c r="G226" s="116" t="s">
        <v>20</v>
      </c>
      <c r="H226" s="21"/>
      <c r="I226" s="21"/>
      <c r="J226" s="107" t="s">
        <v>53</v>
      </c>
      <c r="K226" s="107"/>
      <c r="L226" s="107"/>
      <c r="M226" s="107" t="s">
        <v>54</v>
      </c>
      <c r="N226" s="107">
        <v>180.15</v>
      </c>
      <c r="O226" s="107" t="s">
        <v>36</v>
      </c>
      <c r="P226" s="107"/>
      <c r="Q226" s="38" t="s">
        <v>40</v>
      </c>
      <c r="R226" s="38"/>
      <c r="S226" s="197">
        <v>0</v>
      </c>
      <c r="T226" s="197">
        <v>0</v>
      </c>
      <c r="U226" s="197">
        <v>0</v>
      </c>
      <c r="V226" s="197">
        <v>0</v>
      </c>
      <c r="W226" s="197"/>
      <c r="X226" s="197"/>
      <c r="Y226" s="197"/>
      <c r="Z226" s="197"/>
      <c r="AA226" s="197"/>
      <c r="AB226" s="197"/>
      <c r="AC226" s="197"/>
      <c r="AD226" s="197"/>
      <c r="AE226" s="197"/>
      <c r="AF226" s="197"/>
      <c r="AG226" s="197"/>
      <c r="AH226" s="197"/>
      <c r="AI226" s="197"/>
      <c r="AJ226" s="197"/>
      <c r="AK226" s="197"/>
      <c r="AL226" s="197"/>
      <c r="AM226" s="197"/>
      <c r="AN226" s="197"/>
      <c r="AO226" s="197"/>
      <c r="AP226" s="197"/>
      <c r="AQ226" s="197"/>
      <c r="AR226" s="197"/>
      <c r="AS226" s="197"/>
      <c r="AT226" s="197"/>
      <c r="AU226" s="197"/>
      <c r="AV226" s="197"/>
      <c r="AW226" s="197"/>
      <c r="AX226" s="197"/>
      <c r="AY226" s="197"/>
      <c r="AZ226" s="197"/>
      <c r="BA226" s="197"/>
      <c r="BB226" s="197"/>
      <c r="BC226" s="197"/>
      <c r="BD226" s="197"/>
      <c r="BE226" s="197"/>
      <c r="BF226" s="197"/>
      <c r="BG226" s="197"/>
      <c r="BH226" s="197"/>
      <c r="BI226" s="197"/>
      <c r="BJ226" s="197"/>
    </row>
    <row r="227" spans="1:62" ht="12.75" customHeight="1" x14ac:dyDescent="0.2">
      <c r="A227" s="145"/>
      <c r="B227" s="167" t="s">
        <v>31</v>
      </c>
      <c r="C227" s="168"/>
      <c r="D227" s="168"/>
      <c r="E227" s="168"/>
      <c r="F227" s="168"/>
      <c r="G227" s="168"/>
      <c r="H227" s="53"/>
      <c r="I227" s="21"/>
      <c r="J227" s="107" t="s">
        <v>55</v>
      </c>
      <c r="K227" s="107"/>
      <c r="L227" s="107"/>
      <c r="M227" s="107" t="s">
        <v>56</v>
      </c>
      <c r="N227" s="107">
        <v>2.0665</v>
      </c>
      <c r="O227" s="107" t="s">
        <v>57</v>
      </c>
      <c r="P227" s="107"/>
      <c r="Q227" s="108" t="s">
        <v>41</v>
      </c>
      <c r="R227" s="108"/>
      <c r="S227" s="197">
        <v>0</v>
      </c>
      <c r="T227" s="197">
        <v>0</v>
      </c>
      <c r="U227" s="197">
        <v>0</v>
      </c>
      <c r="V227" s="197">
        <v>0</v>
      </c>
      <c r="W227" s="197"/>
      <c r="X227" s="197"/>
      <c r="Y227" s="197"/>
      <c r="Z227" s="197"/>
      <c r="AA227" s="197"/>
      <c r="AB227" s="197"/>
      <c r="AC227" s="197"/>
      <c r="AD227" s="197"/>
      <c r="AE227" s="197"/>
      <c r="AF227" s="197"/>
      <c r="AG227" s="197"/>
      <c r="AH227" s="197"/>
      <c r="AI227" s="197"/>
      <c r="AJ227" s="197"/>
      <c r="AK227" s="197"/>
      <c r="AL227" s="197"/>
      <c r="AM227" s="197"/>
      <c r="AN227" s="197"/>
      <c r="AO227" s="197"/>
      <c r="AP227" s="197"/>
      <c r="AQ227" s="197"/>
      <c r="AR227" s="197"/>
      <c r="AS227" s="197"/>
      <c r="AT227" s="197"/>
      <c r="AU227" s="197"/>
      <c r="AV227" s="197"/>
      <c r="AW227" s="197"/>
      <c r="AX227" s="197"/>
      <c r="AY227" s="197"/>
      <c r="AZ227" s="197"/>
      <c r="BA227" s="197"/>
      <c r="BB227" s="197"/>
      <c r="BC227" s="197"/>
      <c r="BD227" s="197"/>
      <c r="BE227" s="197"/>
      <c r="BF227" s="197"/>
      <c r="BG227" s="197"/>
      <c r="BH227" s="197"/>
      <c r="BI227" s="197"/>
      <c r="BJ227" s="197"/>
    </row>
    <row r="228" spans="1:62" ht="12.75" customHeight="1" x14ac:dyDescent="0.2">
      <c r="A228" s="145"/>
      <c r="B228" s="52"/>
      <c r="C228" s="52"/>
      <c r="D228" s="52"/>
      <c r="E228" s="52"/>
      <c r="F228" s="52"/>
      <c r="G228" s="52"/>
      <c r="H228" s="52"/>
      <c r="I228" s="53"/>
      <c r="J228" s="117" t="s">
        <v>58</v>
      </c>
      <c r="K228" s="117"/>
      <c r="L228" s="117"/>
      <c r="M228" s="117" t="s">
        <v>59</v>
      </c>
      <c r="N228" s="117">
        <v>1.3599999999999999E-2</v>
      </c>
      <c r="O228" s="117" t="s">
        <v>57</v>
      </c>
      <c r="P228" s="117"/>
      <c r="Q228" s="45" t="s">
        <v>33</v>
      </c>
      <c r="R228" s="45"/>
      <c r="S228" s="46">
        <v>7.5405092592592593E-2</v>
      </c>
      <c r="T228" s="46">
        <v>9.0057870370370371E-2</v>
      </c>
      <c r="U228" s="46">
        <v>0.1030787037037037</v>
      </c>
      <c r="V228" s="46">
        <v>0.11812499999999999</v>
      </c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</row>
    <row r="229" spans="1:62" ht="12.75" customHeight="1" x14ac:dyDescent="0.2">
      <c r="A229" s="145"/>
      <c r="B229" s="52"/>
      <c r="C229" s="40"/>
      <c r="D229" s="40"/>
      <c r="E229" s="40"/>
      <c r="F229" s="40"/>
      <c r="G229" s="40"/>
      <c r="H229" s="53"/>
      <c r="I229" s="53"/>
      <c r="J229" s="117" t="s">
        <v>60</v>
      </c>
      <c r="K229" s="117">
        <v>0</v>
      </c>
      <c r="L229" s="117"/>
      <c r="M229" s="117" t="s">
        <v>61</v>
      </c>
      <c r="N229" s="117">
        <v>94.8</v>
      </c>
      <c r="O229" s="117" t="s">
        <v>62</v>
      </c>
      <c r="P229" s="117"/>
      <c r="Q229" s="45" t="s">
        <v>34</v>
      </c>
      <c r="R229" s="45"/>
      <c r="S229" s="46">
        <v>7.7800925925925926E-2</v>
      </c>
      <c r="T229" s="46">
        <v>9.2731481481481484E-2</v>
      </c>
      <c r="U229" s="46">
        <v>0.10626157407407406</v>
      </c>
      <c r="V229" s="46">
        <v>0.1208449074074074</v>
      </c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</row>
    <row r="230" spans="1:62" ht="12.75" customHeight="1" x14ac:dyDescent="0.2">
      <c r="A230" s="145"/>
      <c r="B230" s="39"/>
      <c r="C230" s="39"/>
      <c r="D230" s="39"/>
      <c r="E230" s="39"/>
      <c r="F230" s="39"/>
      <c r="G230" s="39"/>
      <c r="H230" s="15"/>
      <c r="I230" s="15"/>
      <c r="J230" s="117" t="s">
        <v>63</v>
      </c>
      <c r="K230" s="117">
        <v>0</v>
      </c>
      <c r="L230" s="117"/>
      <c r="M230" s="117" t="s">
        <v>64</v>
      </c>
      <c r="N230" s="117">
        <v>0.92</v>
      </c>
      <c r="O230" s="117"/>
      <c r="P230" s="117"/>
      <c r="Q230" s="118" t="s">
        <v>35</v>
      </c>
      <c r="R230" s="118"/>
      <c r="S230" s="118">
        <v>103</v>
      </c>
      <c r="T230" s="118">
        <v>116</v>
      </c>
      <c r="U230" s="118">
        <v>138</v>
      </c>
      <c r="V230" s="118">
        <v>118</v>
      </c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  <c r="AI230" s="118"/>
      <c r="AJ230" s="118"/>
      <c r="AK230" s="118"/>
      <c r="AL230" s="118"/>
      <c r="AM230" s="118"/>
      <c r="AN230" s="118"/>
      <c r="AO230" s="118"/>
      <c r="AP230" s="118"/>
      <c r="AQ230" s="118"/>
      <c r="AR230" s="118"/>
      <c r="AS230" s="118"/>
      <c r="AT230" s="118"/>
      <c r="AU230" s="118"/>
      <c r="AV230" s="118"/>
      <c r="AW230" s="118"/>
      <c r="AX230" s="118"/>
      <c r="AY230" s="118"/>
      <c r="AZ230" s="118"/>
      <c r="BA230" s="118"/>
      <c r="BB230" s="118"/>
      <c r="BC230" s="118"/>
      <c r="BD230" s="118"/>
      <c r="BE230" s="118"/>
      <c r="BF230" s="118"/>
      <c r="BG230" s="118"/>
      <c r="BH230" s="118"/>
      <c r="BI230" s="118"/>
      <c r="BJ230" s="118"/>
    </row>
    <row r="231" spans="1:62" ht="12.75" customHeight="1" x14ac:dyDescent="0.2">
      <c r="A231" s="145"/>
      <c r="B231" s="39"/>
      <c r="C231" s="39"/>
      <c r="D231" s="39"/>
      <c r="E231" s="39"/>
      <c r="F231" s="39"/>
      <c r="G231" s="39"/>
      <c r="H231" s="15"/>
      <c r="I231" s="15"/>
      <c r="J231" s="117" t="s">
        <v>65</v>
      </c>
      <c r="K231" s="117">
        <v>0</v>
      </c>
      <c r="L231" s="117" t="s">
        <v>83</v>
      </c>
      <c r="M231" s="117" t="s">
        <v>22</v>
      </c>
      <c r="N231" s="117" t="s">
        <v>67</v>
      </c>
      <c r="O231" s="117"/>
      <c r="P231" s="117"/>
      <c r="Q231" s="119" t="s">
        <v>78</v>
      </c>
      <c r="R231" s="119" t="s">
        <v>36</v>
      </c>
      <c r="S231" s="169">
        <v>174.14429999999999</v>
      </c>
      <c r="T231" s="169">
        <v>93.209199999999996</v>
      </c>
      <c r="U231" s="169">
        <v>46.379399999999997</v>
      </c>
      <c r="V231" s="169">
        <v>22.890999999999998</v>
      </c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</row>
    <row r="232" spans="1:62" ht="12.75" customHeight="1" x14ac:dyDescent="0.2">
      <c r="A232" s="145"/>
      <c r="B232" s="39"/>
      <c r="C232" s="39"/>
      <c r="D232" s="39"/>
      <c r="E232" s="39"/>
      <c r="F232" s="39"/>
      <c r="G232" s="39"/>
      <c r="H232" s="53"/>
      <c r="I232" s="53"/>
      <c r="J232" s="117" t="s">
        <v>69</v>
      </c>
      <c r="K232" s="117">
        <v>0</v>
      </c>
      <c r="L232" s="117" t="s">
        <v>84</v>
      </c>
      <c r="M232" s="117" t="s">
        <v>71</v>
      </c>
      <c r="N232" s="117">
        <v>-2.7302</v>
      </c>
      <c r="O232" s="117" t="s">
        <v>37</v>
      </c>
      <c r="P232" s="117" t="s">
        <v>72</v>
      </c>
      <c r="Q232" s="121" t="s">
        <v>79</v>
      </c>
      <c r="R232" s="121" t="s">
        <v>37</v>
      </c>
      <c r="S232" s="122">
        <v>2.3694999999999999</v>
      </c>
      <c r="T232" s="122">
        <v>-8.7800000000000003E-2</v>
      </c>
      <c r="U232" s="122">
        <v>-0.96530000000000005</v>
      </c>
      <c r="V232" s="122">
        <v>-2.3694999999999999</v>
      </c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</row>
    <row r="233" spans="1:62" ht="12.75" customHeight="1" x14ac:dyDescent="0.2">
      <c r="A233" s="145"/>
      <c r="B233" s="39"/>
      <c r="C233" s="39"/>
      <c r="D233" s="39"/>
      <c r="E233" s="39"/>
      <c r="F233" s="39"/>
      <c r="G233" s="39"/>
      <c r="H233" s="53"/>
      <c r="I233" s="53"/>
      <c r="J233" s="117" t="s">
        <v>74</v>
      </c>
      <c r="K233" s="117">
        <v>2</v>
      </c>
      <c r="L233" s="117" t="s">
        <v>75</v>
      </c>
      <c r="M233" s="117" t="s">
        <v>76</v>
      </c>
      <c r="N233" s="117">
        <v>2.9499999999999998E-2</v>
      </c>
      <c r="O233" s="117"/>
      <c r="P233" s="117"/>
      <c r="Q233" s="199"/>
      <c r="R233" s="60"/>
      <c r="S233" s="58"/>
      <c r="T233" s="58"/>
      <c r="U233" s="58"/>
      <c r="V233" s="58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/>
      <c r="BJ233" s="60"/>
    </row>
    <row r="234" spans="1:62" ht="12.75" customHeight="1" x14ac:dyDescent="0.2">
      <c r="A234" s="145"/>
      <c r="B234" s="125"/>
      <c r="C234" s="125"/>
      <c r="D234" s="125"/>
      <c r="E234" s="125"/>
      <c r="F234" s="125"/>
      <c r="G234" s="125"/>
      <c r="H234" s="53"/>
      <c r="I234" s="53"/>
      <c r="J234" s="126"/>
      <c r="K234" s="126"/>
      <c r="L234" s="126"/>
      <c r="M234" s="126"/>
      <c r="N234" s="126"/>
      <c r="O234" s="126"/>
      <c r="P234" s="126"/>
      <c r="Q234" s="199"/>
      <c r="R234" s="123"/>
      <c r="S234" s="62"/>
      <c r="T234" s="62"/>
      <c r="U234" s="62"/>
      <c r="V234" s="62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  <c r="BC234" s="127"/>
      <c r="BD234" s="127"/>
      <c r="BE234" s="127"/>
      <c r="BF234" s="127"/>
      <c r="BG234" s="127"/>
      <c r="BH234" s="127"/>
      <c r="BI234" s="127"/>
      <c r="BJ234" s="127"/>
    </row>
    <row r="235" spans="1:62" ht="12.75" customHeight="1" x14ac:dyDescent="0.2">
      <c r="A235" s="145"/>
      <c r="B235" s="39"/>
      <c r="C235" s="39"/>
      <c r="D235" s="39"/>
      <c r="E235" s="39"/>
      <c r="F235" s="39"/>
      <c r="G235" s="39"/>
      <c r="H235" s="53"/>
      <c r="I235" s="53"/>
      <c r="J235" s="128"/>
      <c r="K235" s="128"/>
      <c r="L235" s="128"/>
      <c r="M235" s="128"/>
      <c r="N235" s="128"/>
      <c r="O235" s="128"/>
      <c r="P235" s="128"/>
      <c r="Q235" s="199"/>
      <c r="R235" s="60"/>
      <c r="S235" s="62"/>
      <c r="T235" s="62"/>
      <c r="U235" s="62"/>
      <c r="V235" s="62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  <c r="BH235" s="60"/>
      <c r="BI235" s="60"/>
      <c r="BJ235" s="60"/>
    </row>
    <row r="236" spans="1:62" ht="12.75" customHeight="1" x14ac:dyDescent="0.2">
      <c r="A236" s="145"/>
      <c r="B236" s="39"/>
      <c r="C236" s="39"/>
      <c r="D236" s="39"/>
      <c r="E236" s="39"/>
      <c r="F236" s="39"/>
      <c r="G236" s="39"/>
      <c r="H236" s="53"/>
      <c r="I236" s="53"/>
      <c r="J236" s="128"/>
      <c r="K236" s="128"/>
      <c r="L236" s="128"/>
      <c r="M236" s="128"/>
      <c r="N236" s="128"/>
      <c r="O236" s="128"/>
      <c r="P236" s="128"/>
      <c r="Q236" s="199"/>
      <c r="R236" s="60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</row>
    <row r="237" spans="1:62" ht="12.75" customHeight="1" x14ac:dyDescent="0.2">
      <c r="A237" s="145"/>
      <c r="B237" s="39"/>
      <c r="C237" s="39"/>
      <c r="D237" s="39"/>
      <c r="E237" s="39"/>
      <c r="F237" s="39"/>
      <c r="G237" s="39"/>
      <c r="H237" s="53"/>
      <c r="I237" s="53"/>
      <c r="J237" s="128"/>
      <c r="K237" s="128"/>
      <c r="L237" s="128"/>
      <c r="M237" s="128"/>
      <c r="N237" s="128"/>
      <c r="O237" s="128"/>
      <c r="P237" s="128"/>
      <c r="Q237" s="199"/>
    </row>
    <row r="238" spans="1:62" ht="12.75" customHeight="1" x14ac:dyDescent="0.3">
      <c r="A238" s="145"/>
      <c r="B238" s="39"/>
      <c r="C238" s="70" t="s">
        <v>9</v>
      </c>
      <c r="D238" s="70" t="s">
        <v>10</v>
      </c>
      <c r="E238" s="71" t="s">
        <v>11</v>
      </c>
      <c r="F238" s="71" t="s">
        <v>12</v>
      </c>
      <c r="G238" s="53"/>
      <c r="H238" s="53"/>
      <c r="I238" s="53"/>
      <c r="J238" s="128"/>
      <c r="K238" s="128"/>
      <c r="L238" s="128"/>
      <c r="M238" s="128"/>
      <c r="N238" s="128"/>
      <c r="O238" s="128"/>
      <c r="P238" s="128"/>
      <c r="Q238" s="129" t="s">
        <v>7</v>
      </c>
      <c r="R238" s="129" t="s">
        <v>8</v>
      </c>
      <c r="S238" s="130">
        <f>IF(ISNUMBER(S232),S232-(G225*S231+G224),"")</f>
        <v>-2.2256849999999329E-2</v>
      </c>
      <c r="T238" s="130">
        <f>IF(ISNUMBER(T232),T232-(G225*T231+G224),"")</f>
        <v>-9.1971399999999717E-2</v>
      </c>
      <c r="U238" s="130">
        <f>IF(ISNUMBER(U232),U232-(G225*U231+G224),"")</f>
        <v>0.41200769999999998</v>
      </c>
      <c r="V238" s="130">
        <f>IF(ISNUMBER(V232),V232-(G225*V231+G224),"")</f>
        <v>-0.29928450000000018</v>
      </c>
      <c r="W238" s="130" t="str">
        <f>IF(ISNUMBER(W232),W232-(G225*W231+G224),"")</f>
        <v/>
      </c>
      <c r="X238" s="130" t="str">
        <f>IF(ISNUMBER(X232),X232-(G225*X231+G224),"")</f>
        <v/>
      </c>
      <c r="Y238" s="130" t="str">
        <f>IF(ISNUMBER(Y232),Y232-(G225*Y231+G224),"")</f>
        <v/>
      </c>
      <c r="Z238" s="130" t="str">
        <f>IF(ISNUMBER(Z232),Z232-(G225*Z231+G224),"")</f>
        <v/>
      </c>
      <c r="AA238" s="130" t="str">
        <f>IF(ISNUMBER(AA232),AA232-(G225*AA231+G224),"")</f>
        <v/>
      </c>
      <c r="AB238" s="130" t="str">
        <f>IF(ISNUMBER(AB232),AB232-(G225*AB231+G224),"")</f>
        <v/>
      </c>
      <c r="AC238" s="130" t="str">
        <f>IF(ISNUMBER(AC232),AC232-(G225*AC231+G224),"")</f>
        <v/>
      </c>
      <c r="AD238" s="130" t="str">
        <f>IF(ISNUMBER(AD232),AD232-(G225*AD231+G224),"")</f>
        <v/>
      </c>
      <c r="AE238" s="130" t="str">
        <f>IF(ISNUMBER(AE232),AE232-(G225*AE231+G224),"")</f>
        <v/>
      </c>
      <c r="AF238" s="130" t="str">
        <f>IF(ISNUMBER(AF232),AF232-(G225*AF231+G224),"")</f>
        <v/>
      </c>
      <c r="AG238" s="130" t="str">
        <f>IF(ISNUMBER(AG232),AG232-(G225*AG231+G224),"")</f>
        <v/>
      </c>
      <c r="AH238" s="130" t="str">
        <f>IF(ISNUMBER(AH232),AH232-(G225*AH231+G224),"")</f>
        <v/>
      </c>
      <c r="AI238" s="130" t="str">
        <f>IF(ISNUMBER(AI232),AI232-(G225*AI231+G224),"")</f>
        <v/>
      </c>
      <c r="AJ238" s="130" t="str">
        <f>IF(ISNUMBER(AJ232),AJ232-(G225*AJ231+G224),"")</f>
        <v/>
      </c>
      <c r="AK238" s="130" t="str">
        <f>IF(ISNUMBER(AK232),AK232-(G225*AK231+G224),"")</f>
        <v/>
      </c>
      <c r="AL238" s="130" t="str">
        <f>IF(ISNUMBER(AL232),AL232-(G225*AL231+G224),"")</f>
        <v/>
      </c>
      <c r="AM238" s="130" t="str">
        <f>IF(ISNUMBER(AM232),AM232-(G225*AM231+G224),"")</f>
        <v/>
      </c>
      <c r="AN238" s="130" t="str">
        <f>IF(ISNUMBER(AN232),AN232-(G225*AN231+G224),"")</f>
        <v/>
      </c>
      <c r="AO238" s="130" t="str">
        <f>IF(ISNUMBER(AO232),AO232-(G225*AO231+G224),"")</f>
        <v/>
      </c>
      <c r="AP238" s="130" t="str">
        <f>IF(ISNUMBER(AP232),AP232-(G225*AP231+G224),"")</f>
        <v/>
      </c>
      <c r="AQ238" s="130" t="str">
        <f>IF(ISNUMBER(AQ232),AQ232-(G225*AQ231+G224),"")</f>
        <v/>
      </c>
      <c r="AR238" s="130" t="str">
        <f>IF(ISNUMBER(AR232),AR232-(G225*AR231+G224),"")</f>
        <v/>
      </c>
      <c r="AS238" s="130" t="str">
        <f>IF(ISNUMBER(AS232),AS232-(G225*AS231+G224),"")</f>
        <v/>
      </c>
      <c r="AT238" s="130" t="str">
        <f>IF(ISNUMBER(AT232),AT232-(G225*AT231+G224),"")</f>
        <v/>
      </c>
      <c r="AU238" s="130" t="str">
        <f>IF(ISNUMBER(AU232),AU232-(G225*AU231+G224),"")</f>
        <v/>
      </c>
      <c r="AV238" s="130" t="str">
        <f>IF(ISNUMBER(AV232),AV232-(G225*AV231+G224),"")</f>
        <v/>
      </c>
      <c r="AW238" s="130" t="str">
        <f>IF(ISNUMBER(AW232),AW232-(G225*AW231+G224),"")</f>
        <v/>
      </c>
      <c r="AX238" s="130" t="str">
        <f>IF(ISNUMBER(AX232),AX232-(G225*AX231+G224),"")</f>
        <v/>
      </c>
      <c r="AY238" s="130" t="str">
        <f>IF(ISNUMBER(AY232),AY232-(G225*AY231+G224),"")</f>
        <v/>
      </c>
      <c r="AZ238" s="130" t="str">
        <f>IF(ISNUMBER(AZ232),AZ232-(G225*AZ231+G224),"")</f>
        <v/>
      </c>
      <c r="BA238" s="130" t="str">
        <f>IF(ISNUMBER(BA232),BA232-(G225*BA231+G224),"")</f>
        <v/>
      </c>
      <c r="BB238" s="130" t="str">
        <f>IF(ISNUMBER(BB232),BB232-(G225*BB231+G224),"")</f>
        <v/>
      </c>
      <c r="BC238" s="130" t="str">
        <f>IF(ISNUMBER(BC232),BC232-(G225*BC231+G224),"")</f>
        <v/>
      </c>
      <c r="BD238" s="130" t="str">
        <f>IF(ISNUMBER(BD232),BD232-(G225*BD231+G224),"")</f>
        <v/>
      </c>
      <c r="BE238" s="130" t="str">
        <f>IF(ISNUMBER(BE232),BE232-(G225*BE231+G224),"")</f>
        <v/>
      </c>
      <c r="BF238" s="130" t="str">
        <f>IF(ISNUMBER(BF232),BF232-(G225*BF231+G224),"")</f>
        <v/>
      </c>
      <c r="BG238" s="130" t="str">
        <f>IF(ISNUMBER(BG232),BG232-(G225*BG231+G224),"")</f>
        <v/>
      </c>
      <c r="BH238" s="130" t="str">
        <f>IF(ISNUMBER(BH232),BH232-(G225*BH231+G224),"")</f>
        <v/>
      </c>
      <c r="BI238" s="130" t="str">
        <f>IF(ISNUMBER(BI232),BI232-(G225*BI231+G224),"")</f>
        <v/>
      </c>
      <c r="BJ238" s="130" t="str">
        <f>IF(ISNUMBER(BJ232),BJ232-(G225*BJ231+G224),"")</f>
        <v/>
      </c>
    </row>
    <row r="239" spans="1:62" ht="12.75" customHeight="1" x14ac:dyDescent="0.2">
      <c r="A239" s="145"/>
      <c r="B239" s="40" t="s">
        <v>14</v>
      </c>
      <c r="C239" s="40">
        <v>2.5000000000000001E-2</v>
      </c>
      <c r="D239" s="40">
        <v>-2</v>
      </c>
      <c r="E239" s="40">
        <v>250</v>
      </c>
      <c r="F239" s="40">
        <v>0</v>
      </c>
      <c r="G239" s="39"/>
      <c r="H239" s="53"/>
      <c r="I239" s="53"/>
      <c r="J239" s="128"/>
      <c r="K239" s="128"/>
      <c r="L239" s="128"/>
      <c r="M239" s="128"/>
      <c r="N239" s="128"/>
      <c r="O239" s="128"/>
      <c r="P239" s="128"/>
      <c r="Q239" s="129" t="s">
        <v>13</v>
      </c>
      <c r="R239" s="72">
        <f>IF(SUMPRODUCT(--ISNUMBER(S239:BJ239))&gt;0,AVERAGE(S239:BJ239),"")</f>
        <v>0.2063801124999998</v>
      </c>
      <c r="S239" s="73">
        <f t="shared" ref="S239:BJ239" si="105">IF(ISNUMBER(S232),ABS(S238),"")</f>
        <v>2.2256849999999329E-2</v>
      </c>
      <c r="T239" s="73">
        <f t="shared" si="105"/>
        <v>9.1971399999999717E-2</v>
      </c>
      <c r="U239" s="73">
        <f t="shared" si="105"/>
        <v>0.41200769999999998</v>
      </c>
      <c r="V239" s="73">
        <f t="shared" si="105"/>
        <v>0.29928450000000018</v>
      </c>
      <c r="W239" s="73" t="str">
        <f t="shared" si="105"/>
        <v/>
      </c>
      <c r="X239" s="73" t="str">
        <f t="shared" si="105"/>
        <v/>
      </c>
      <c r="Y239" s="73" t="str">
        <f t="shared" si="105"/>
        <v/>
      </c>
      <c r="Z239" s="73" t="str">
        <f t="shared" si="105"/>
        <v/>
      </c>
      <c r="AA239" s="73" t="str">
        <f t="shared" si="105"/>
        <v/>
      </c>
      <c r="AB239" s="73" t="str">
        <f t="shared" si="105"/>
        <v/>
      </c>
      <c r="AC239" s="73" t="str">
        <f t="shared" si="105"/>
        <v/>
      </c>
      <c r="AD239" s="73" t="str">
        <f t="shared" si="105"/>
        <v/>
      </c>
      <c r="AE239" s="73" t="str">
        <f t="shared" si="105"/>
        <v/>
      </c>
      <c r="AF239" s="73" t="str">
        <f t="shared" si="105"/>
        <v/>
      </c>
      <c r="AG239" s="73" t="str">
        <f t="shared" si="105"/>
        <v/>
      </c>
      <c r="AH239" s="73" t="str">
        <f t="shared" si="105"/>
        <v/>
      </c>
      <c r="AI239" s="73" t="str">
        <f t="shared" si="105"/>
        <v/>
      </c>
      <c r="AJ239" s="73" t="str">
        <f t="shared" si="105"/>
        <v/>
      </c>
      <c r="AK239" s="73" t="str">
        <f t="shared" si="105"/>
        <v/>
      </c>
      <c r="AL239" s="73" t="str">
        <f t="shared" si="105"/>
        <v/>
      </c>
      <c r="AM239" s="73" t="str">
        <f t="shared" si="105"/>
        <v/>
      </c>
      <c r="AN239" s="73" t="str">
        <f t="shared" si="105"/>
        <v/>
      </c>
      <c r="AO239" s="73" t="str">
        <f t="shared" si="105"/>
        <v/>
      </c>
      <c r="AP239" s="73" t="str">
        <f t="shared" si="105"/>
        <v/>
      </c>
      <c r="AQ239" s="73" t="str">
        <f t="shared" si="105"/>
        <v/>
      </c>
      <c r="AR239" s="73" t="str">
        <f t="shared" si="105"/>
        <v/>
      </c>
      <c r="AS239" s="73" t="str">
        <f t="shared" si="105"/>
        <v/>
      </c>
      <c r="AT239" s="73" t="str">
        <f t="shared" si="105"/>
        <v/>
      </c>
      <c r="AU239" s="73" t="str">
        <f t="shared" si="105"/>
        <v/>
      </c>
      <c r="AV239" s="73" t="str">
        <f t="shared" si="105"/>
        <v/>
      </c>
      <c r="AW239" s="73" t="str">
        <f t="shared" si="105"/>
        <v/>
      </c>
      <c r="AX239" s="73" t="str">
        <f t="shared" si="105"/>
        <v/>
      </c>
      <c r="AY239" s="73" t="str">
        <f t="shared" si="105"/>
        <v/>
      </c>
      <c r="AZ239" s="73" t="str">
        <f t="shared" si="105"/>
        <v/>
      </c>
      <c r="BA239" s="73" t="str">
        <f t="shared" si="105"/>
        <v/>
      </c>
      <c r="BB239" s="73" t="str">
        <f t="shared" si="105"/>
        <v/>
      </c>
      <c r="BC239" s="73" t="str">
        <f t="shared" si="105"/>
        <v/>
      </c>
      <c r="BD239" s="73" t="str">
        <f t="shared" si="105"/>
        <v/>
      </c>
      <c r="BE239" s="73" t="str">
        <f t="shared" si="105"/>
        <v/>
      </c>
      <c r="BF239" s="73" t="str">
        <f t="shared" si="105"/>
        <v/>
      </c>
      <c r="BG239" s="73" t="str">
        <f t="shared" si="105"/>
        <v/>
      </c>
      <c r="BH239" s="73" t="str">
        <f t="shared" si="105"/>
        <v/>
      </c>
      <c r="BI239" s="73" t="str">
        <f t="shared" si="105"/>
        <v/>
      </c>
      <c r="BJ239" s="73" t="str">
        <f t="shared" si="105"/>
        <v/>
      </c>
    </row>
    <row r="240" spans="1:62" ht="12.75" customHeight="1" x14ac:dyDescent="0.2">
      <c r="A240" s="145"/>
      <c r="B240" s="131" t="s">
        <v>16</v>
      </c>
      <c r="C240" s="170" t="s">
        <v>94</v>
      </c>
      <c r="D240" s="78"/>
      <c r="E240" s="18">
        <f>C239*E239+D239</f>
        <v>4.25</v>
      </c>
      <c r="F240" s="18">
        <f>C239*F239+D239</f>
        <v>-2</v>
      </c>
      <c r="G240" s="79"/>
      <c r="H240" s="53"/>
      <c r="I240" s="53"/>
      <c r="J240" s="128"/>
      <c r="K240" s="128"/>
      <c r="L240" s="128"/>
      <c r="M240" s="128"/>
      <c r="N240" s="128"/>
      <c r="O240" s="128"/>
      <c r="P240" s="128"/>
      <c r="Q240" s="74" t="s">
        <v>15</v>
      </c>
      <c r="R240" s="74" t="s">
        <v>8</v>
      </c>
      <c r="S240" s="75">
        <f>IF(ISNUMBER(S232),S232-(C239*S231+D239),"")</f>
        <v>1.5892500000000087E-2</v>
      </c>
      <c r="T240" s="75">
        <f>IF(ISNUMBER(T232),T232-(C239*T231+D239),"")</f>
        <v>-0.41802999999999979</v>
      </c>
      <c r="U240" s="75">
        <f>IF(ISNUMBER(U232),U232-(C239*U231+D239),"")</f>
        <v>-0.12478499999999992</v>
      </c>
      <c r="V240" s="75">
        <f>IF(ISNUMBER(V232),V232-(C239*V231+D239),"")</f>
        <v>-0.94177499999999981</v>
      </c>
      <c r="W240" s="75" t="str">
        <f>IF(ISNUMBER(W232),W232-(C239*W231+D239),"")</f>
        <v/>
      </c>
      <c r="X240" s="75" t="str">
        <f>IF(ISNUMBER(X232),X232-(C239*X231+D239),"")</f>
        <v/>
      </c>
      <c r="Y240" s="75" t="str">
        <f>IF(ISNUMBER(Y232),Y232-(C239*Y231+D239),"")</f>
        <v/>
      </c>
      <c r="Z240" s="75" t="str">
        <f>IF(ISNUMBER(Z232),Z232-(C239*Z231+D239),"")</f>
        <v/>
      </c>
      <c r="AA240" s="75" t="str">
        <f>IF(ISNUMBER(AA232),AA232-(C239*AA231+D239),"")</f>
        <v/>
      </c>
      <c r="AB240" s="75" t="str">
        <f>IF(ISNUMBER(AB232),AB232-(C239*AB231+D239),"")</f>
        <v/>
      </c>
      <c r="AC240" s="75" t="str">
        <f>IF(ISNUMBER(AC232),AC232-(C239*AC231+D239),"")</f>
        <v/>
      </c>
      <c r="AD240" s="75" t="str">
        <f>IF(ISNUMBER(AD232),AD232-(C239*AD231+D239),"")</f>
        <v/>
      </c>
      <c r="AE240" s="75" t="str">
        <f>IF(ISNUMBER(AE232),AE232-(C239*AE231+D239),"")</f>
        <v/>
      </c>
      <c r="AF240" s="75" t="str">
        <f>IF(ISNUMBER(AF232),AF232-(C239*AF231+D239),"")</f>
        <v/>
      </c>
      <c r="AG240" s="75" t="str">
        <f>IF(ISNUMBER(AG232),AG232-(C239*AG231+D239),"")</f>
        <v/>
      </c>
      <c r="AH240" s="75" t="str">
        <f>IF(ISNUMBER(AH232),AH232-(C239*AH231+D239),"")</f>
        <v/>
      </c>
      <c r="AI240" s="75" t="str">
        <f>IF(ISNUMBER(AI232),AI232-(C239*AI231+D239),"")</f>
        <v/>
      </c>
      <c r="AJ240" s="75" t="str">
        <f>IF(ISNUMBER(AJ232),AJ232-(C239*AJ231+D239),"")</f>
        <v/>
      </c>
      <c r="AK240" s="75" t="str">
        <f>IF(ISNUMBER(AK232),AK232-(C239*AK231+D239),"")</f>
        <v/>
      </c>
      <c r="AL240" s="75" t="str">
        <f>IF(ISNUMBER(AL232),AL232-(C239*AL231+D239),"")</f>
        <v/>
      </c>
      <c r="AM240" s="75" t="str">
        <f>IF(ISNUMBER(AM232),AM232-(C239*AM231+D239),"")</f>
        <v/>
      </c>
      <c r="AN240" s="75" t="str">
        <f>IF(ISNUMBER(AN232),AN232-(C239*AN231+D239),"")</f>
        <v/>
      </c>
      <c r="AO240" s="75" t="str">
        <f>IF(ISNUMBER(AO232),AO232-(C239*AO231+D239),"")</f>
        <v/>
      </c>
      <c r="AP240" s="75" t="str">
        <f>IF(ISNUMBER(AP232),AP232-(C239*AP231+D239),"")</f>
        <v/>
      </c>
      <c r="AQ240" s="75" t="str">
        <f>IF(ISNUMBER(AQ232),AQ232-(C239*AQ231+D239),"")</f>
        <v/>
      </c>
      <c r="AR240" s="75" t="str">
        <f>IF(ISNUMBER(AR232),AR232-(C239*AR231+D239),"")</f>
        <v/>
      </c>
      <c r="AS240" s="75" t="str">
        <f>IF(ISNUMBER(AS232),AS232-(C239*AS231+D239),"")</f>
        <v/>
      </c>
      <c r="AT240" s="75" t="str">
        <f>IF(ISNUMBER(AT232),AT232-(C239*AT231+D239),"")</f>
        <v/>
      </c>
      <c r="AU240" s="75" t="str">
        <f>IF(ISNUMBER(AU232),AU232-(C239*AU231+D239),"")</f>
        <v/>
      </c>
      <c r="AV240" s="75" t="str">
        <f>IF(ISNUMBER(AV232),AV232-(C239*AV231+D239),"")</f>
        <v/>
      </c>
      <c r="AW240" s="75" t="str">
        <f>IF(ISNUMBER(AW232),AW232-(C239*AW231+D239),"")</f>
        <v/>
      </c>
      <c r="AX240" s="75" t="str">
        <f>IF(ISNUMBER(AX232),AX232-(C239*AX231+D239),"")</f>
        <v/>
      </c>
      <c r="AY240" s="75" t="str">
        <f>IF(ISNUMBER(AY232),AY232-(C239*AY231+D239),"")</f>
        <v/>
      </c>
      <c r="AZ240" s="75" t="str">
        <f>IF(ISNUMBER(AZ232),AZ232-(C239*AZ231+D239),"")</f>
        <v/>
      </c>
      <c r="BA240" s="75" t="str">
        <f>IF(ISNUMBER(BA232),BA232-(C239*BA231+D239),"")</f>
        <v/>
      </c>
      <c r="BB240" s="75" t="str">
        <f>IF(ISNUMBER(BB232),BB232-(C239*BB231+D239),"")</f>
        <v/>
      </c>
      <c r="BC240" s="75" t="str">
        <f>IF(ISNUMBER(BC232),BC232-(C239*BC231+D239),"")</f>
        <v/>
      </c>
      <c r="BD240" s="75" t="str">
        <f>IF(ISNUMBER(BD232),BD232-(C239*BD231+D239),"")</f>
        <v/>
      </c>
      <c r="BE240" s="75" t="str">
        <f>IF(ISNUMBER(BE232),BE232-(C239*BE231+D239),"")</f>
        <v/>
      </c>
      <c r="BF240" s="75" t="str">
        <f>IF(ISNUMBER(BF232),BF232-(C239*BF231+D239),"")</f>
        <v/>
      </c>
      <c r="BG240" s="75" t="str">
        <f>IF(ISNUMBER(BG232),BG232-(C239*BG231+D239),"")</f>
        <v/>
      </c>
      <c r="BH240" s="75" t="str">
        <f>IF(ISNUMBER(BH232),BH232-(C239*BH231+D239),"")</f>
        <v/>
      </c>
      <c r="BI240" s="75" t="str">
        <f>IF(ISNUMBER(BI232),BI232-(C239*BI231+D239),"")</f>
        <v/>
      </c>
      <c r="BJ240" s="75" t="str">
        <f>IF(ISNUMBER(BJ232),BJ232-(C239*BJ231+D239),"")</f>
        <v/>
      </c>
    </row>
    <row r="241" spans="1:62" ht="12.75" customHeight="1" x14ac:dyDescent="0.2">
      <c r="A241" s="160"/>
      <c r="B241" s="132"/>
      <c r="C241" s="18"/>
      <c r="D241" s="18"/>
      <c r="E241" s="18"/>
      <c r="F241" s="18"/>
      <c r="G241" s="18"/>
      <c r="H241" s="84"/>
      <c r="I241" s="84"/>
      <c r="J241" s="133"/>
      <c r="K241" s="133"/>
      <c r="L241" s="133"/>
      <c r="M241" s="133"/>
      <c r="N241" s="133"/>
      <c r="O241" s="133"/>
      <c r="P241" s="133"/>
      <c r="Q241" s="134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  <c r="AK241" s="86"/>
      <c r="AL241" s="86"/>
      <c r="AM241" s="86"/>
      <c r="AN241" s="86"/>
      <c r="AO241" s="86"/>
      <c r="AP241" s="86"/>
      <c r="AQ241" s="86"/>
      <c r="AR241" s="86"/>
      <c r="AS241" s="86"/>
      <c r="AT241" s="86"/>
      <c r="AU241" s="86"/>
      <c r="AV241" s="86"/>
      <c r="AW241" s="86"/>
      <c r="AX241" s="86"/>
      <c r="AY241" s="86"/>
      <c r="AZ241" s="86"/>
      <c r="BA241" s="86"/>
      <c r="BB241" s="86"/>
      <c r="BC241" s="86"/>
      <c r="BD241" s="86"/>
      <c r="BE241" s="86"/>
      <c r="BF241" s="86"/>
      <c r="BG241" s="86"/>
      <c r="BH241" s="86"/>
      <c r="BI241" s="86"/>
      <c r="BJ241" s="86"/>
    </row>
    <row r="242" spans="1:62" ht="12.75" customHeight="1" x14ac:dyDescent="0.2">
      <c r="A242" s="143" t="str">
        <f ca="1">INDIRECT("$C$4")&amp;"."&amp;C244&amp;"."&amp;"A"</f>
        <v>1.6.A</v>
      </c>
      <c r="B242" s="2" t="str">
        <f>J243</f>
        <v>2016-08-12 P1-01NORM.DLD</v>
      </c>
      <c r="C242" s="3" t="str">
        <f>IF(NOT(ISBLANK($Q251)),$Q251,"")</f>
        <v>1A: O2 concentration</v>
      </c>
      <c r="D242" s="4" t="s">
        <v>21</v>
      </c>
      <c r="E242" s="5" t="s">
        <v>22</v>
      </c>
      <c r="F242" s="6" t="s">
        <v>0</v>
      </c>
      <c r="G242" s="7" t="str">
        <f ca="1">INDIRECT("$G$1")</f>
        <v>1A</v>
      </c>
      <c r="H242" s="8"/>
      <c r="I242" s="8"/>
      <c r="J242" s="9" t="s">
        <v>23</v>
      </c>
      <c r="K242" s="9"/>
      <c r="L242" s="9"/>
      <c r="M242" s="9"/>
      <c r="N242" s="9"/>
      <c r="O242" s="9"/>
      <c r="P242" s="9"/>
      <c r="Q242" s="10" t="s">
        <v>1</v>
      </c>
      <c r="R242" s="11" t="s">
        <v>24</v>
      </c>
      <c r="S242" s="12" t="s">
        <v>25</v>
      </c>
      <c r="T242" s="12" t="s">
        <v>26</v>
      </c>
      <c r="U242" s="12" t="s">
        <v>27</v>
      </c>
      <c r="V242" s="12" t="s">
        <v>28</v>
      </c>
      <c r="W242" s="144"/>
      <c r="X242" s="144"/>
      <c r="Y242" s="144"/>
      <c r="Z242" s="144"/>
      <c r="AA242" s="144"/>
      <c r="AB242" s="144"/>
      <c r="AC242" s="144"/>
      <c r="AD242" s="144"/>
      <c r="AE242" s="144"/>
      <c r="AF242" s="144"/>
      <c r="AG242" s="144"/>
      <c r="AH242" s="144"/>
      <c r="AI242" s="144"/>
      <c r="AJ242" s="144"/>
      <c r="AK242" s="144"/>
      <c r="AL242" s="144"/>
      <c r="AM242" s="144"/>
      <c r="AN242" s="144"/>
      <c r="AO242" s="144"/>
      <c r="AP242" s="144"/>
      <c r="AQ242" s="144"/>
      <c r="AR242" s="144"/>
      <c r="AS242" s="144"/>
      <c r="AT242" s="144"/>
      <c r="AU242" s="144"/>
      <c r="AV242" s="144"/>
      <c r="AW242" s="144"/>
      <c r="AX242" s="144"/>
      <c r="AY242" s="144"/>
      <c r="AZ242" s="144"/>
      <c r="BA242" s="144"/>
      <c r="BB242" s="144"/>
      <c r="BC242" s="144"/>
      <c r="BD242" s="144"/>
      <c r="BE242" s="144"/>
      <c r="BF242" s="144"/>
      <c r="BG242" s="144"/>
      <c r="BH242" s="144"/>
      <c r="BI242" s="144"/>
      <c r="BJ242" s="144"/>
    </row>
    <row r="243" spans="1:62" ht="12.75" customHeight="1" x14ac:dyDescent="0.2">
      <c r="A243" s="145"/>
      <c r="B243" s="100" t="s">
        <v>94</v>
      </c>
      <c r="C243" s="146"/>
      <c r="D243" s="147">
        <f>IF(NOT(ISBLANK(K253)),K253,"")</f>
        <v>2</v>
      </c>
      <c r="E243" s="148" t="str">
        <f>IF(NOT(ISBLANK(N251)),N251,"")</f>
        <v>MiR05</v>
      </c>
      <c r="F243" s="19"/>
      <c r="G243" s="20" t="s">
        <v>2</v>
      </c>
      <c r="H243" s="21"/>
      <c r="I243" s="21"/>
      <c r="J243" s="149" t="s">
        <v>88</v>
      </c>
      <c r="K243" s="22"/>
      <c r="L243" s="22"/>
      <c r="M243" s="22"/>
      <c r="N243" s="22"/>
      <c r="O243" s="22"/>
      <c r="P243" s="22"/>
      <c r="Q243" s="22"/>
      <c r="R243" s="22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</row>
    <row r="244" spans="1:62" ht="12.75" customHeight="1" x14ac:dyDescent="0.2">
      <c r="A244" s="145"/>
      <c r="B244" s="150" t="s">
        <v>29</v>
      </c>
      <c r="C244" s="151">
        <f ca="1">IF(ROW()=ROW(INDIRECT("$C$44")),1,1+(ROW()-ROW(INDIRECT("$C$44")))/40)</f>
        <v>6</v>
      </c>
      <c r="D244" s="26"/>
      <c r="E244" s="26"/>
      <c r="F244" s="27" t="s">
        <v>30</v>
      </c>
      <c r="G244" s="28">
        <f>IF(COUNT(S252:BJ252)&gt;1,ROUND(INTERCEPT(S252:BJ252,S251:BJ251),4),"")</f>
        <v>-2.5771000000000002</v>
      </c>
      <c r="H244" s="29"/>
      <c r="I244" s="29"/>
      <c r="J244" s="107" t="s">
        <v>86</v>
      </c>
      <c r="K244" s="107" t="s">
        <v>44</v>
      </c>
      <c r="L244" s="107" t="s">
        <v>45</v>
      </c>
      <c r="M244" s="107" t="s">
        <v>46</v>
      </c>
      <c r="N244" s="107" t="s">
        <v>47</v>
      </c>
      <c r="O244" s="107">
        <v>2233</v>
      </c>
      <c r="P244" s="107" t="s">
        <v>48</v>
      </c>
      <c r="Q244" s="31" t="s">
        <v>49</v>
      </c>
      <c r="R244" s="31" t="s">
        <v>32</v>
      </c>
      <c r="S244" s="66" t="s">
        <v>25</v>
      </c>
      <c r="T244" s="66" t="s">
        <v>26</v>
      </c>
      <c r="U244" s="66" t="s">
        <v>27</v>
      </c>
      <c r="V244" s="66" t="s">
        <v>28</v>
      </c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6"/>
      <c r="BB244" s="66"/>
      <c r="BC244" s="66"/>
      <c r="BD244" s="66"/>
      <c r="BE244" s="66"/>
      <c r="BF244" s="66"/>
      <c r="BG244" s="66"/>
      <c r="BH244" s="66"/>
      <c r="BI244" s="66"/>
      <c r="BJ244" s="66"/>
    </row>
    <row r="245" spans="1:62" ht="12.75" customHeight="1" x14ac:dyDescent="0.2">
      <c r="A245" s="145"/>
      <c r="B245" s="18"/>
      <c r="C245" s="152"/>
      <c r="D245" s="34"/>
      <c r="E245" s="35"/>
      <c r="F245" s="36" t="s">
        <v>5</v>
      </c>
      <c r="G245" s="37">
        <f>IF(COUNT(S252:BJ252)&gt;1,ROUND(SLOPE(S252:BJ252,S251:BJ251),4),"")</f>
        <v>2.8199999999999999E-2</v>
      </c>
      <c r="H245" s="21"/>
      <c r="I245" s="21"/>
      <c r="J245" s="107" t="s">
        <v>50</v>
      </c>
      <c r="K245" s="107"/>
      <c r="L245" s="107"/>
      <c r="M245" s="107" t="s">
        <v>51</v>
      </c>
      <c r="N245" s="107">
        <v>37.0002</v>
      </c>
      <c r="O245" s="107" t="s">
        <v>52</v>
      </c>
      <c r="P245" s="107"/>
      <c r="Q245" s="38" t="s">
        <v>42</v>
      </c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</row>
    <row r="246" spans="1:62" ht="12.75" customHeight="1" x14ac:dyDescent="0.2">
      <c r="A246" s="145"/>
      <c r="B246" s="39"/>
      <c r="C246" s="40"/>
      <c r="D246" s="41"/>
      <c r="E246" s="42"/>
      <c r="F246" s="42"/>
      <c r="G246" s="43" t="s">
        <v>6</v>
      </c>
      <c r="H246" s="21"/>
      <c r="I246" s="21"/>
      <c r="J246" s="107" t="s">
        <v>53</v>
      </c>
      <c r="K246" s="107"/>
      <c r="L246" s="107"/>
      <c r="M246" s="107" t="s">
        <v>54</v>
      </c>
      <c r="N246" s="107">
        <v>182.6</v>
      </c>
      <c r="O246" s="107" t="s">
        <v>36</v>
      </c>
      <c r="P246" s="107"/>
      <c r="Q246" s="38" t="s">
        <v>40</v>
      </c>
      <c r="R246" s="38"/>
      <c r="S246" s="197">
        <v>0</v>
      </c>
      <c r="T246" s="197">
        <v>0</v>
      </c>
      <c r="U246" s="197">
        <v>0</v>
      </c>
      <c r="V246" s="197">
        <v>0</v>
      </c>
      <c r="W246" s="197"/>
      <c r="X246" s="197"/>
      <c r="Y246" s="197"/>
      <c r="Z246" s="197"/>
      <c r="AA246" s="197"/>
      <c r="AB246" s="197"/>
      <c r="AC246" s="197"/>
      <c r="AD246" s="197"/>
      <c r="AE246" s="197"/>
      <c r="AF246" s="197"/>
      <c r="AG246" s="197"/>
      <c r="AH246" s="197"/>
      <c r="AI246" s="197"/>
      <c r="AJ246" s="197"/>
      <c r="AK246" s="197"/>
      <c r="AL246" s="197"/>
      <c r="AM246" s="197"/>
      <c r="AN246" s="197"/>
      <c r="AO246" s="197"/>
      <c r="AP246" s="197"/>
      <c r="AQ246" s="197"/>
      <c r="AR246" s="197"/>
      <c r="AS246" s="197"/>
      <c r="AT246" s="197"/>
      <c r="AU246" s="197"/>
      <c r="AV246" s="197"/>
      <c r="AW246" s="197"/>
      <c r="AX246" s="197"/>
      <c r="AY246" s="197"/>
      <c r="AZ246" s="197"/>
      <c r="BA246" s="197"/>
      <c r="BB246" s="197"/>
      <c r="BC246" s="197"/>
      <c r="BD246" s="197"/>
      <c r="BE246" s="197"/>
      <c r="BF246" s="197"/>
      <c r="BG246" s="197"/>
      <c r="BH246" s="197"/>
      <c r="BI246" s="197"/>
      <c r="BJ246" s="197"/>
    </row>
    <row r="247" spans="1:62" ht="12.75" customHeight="1" x14ac:dyDescent="0.2">
      <c r="A247" s="145"/>
      <c r="B247" s="153" t="s">
        <v>31</v>
      </c>
      <c r="C247" s="154"/>
      <c r="D247" s="155"/>
      <c r="E247" s="155"/>
      <c r="F247" s="155"/>
      <c r="G247" s="155"/>
      <c r="H247" s="21"/>
      <c r="I247" s="21"/>
      <c r="J247" s="107" t="s">
        <v>55</v>
      </c>
      <c r="K247" s="107"/>
      <c r="L247" s="107"/>
      <c r="M247" s="107" t="s">
        <v>56</v>
      </c>
      <c r="N247" s="107">
        <v>2.1292</v>
      </c>
      <c r="O247" s="107" t="s">
        <v>57</v>
      </c>
      <c r="P247" s="107"/>
      <c r="Q247" s="38" t="s">
        <v>41</v>
      </c>
      <c r="R247" s="38"/>
      <c r="S247" s="197">
        <v>0</v>
      </c>
      <c r="T247" s="197">
        <v>0</v>
      </c>
      <c r="U247" s="197">
        <v>0</v>
      </c>
      <c r="V247" s="197">
        <v>0</v>
      </c>
      <c r="W247" s="197"/>
      <c r="X247" s="197"/>
      <c r="Y247" s="197"/>
      <c r="Z247" s="197"/>
      <c r="AA247" s="197"/>
      <c r="AB247" s="197"/>
      <c r="AC247" s="197"/>
      <c r="AD247" s="197"/>
      <c r="AE247" s="197"/>
      <c r="AF247" s="197"/>
      <c r="AG247" s="197"/>
      <c r="AH247" s="197"/>
      <c r="AI247" s="197"/>
      <c r="AJ247" s="197"/>
      <c r="AK247" s="197"/>
      <c r="AL247" s="197"/>
      <c r="AM247" s="197"/>
      <c r="AN247" s="197"/>
      <c r="AO247" s="197"/>
      <c r="AP247" s="197"/>
      <c r="AQ247" s="197"/>
      <c r="AR247" s="197"/>
      <c r="AS247" s="197"/>
      <c r="AT247" s="197"/>
      <c r="AU247" s="197"/>
      <c r="AV247" s="197"/>
      <c r="AW247" s="197"/>
      <c r="AX247" s="197"/>
      <c r="AY247" s="197"/>
      <c r="AZ247" s="197"/>
      <c r="BA247" s="197"/>
      <c r="BB247" s="197"/>
      <c r="BC247" s="197"/>
      <c r="BD247" s="197"/>
      <c r="BE247" s="197"/>
      <c r="BF247" s="197"/>
      <c r="BG247" s="197"/>
      <c r="BH247" s="197"/>
      <c r="BI247" s="197"/>
      <c r="BJ247" s="197"/>
    </row>
    <row r="248" spans="1:62" ht="12.75" customHeight="1" x14ac:dyDescent="0.2">
      <c r="A248" s="145"/>
      <c r="B248" s="39"/>
      <c r="C248" s="39"/>
      <c r="D248" s="39"/>
      <c r="E248" s="39"/>
      <c r="F248" s="39"/>
      <c r="G248" s="39"/>
      <c r="H248" s="15"/>
      <c r="I248" s="15"/>
      <c r="J248" s="117" t="s">
        <v>58</v>
      </c>
      <c r="K248" s="117"/>
      <c r="L248" s="117"/>
      <c r="M248" s="117" t="s">
        <v>59</v>
      </c>
      <c r="N248" s="117">
        <v>7.3000000000000001E-3</v>
      </c>
      <c r="O248" s="117" t="s">
        <v>57</v>
      </c>
      <c r="P248" s="117"/>
      <c r="Q248" s="45" t="s">
        <v>33</v>
      </c>
      <c r="R248" s="45"/>
      <c r="S248" s="46">
        <v>5.858796296296296E-2</v>
      </c>
      <c r="T248" s="46">
        <v>7.3124999999999996E-2</v>
      </c>
      <c r="U248" s="46">
        <v>8.6874999999999994E-2</v>
      </c>
      <c r="V248" s="46">
        <v>0.10072916666666666</v>
      </c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</row>
    <row r="249" spans="1:62" ht="12.75" customHeight="1" x14ac:dyDescent="0.2">
      <c r="A249" s="145"/>
      <c r="B249" s="39"/>
      <c r="C249" s="49"/>
      <c r="D249" s="49"/>
      <c r="E249" s="49"/>
      <c r="F249" s="49"/>
      <c r="G249" s="49"/>
      <c r="H249" s="15"/>
      <c r="I249" s="15"/>
      <c r="J249" s="117" t="s">
        <v>60</v>
      </c>
      <c r="K249" s="117">
        <v>0</v>
      </c>
      <c r="L249" s="117"/>
      <c r="M249" s="117" t="s">
        <v>61</v>
      </c>
      <c r="N249" s="117">
        <v>96</v>
      </c>
      <c r="O249" s="117" t="s">
        <v>62</v>
      </c>
      <c r="P249" s="117"/>
      <c r="Q249" s="46" t="s">
        <v>34</v>
      </c>
      <c r="R249" s="46"/>
      <c r="S249" s="46">
        <v>6.1886574074074073E-2</v>
      </c>
      <c r="T249" s="46">
        <v>7.5497685185185182E-2</v>
      </c>
      <c r="U249" s="46">
        <v>8.9675925925925923E-2</v>
      </c>
      <c r="V249" s="46">
        <v>0.10359953703703705</v>
      </c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</row>
    <row r="250" spans="1:62" ht="12.75" customHeight="1" x14ac:dyDescent="0.2">
      <c r="A250" s="145"/>
      <c r="B250" s="40"/>
      <c r="C250" s="52"/>
      <c r="D250" s="52"/>
      <c r="E250" s="52"/>
      <c r="F250" s="40"/>
      <c r="G250" s="40"/>
      <c r="H250" s="53"/>
      <c r="I250" s="53"/>
      <c r="J250" s="117" t="s">
        <v>63</v>
      </c>
      <c r="K250" s="117">
        <v>0</v>
      </c>
      <c r="L250" s="117"/>
      <c r="M250" s="117" t="s">
        <v>64</v>
      </c>
      <c r="N250" s="117">
        <v>0.92</v>
      </c>
      <c r="O250" s="117"/>
      <c r="P250" s="117"/>
      <c r="Q250" s="156" t="s">
        <v>35</v>
      </c>
      <c r="R250" s="156"/>
      <c r="S250" s="118">
        <v>142</v>
      </c>
      <c r="T250" s="118">
        <v>102</v>
      </c>
      <c r="U250" s="118">
        <v>120</v>
      </c>
      <c r="V250" s="118">
        <v>124</v>
      </c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  <c r="BA250" s="118"/>
      <c r="BB250" s="118"/>
      <c r="BC250" s="118"/>
      <c r="BD250" s="118"/>
      <c r="BE250" s="118"/>
      <c r="BF250" s="118"/>
      <c r="BG250" s="118"/>
      <c r="BH250" s="118"/>
      <c r="BI250" s="118"/>
      <c r="BJ250" s="118"/>
    </row>
    <row r="251" spans="1:62" ht="12.75" customHeight="1" x14ac:dyDescent="0.2">
      <c r="A251" s="145"/>
      <c r="B251" s="40"/>
      <c r="C251" s="52"/>
      <c r="D251" s="56"/>
      <c r="E251" s="56"/>
      <c r="F251" s="40"/>
      <c r="G251" s="40"/>
      <c r="H251" s="53"/>
      <c r="I251" s="53"/>
      <c r="J251" s="117" t="s">
        <v>65</v>
      </c>
      <c r="K251" s="117">
        <v>0</v>
      </c>
      <c r="L251" s="117" t="s">
        <v>66</v>
      </c>
      <c r="M251" s="117" t="s">
        <v>22</v>
      </c>
      <c r="N251" s="117" t="s">
        <v>67</v>
      </c>
      <c r="O251" s="117"/>
      <c r="P251" s="117"/>
      <c r="Q251" s="157" t="s">
        <v>68</v>
      </c>
      <c r="R251" s="157" t="s">
        <v>36</v>
      </c>
      <c r="S251" s="158">
        <v>177.1568</v>
      </c>
      <c r="T251" s="158">
        <v>94.704300000000003</v>
      </c>
      <c r="U251" s="158">
        <v>48.119599999999998</v>
      </c>
      <c r="V251" s="158">
        <v>23.680599999999998</v>
      </c>
      <c r="W251" s="158"/>
      <c r="X251" s="158"/>
      <c r="Y251" s="158"/>
      <c r="Z251" s="158"/>
      <c r="AA251" s="158"/>
      <c r="AB251" s="158"/>
      <c r="AC251" s="158"/>
      <c r="AD251" s="158"/>
      <c r="AE251" s="158"/>
      <c r="AF251" s="158"/>
      <c r="AG251" s="158"/>
      <c r="AH251" s="158"/>
      <c r="AI251" s="158"/>
      <c r="AJ251" s="158"/>
      <c r="AK251" s="158"/>
      <c r="AL251" s="158"/>
      <c r="AM251" s="158"/>
      <c r="AN251" s="158"/>
      <c r="AO251" s="158"/>
      <c r="AP251" s="158"/>
      <c r="AQ251" s="158"/>
      <c r="AR251" s="158"/>
      <c r="AS251" s="158"/>
      <c r="AT251" s="158"/>
      <c r="AU251" s="158"/>
      <c r="AV251" s="158"/>
      <c r="AW251" s="158"/>
      <c r="AX251" s="158"/>
      <c r="AY251" s="158"/>
      <c r="AZ251" s="158"/>
      <c r="BA251" s="158"/>
      <c r="BB251" s="158"/>
      <c r="BC251" s="158"/>
      <c r="BD251" s="158"/>
      <c r="BE251" s="158"/>
      <c r="BF251" s="158"/>
      <c r="BG251" s="158"/>
      <c r="BH251" s="158"/>
      <c r="BI251" s="158"/>
      <c r="BJ251" s="158"/>
    </row>
    <row r="252" spans="1:62" ht="12.75" customHeight="1" x14ac:dyDescent="0.2">
      <c r="A252" s="145"/>
      <c r="B252" s="39"/>
      <c r="C252" s="39"/>
      <c r="D252" s="39"/>
      <c r="E252" s="39"/>
      <c r="F252" s="39"/>
      <c r="G252" s="39"/>
      <c r="H252" s="21"/>
      <c r="I252" s="21"/>
      <c r="J252" s="117" t="s">
        <v>69</v>
      </c>
      <c r="K252" s="117">
        <v>0</v>
      </c>
      <c r="L252" s="117" t="s">
        <v>70</v>
      </c>
      <c r="M252" s="117" t="s">
        <v>71</v>
      </c>
      <c r="N252" s="117">
        <v>-2.5670000000000002</v>
      </c>
      <c r="O252" s="117" t="s">
        <v>37</v>
      </c>
      <c r="P252" s="117" t="s">
        <v>72</v>
      </c>
      <c r="Q252" s="54" t="s">
        <v>73</v>
      </c>
      <c r="R252" s="54" t="s">
        <v>37</v>
      </c>
      <c r="S252" s="55">
        <v>2.4954999999999998</v>
      </c>
      <c r="T252" s="55">
        <v>-8.6099999999999996E-2</v>
      </c>
      <c r="U252" s="55">
        <v>-1.1187</v>
      </c>
      <c r="V252" s="55">
        <v>-1.8932</v>
      </c>
      <c r="W252" s="55"/>
      <c r="X252" s="55"/>
      <c r="Y252" s="55"/>
      <c r="Z252" s="55"/>
      <c r="AA252" s="55"/>
      <c r="AB252" s="55"/>
      <c r="AC252" s="159"/>
      <c r="AD252" s="159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</row>
    <row r="253" spans="1:62" ht="12.75" customHeight="1" x14ac:dyDescent="0.2">
      <c r="A253" s="145"/>
      <c r="B253" s="39"/>
      <c r="C253" s="39"/>
      <c r="D253" s="39"/>
      <c r="E253" s="39"/>
      <c r="F253" s="39"/>
      <c r="G253" s="39"/>
      <c r="H253" s="21"/>
      <c r="I253" s="21"/>
      <c r="J253" s="117" t="s">
        <v>74</v>
      </c>
      <c r="K253" s="117">
        <v>2</v>
      </c>
      <c r="L253" s="117" t="s">
        <v>75</v>
      </c>
      <c r="M253" s="117" t="s">
        <v>76</v>
      </c>
      <c r="N253" s="117">
        <v>2.8299999999999999E-2</v>
      </c>
      <c r="O253" s="117"/>
      <c r="P253" s="117"/>
      <c r="Q253" s="199"/>
      <c r="R253" s="57"/>
      <c r="S253" s="58"/>
      <c r="T253" s="58"/>
      <c r="U253" s="58"/>
      <c r="V253" s="58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</row>
    <row r="254" spans="1:62" ht="12.75" customHeight="1" x14ac:dyDescent="0.2">
      <c r="A254" s="145"/>
      <c r="B254" s="39"/>
      <c r="C254" s="39"/>
      <c r="D254" s="39"/>
      <c r="E254" s="39"/>
      <c r="F254" s="39"/>
      <c r="G254" s="39"/>
      <c r="H254" s="21"/>
      <c r="I254" s="21"/>
      <c r="J254" s="126"/>
      <c r="K254" s="126"/>
      <c r="L254" s="126"/>
      <c r="M254" s="126"/>
      <c r="N254" s="126"/>
      <c r="O254" s="126"/>
      <c r="P254" s="126"/>
      <c r="Q254" s="199"/>
      <c r="R254" s="61"/>
      <c r="S254" s="62"/>
      <c r="T254" s="62"/>
      <c r="U254" s="62"/>
      <c r="V254" s="62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</row>
    <row r="255" spans="1:62" ht="12.75" customHeight="1" x14ac:dyDescent="0.2">
      <c r="A255" s="145"/>
      <c r="B255" s="39"/>
      <c r="C255" s="39"/>
      <c r="D255" s="39"/>
      <c r="E255" s="39"/>
      <c r="F255" s="39"/>
      <c r="G255" s="39"/>
      <c r="H255" s="21"/>
      <c r="I255" s="21"/>
      <c r="J255" s="128"/>
      <c r="K255" s="128"/>
      <c r="L255" s="128"/>
      <c r="M255" s="128"/>
      <c r="N255" s="128"/>
      <c r="O255" s="128"/>
      <c r="P255" s="128"/>
      <c r="Q255" s="199"/>
      <c r="R255" s="61"/>
      <c r="S255" s="64"/>
      <c r="T255" s="64"/>
      <c r="U255" s="62"/>
      <c r="V255" s="62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</row>
    <row r="256" spans="1:62" ht="12.75" customHeight="1" x14ac:dyDescent="0.2">
      <c r="A256" s="145"/>
      <c r="B256" s="39"/>
      <c r="C256" s="39"/>
      <c r="D256" s="39"/>
      <c r="E256" s="39"/>
      <c r="F256" s="39"/>
      <c r="G256" s="39"/>
      <c r="H256" s="21"/>
      <c r="I256" s="21"/>
      <c r="J256" s="128"/>
      <c r="K256" s="128"/>
      <c r="L256" s="128"/>
      <c r="M256" s="128"/>
      <c r="N256" s="128"/>
      <c r="O256" s="128"/>
      <c r="P256" s="128"/>
      <c r="Q256" s="199"/>
      <c r="R256" s="61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</row>
    <row r="257" spans="1:62" ht="12.75" customHeight="1" x14ac:dyDescent="0.2">
      <c r="A257" s="145"/>
      <c r="B257" s="39"/>
      <c r="C257" s="39"/>
      <c r="D257" s="39"/>
      <c r="E257" s="39"/>
      <c r="F257" s="39"/>
      <c r="G257" s="39"/>
      <c r="H257" s="21"/>
      <c r="I257" s="21"/>
      <c r="J257" s="128"/>
      <c r="K257" s="128"/>
      <c r="L257" s="128"/>
      <c r="M257" s="128"/>
      <c r="N257" s="128"/>
      <c r="O257" s="128"/>
      <c r="P257" s="128"/>
      <c r="Q257" s="199"/>
    </row>
    <row r="258" spans="1:62" ht="12.75" customHeight="1" x14ac:dyDescent="0.3">
      <c r="A258" s="145"/>
      <c r="B258" s="39"/>
      <c r="C258" s="70" t="s">
        <v>9</v>
      </c>
      <c r="D258" s="70" t="s">
        <v>10</v>
      </c>
      <c r="E258" s="71" t="s">
        <v>11</v>
      </c>
      <c r="F258" s="71" t="s">
        <v>12</v>
      </c>
      <c r="G258" s="43"/>
      <c r="H258" s="21"/>
      <c r="I258" s="21"/>
      <c r="J258" s="128"/>
      <c r="K258" s="128"/>
      <c r="L258" s="128"/>
      <c r="M258" s="128"/>
      <c r="N258" s="128"/>
      <c r="O258" s="128"/>
      <c r="P258" s="128"/>
      <c r="Q258" s="67" t="s">
        <v>7</v>
      </c>
      <c r="R258" s="68" t="s">
        <v>8</v>
      </c>
      <c r="S258" s="69">
        <f>IF(ISNUMBER(S252),S252-(G245*S251+G244),"")</f>
        <v>7.6778239999999887E-2</v>
      </c>
      <c r="T258" s="69">
        <f>IF(ISNUMBER(T252),T252-(G245*T251+G244),"")</f>
        <v>-0.17966125999999999</v>
      </c>
      <c r="U258" s="69">
        <f>IF(ISNUMBER(U252),U252-(G245*U251+G244),"")</f>
        <v>0.10142728000000023</v>
      </c>
      <c r="V258" s="69">
        <f>IF(ISNUMBER(V252),V252-(G245*V251+G244),"")</f>
        <v>1.6107080000000273E-2</v>
      </c>
      <c r="W258" s="69" t="str">
        <f>IF(ISNUMBER(W252),W252-(G245*W251+G244),"")</f>
        <v/>
      </c>
      <c r="X258" s="69" t="str">
        <f>IF(ISNUMBER(X252),X252-(G245*X251+G244),"")</f>
        <v/>
      </c>
      <c r="Y258" s="69" t="str">
        <f>IF(ISNUMBER(Y252),Y252-(G245*Y251+G244),"")</f>
        <v/>
      </c>
      <c r="Z258" s="69" t="str">
        <f>IF(ISNUMBER(Z252),Z252-(G245*Z251+G244),"")</f>
        <v/>
      </c>
      <c r="AA258" s="69" t="str">
        <f>IF(ISNUMBER(AA252),AA252-(G245*AA251+G244),"")</f>
        <v/>
      </c>
      <c r="AB258" s="69" t="str">
        <f>IF(ISNUMBER(AB252),AB252-(G245*AB251+G244),"")</f>
        <v/>
      </c>
      <c r="AC258" s="69" t="str">
        <f>IF(ISNUMBER(AC252),AC252-(G245*AC251+G244),"")</f>
        <v/>
      </c>
      <c r="AD258" s="69" t="str">
        <f>IF(ISNUMBER(AD252),AD252-(G245*AD251+G244),"")</f>
        <v/>
      </c>
      <c r="AE258" s="69" t="str">
        <f>IF(ISNUMBER(AE252),AE252-(G245*AE251+G244),"")</f>
        <v/>
      </c>
      <c r="AF258" s="69" t="str">
        <f>IF(ISNUMBER(AF252),AF252-(G245*AF251+G244),"")</f>
        <v/>
      </c>
      <c r="AG258" s="69" t="str">
        <f>IF(ISNUMBER(AG252),AG252-(G245*AG251+G244),"")</f>
        <v/>
      </c>
      <c r="AH258" s="69" t="str">
        <f>IF(ISNUMBER(AH252),AH252-(G245*AH251+G244),"")</f>
        <v/>
      </c>
      <c r="AI258" s="69" t="str">
        <f>IF(ISNUMBER(AI252),AI252-(G245*AI251+G244),"")</f>
        <v/>
      </c>
      <c r="AJ258" s="69" t="str">
        <f>IF(ISNUMBER(AJ252),AJ252-(G245*AJ251+G244),"")</f>
        <v/>
      </c>
      <c r="AK258" s="69" t="str">
        <f>IF(ISNUMBER(AK252),AK252-(G245*AK251+G244),"")</f>
        <v/>
      </c>
      <c r="AL258" s="69" t="str">
        <f>IF(ISNUMBER(AL252),AL252-(G245*AL251+G244),"")</f>
        <v/>
      </c>
      <c r="AM258" s="69" t="str">
        <f>IF(ISNUMBER(AM252),AM252-(G245*AM251+G244),"")</f>
        <v/>
      </c>
      <c r="AN258" s="69" t="str">
        <f>IF(ISNUMBER(AN252),AN252-(G245*AN251+G244),"")</f>
        <v/>
      </c>
      <c r="AO258" s="69" t="str">
        <f>IF(ISNUMBER(AO252),AO252-(G245*AO251+G244),"")</f>
        <v/>
      </c>
      <c r="AP258" s="69" t="str">
        <f>IF(ISNUMBER(AP252),AP252-(G245*AP251+G244),"")</f>
        <v/>
      </c>
      <c r="AQ258" s="69" t="str">
        <f>IF(ISNUMBER(AQ252),AQ252-(G245*AQ251+G244),"")</f>
        <v/>
      </c>
      <c r="AR258" s="69" t="str">
        <f>IF(ISNUMBER(AR252),AR252-(G245*AR251+G244),"")</f>
        <v/>
      </c>
      <c r="AS258" s="69" t="str">
        <f>IF(ISNUMBER(AS252),AS252-(G245*AS251+G244),"")</f>
        <v/>
      </c>
      <c r="AT258" s="69" t="str">
        <f>IF(ISNUMBER(AT252),AT252-(G245*AT251+G244),"")</f>
        <v/>
      </c>
      <c r="AU258" s="69" t="str">
        <f>IF(ISNUMBER(AU252),AU252-(G245*AU251+G244),"")</f>
        <v/>
      </c>
      <c r="AV258" s="69" t="str">
        <f>IF(ISNUMBER(AV252),AV252-(G245*AV251+G244),"")</f>
        <v/>
      </c>
      <c r="AW258" s="69" t="str">
        <f>IF(ISNUMBER(AW252),AW252-(G245*AW251+G244),"")</f>
        <v/>
      </c>
      <c r="AX258" s="69" t="str">
        <f>IF(ISNUMBER(AX252),AX252-(G245*AX251+G244),"")</f>
        <v/>
      </c>
      <c r="AY258" s="69" t="str">
        <f>IF(ISNUMBER(AY252),AY252-(G245*AY251+G244),"")</f>
        <v/>
      </c>
      <c r="AZ258" s="69" t="str">
        <f>IF(ISNUMBER(AZ252),AZ252-(G245*AZ251+G244),"")</f>
        <v/>
      </c>
      <c r="BA258" s="69" t="str">
        <f>IF(ISNUMBER(BA252),BA252-(G245*BA251+G244),"")</f>
        <v/>
      </c>
      <c r="BB258" s="69" t="str">
        <f>IF(ISNUMBER(BB252),BB252-(G245*BB251+G244),"")</f>
        <v/>
      </c>
      <c r="BC258" s="69" t="str">
        <f>IF(ISNUMBER(BC252),BC252-(G245*BC251+G244),"")</f>
        <v/>
      </c>
      <c r="BD258" s="69" t="str">
        <f>IF(ISNUMBER(BD252),BD252-(G245*BD251+G244),"")</f>
        <v/>
      </c>
      <c r="BE258" s="69" t="str">
        <f>IF(ISNUMBER(BE252),BE252-(G245*BE251+G244),"")</f>
        <v/>
      </c>
      <c r="BF258" s="69" t="str">
        <f>IF(ISNUMBER(BF252),BF252-(G245*BF251+G244),"")</f>
        <v/>
      </c>
      <c r="BG258" s="69" t="str">
        <f>IF(ISNUMBER(BG252),BG252-(G245*BG251+G244),"")</f>
        <v/>
      </c>
      <c r="BH258" s="69" t="str">
        <f>IF(ISNUMBER(BH252),BH252-(G245*BH251+G244),"")</f>
        <v/>
      </c>
      <c r="BI258" s="69" t="str">
        <f>IF(ISNUMBER(BI252),BI252-(G245*BI251+G244),"")</f>
        <v/>
      </c>
      <c r="BJ258" s="69" t="str">
        <f>IF(ISNUMBER(BJ252),BJ252-(G245*BJ251+G244),"")</f>
        <v/>
      </c>
    </row>
    <row r="259" spans="1:62" ht="12.75" customHeight="1" x14ac:dyDescent="0.2">
      <c r="A259" s="145"/>
      <c r="B259" s="40" t="s">
        <v>14</v>
      </c>
      <c r="C259" s="40">
        <v>2.5000000000000001E-2</v>
      </c>
      <c r="D259" s="40">
        <v>-2</v>
      </c>
      <c r="E259" s="40">
        <v>250</v>
      </c>
      <c r="F259" s="40">
        <v>0</v>
      </c>
      <c r="G259" s="39"/>
      <c r="H259" s="21"/>
      <c r="I259" s="21"/>
      <c r="J259" s="128"/>
      <c r="K259" s="128"/>
      <c r="L259" s="128"/>
      <c r="M259" s="128"/>
      <c r="N259" s="128"/>
      <c r="O259" s="128"/>
      <c r="P259" s="128"/>
      <c r="Q259" s="67" t="s">
        <v>13</v>
      </c>
      <c r="R259" s="72">
        <f>IF(SUMPRODUCT(--ISNUMBER(S259:BJ259))&gt;0,AVERAGE(S259:BJ259),"")</f>
        <v>9.3493465000000095E-2</v>
      </c>
      <c r="S259" s="73">
        <f t="shared" ref="S259:BJ259" si="106">IF(ISNUMBER(S252),ABS(S258),"")</f>
        <v>7.6778239999999887E-2</v>
      </c>
      <c r="T259" s="73">
        <f t="shared" si="106"/>
        <v>0.17966125999999999</v>
      </c>
      <c r="U259" s="73">
        <f t="shared" si="106"/>
        <v>0.10142728000000023</v>
      </c>
      <c r="V259" s="73">
        <f t="shared" si="106"/>
        <v>1.6107080000000273E-2</v>
      </c>
      <c r="W259" s="73" t="str">
        <f t="shared" si="106"/>
        <v/>
      </c>
      <c r="X259" s="73" t="str">
        <f t="shared" si="106"/>
        <v/>
      </c>
      <c r="Y259" s="73" t="str">
        <f t="shared" si="106"/>
        <v/>
      </c>
      <c r="Z259" s="73" t="str">
        <f t="shared" si="106"/>
        <v/>
      </c>
      <c r="AA259" s="73" t="str">
        <f t="shared" si="106"/>
        <v/>
      </c>
      <c r="AB259" s="73" t="str">
        <f t="shared" si="106"/>
        <v/>
      </c>
      <c r="AC259" s="73" t="str">
        <f t="shared" si="106"/>
        <v/>
      </c>
      <c r="AD259" s="73" t="str">
        <f t="shared" si="106"/>
        <v/>
      </c>
      <c r="AE259" s="73" t="str">
        <f t="shared" si="106"/>
        <v/>
      </c>
      <c r="AF259" s="73" t="str">
        <f t="shared" si="106"/>
        <v/>
      </c>
      <c r="AG259" s="73" t="str">
        <f t="shared" si="106"/>
        <v/>
      </c>
      <c r="AH259" s="73" t="str">
        <f t="shared" si="106"/>
        <v/>
      </c>
      <c r="AI259" s="73" t="str">
        <f t="shared" si="106"/>
        <v/>
      </c>
      <c r="AJ259" s="73" t="str">
        <f t="shared" si="106"/>
        <v/>
      </c>
      <c r="AK259" s="73" t="str">
        <f t="shared" si="106"/>
        <v/>
      </c>
      <c r="AL259" s="73" t="str">
        <f t="shared" si="106"/>
        <v/>
      </c>
      <c r="AM259" s="73" t="str">
        <f t="shared" si="106"/>
        <v/>
      </c>
      <c r="AN259" s="73" t="str">
        <f t="shared" si="106"/>
        <v/>
      </c>
      <c r="AO259" s="73" t="str">
        <f t="shared" si="106"/>
        <v/>
      </c>
      <c r="AP259" s="73" t="str">
        <f t="shared" si="106"/>
        <v/>
      </c>
      <c r="AQ259" s="73" t="str">
        <f t="shared" si="106"/>
        <v/>
      </c>
      <c r="AR259" s="73" t="str">
        <f t="shared" si="106"/>
        <v/>
      </c>
      <c r="AS259" s="73" t="str">
        <f t="shared" si="106"/>
        <v/>
      </c>
      <c r="AT259" s="73" t="str">
        <f t="shared" si="106"/>
        <v/>
      </c>
      <c r="AU259" s="73" t="str">
        <f t="shared" si="106"/>
        <v/>
      </c>
      <c r="AV259" s="73" t="str">
        <f t="shared" si="106"/>
        <v/>
      </c>
      <c r="AW259" s="73" t="str">
        <f t="shared" si="106"/>
        <v/>
      </c>
      <c r="AX259" s="73" t="str">
        <f t="shared" si="106"/>
        <v/>
      </c>
      <c r="AY259" s="73" t="str">
        <f t="shared" si="106"/>
        <v/>
      </c>
      <c r="AZ259" s="73" t="str">
        <f t="shared" si="106"/>
        <v/>
      </c>
      <c r="BA259" s="73" t="str">
        <f t="shared" si="106"/>
        <v/>
      </c>
      <c r="BB259" s="73" t="str">
        <f t="shared" si="106"/>
        <v/>
      </c>
      <c r="BC259" s="73" t="str">
        <f t="shared" si="106"/>
        <v/>
      </c>
      <c r="BD259" s="73" t="str">
        <f t="shared" si="106"/>
        <v/>
      </c>
      <c r="BE259" s="73" t="str">
        <f t="shared" si="106"/>
        <v/>
      </c>
      <c r="BF259" s="73" t="str">
        <f t="shared" si="106"/>
        <v/>
      </c>
      <c r="BG259" s="73" t="str">
        <f t="shared" si="106"/>
        <v/>
      </c>
      <c r="BH259" s="73" t="str">
        <f t="shared" si="106"/>
        <v/>
      </c>
      <c r="BI259" s="73" t="str">
        <f t="shared" si="106"/>
        <v/>
      </c>
      <c r="BJ259" s="73" t="str">
        <f t="shared" si="106"/>
        <v/>
      </c>
    </row>
    <row r="260" spans="1:62" ht="12.75" customHeight="1" x14ac:dyDescent="0.2">
      <c r="A260" s="145"/>
      <c r="B260" s="77" t="s">
        <v>16</v>
      </c>
      <c r="C260" s="170" t="s">
        <v>94</v>
      </c>
      <c r="D260" s="78"/>
      <c r="E260" s="18">
        <f>C259*E259+D259</f>
        <v>4.25</v>
      </c>
      <c r="F260" s="18">
        <f>C259*F259+D259</f>
        <v>-2</v>
      </c>
      <c r="G260" s="78"/>
      <c r="H260" s="21"/>
      <c r="I260" s="21"/>
      <c r="J260" s="128"/>
      <c r="K260" s="128"/>
      <c r="L260" s="128"/>
      <c r="M260" s="128"/>
      <c r="N260" s="128"/>
      <c r="O260" s="128"/>
      <c r="P260" s="128"/>
      <c r="Q260" s="74" t="s">
        <v>15</v>
      </c>
      <c r="R260" s="74" t="s">
        <v>8</v>
      </c>
      <c r="S260" s="75">
        <f>IF(ISNUMBER(S252),S252-(C259*S251+D259),"")</f>
        <v>6.6579999999999195E-2</v>
      </c>
      <c r="T260" s="75">
        <f>IF(ISNUMBER(T252),T252-(C259*T251+D259),"")</f>
        <v>-0.4537075000000001</v>
      </c>
      <c r="U260" s="75">
        <f>IF(ISNUMBER(U252),U252-(C259*U251+D259),"")</f>
        <v>-0.32169000000000003</v>
      </c>
      <c r="V260" s="75">
        <f>IF(ISNUMBER(V252),V252-(C259*V251+D259),"")</f>
        <v>-0.48521499999999995</v>
      </c>
      <c r="W260" s="75" t="str">
        <f>IF(ISNUMBER(W252),W252-(C259*W251+D259),"")</f>
        <v/>
      </c>
      <c r="X260" s="75" t="str">
        <f>IF(ISNUMBER(X252),X252-(C259*X251+D259),"")</f>
        <v/>
      </c>
      <c r="Y260" s="75" t="str">
        <f>IF(ISNUMBER(Y252),Y252-(C259*Y251+D259),"")</f>
        <v/>
      </c>
      <c r="Z260" s="75" t="str">
        <f>IF(ISNUMBER(Z252),Z252-(C259*Z251+D259),"")</f>
        <v/>
      </c>
      <c r="AA260" s="75" t="str">
        <f>IF(ISNUMBER(AA252),AA252-(C259*AA251+D259),"")</f>
        <v/>
      </c>
      <c r="AB260" s="75" t="str">
        <f>IF(ISNUMBER(AB252),AB252-(C259*AB251+D259),"")</f>
        <v/>
      </c>
      <c r="AC260" s="75" t="str">
        <f>IF(ISNUMBER(AC252),AC252-(C259*AC251+D259),"")</f>
        <v/>
      </c>
      <c r="AD260" s="75" t="str">
        <f>IF(ISNUMBER(AD252),AD252-(C259*AD251+D259),"")</f>
        <v/>
      </c>
      <c r="AE260" s="75" t="str">
        <f>IF(ISNUMBER(AE252),AE252-(C259*AE251+D259),"")</f>
        <v/>
      </c>
      <c r="AF260" s="75" t="str">
        <f>IF(ISNUMBER(AF252),AF252-(C259*AF251+D259),"")</f>
        <v/>
      </c>
      <c r="AG260" s="75" t="str">
        <f>IF(ISNUMBER(AG252),AG252-(C259*AG251+D259),"")</f>
        <v/>
      </c>
      <c r="AH260" s="75" t="str">
        <f>IF(ISNUMBER(AH252),AH252-(C259*AH251+D259),"")</f>
        <v/>
      </c>
      <c r="AI260" s="75" t="str">
        <f>IF(ISNUMBER(AI252),AI252-(C259*AI251+D259),"")</f>
        <v/>
      </c>
      <c r="AJ260" s="75" t="str">
        <f>IF(ISNUMBER(AJ252),AJ252-(C259*AJ251+D259),"")</f>
        <v/>
      </c>
      <c r="AK260" s="75" t="str">
        <f>IF(ISNUMBER(AK252),AK252-(C259*AK251+D259),"")</f>
        <v/>
      </c>
      <c r="AL260" s="75" t="str">
        <f>IF(ISNUMBER(AL252),AL252-(C259*AL251+D259),"")</f>
        <v/>
      </c>
      <c r="AM260" s="75" t="str">
        <f>IF(ISNUMBER(AM252),AM252-(C259*AM251+D259),"")</f>
        <v/>
      </c>
      <c r="AN260" s="75" t="str">
        <f>IF(ISNUMBER(AN252),AN252-(C259*AN251+D259),"")</f>
        <v/>
      </c>
      <c r="AO260" s="75" t="str">
        <f>IF(ISNUMBER(AO252),AO252-(C259*AO251+D259),"")</f>
        <v/>
      </c>
      <c r="AP260" s="75" t="str">
        <f>IF(ISNUMBER(AP252),AP252-(C259*AP251+D259),"")</f>
        <v/>
      </c>
      <c r="AQ260" s="75" t="str">
        <f>IF(ISNUMBER(AQ252),AQ252-(C259*AQ251+D259),"")</f>
        <v/>
      </c>
      <c r="AR260" s="75" t="str">
        <f>IF(ISNUMBER(AR252),AR252-(C259*AR251+D259),"")</f>
        <v/>
      </c>
      <c r="AS260" s="75" t="str">
        <f>IF(ISNUMBER(AS252),AS252-(C259*AS251+D259),"")</f>
        <v/>
      </c>
      <c r="AT260" s="75" t="str">
        <f>IF(ISNUMBER(AT252),AT252-(C259*AT251+D259),"")</f>
        <v/>
      </c>
      <c r="AU260" s="75" t="str">
        <f>IF(ISNUMBER(AU252),AU252-(C259*AU251+D259),"")</f>
        <v/>
      </c>
      <c r="AV260" s="75" t="str">
        <f>IF(ISNUMBER(AV252),AV252-(C259*AV251+D259),"")</f>
        <v/>
      </c>
      <c r="AW260" s="75" t="str">
        <f>IF(ISNUMBER(AW252),AW252-(C259*AW251+D259),"")</f>
        <v/>
      </c>
      <c r="AX260" s="75" t="str">
        <f>IF(ISNUMBER(AX252),AX252-(C259*AX251+D259),"")</f>
        <v/>
      </c>
      <c r="AY260" s="75" t="str">
        <f>IF(ISNUMBER(AY252),AY252-(C259*AY251+D259),"")</f>
        <v/>
      </c>
      <c r="AZ260" s="75" t="str">
        <f>IF(ISNUMBER(AZ252),AZ252-(C259*AZ251+D259),"")</f>
        <v/>
      </c>
      <c r="BA260" s="75" t="str">
        <f>IF(ISNUMBER(BA252),BA252-(C259*BA251+D259),"")</f>
        <v/>
      </c>
      <c r="BB260" s="75" t="str">
        <f>IF(ISNUMBER(BB252),BB252-(C259*BB251+D259),"")</f>
        <v/>
      </c>
      <c r="BC260" s="75" t="str">
        <f>IF(ISNUMBER(BC252),BC252-(C259*BC251+D259),"")</f>
        <v/>
      </c>
      <c r="BD260" s="75" t="str">
        <f>IF(ISNUMBER(BD252),BD252-(C259*BD251+D259),"")</f>
        <v/>
      </c>
      <c r="BE260" s="75" t="str">
        <f>IF(ISNUMBER(BE252),BE252-(C259*BE251+D259),"")</f>
        <v/>
      </c>
      <c r="BF260" s="75" t="str">
        <f>IF(ISNUMBER(BF252),BF252-(C259*BF251+D259),"")</f>
        <v/>
      </c>
      <c r="BG260" s="75" t="str">
        <f>IF(ISNUMBER(BG252),BG252-(C259*BG251+D259),"")</f>
        <v/>
      </c>
      <c r="BH260" s="75" t="str">
        <f>IF(ISNUMBER(BH252),BH252-(C259*BH251+D259),"")</f>
        <v/>
      </c>
      <c r="BI260" s="75" t="str">
        <f>IF(ISNUMBER(BI252),BI252-(C259*BI251+D259),"")</f>
        <v/>
      </c>
      <c r="BJ260" s="75" t="str">
        <f>IF(ISNUMBER(BJ252),BJ252-(C259*BJ251+D259),"")</f>
        <v/>
      </c>
    </row>
    <row r="261" spans="1:62" ht="12.75" customHeight="1" x14ac:dyDescent="0.2">
      <c r="A261" s="160"/>
      <c r="B261" s="18"/>
      <c r="C261" s="18"/>
      <c r="D261" s="18"/>
      <c r="E261" s="18"/>
      <c r="F261" s="18"/>
      <c r="G261" s="18"/>
      <c r="H261" s="81"/>
      <c r="I261" s="81"/>
      <c r="J261" s="133"/>
      <c r="K261" s="133"/>
      <c r="L261" s="133"/>
      <c r="M261" s="133"/>
      <c r="N261" s="133"/>
      <c r="O261" s="133"/>
      <c r="P261" s="133"/>
      <c r="Q261" s="83"/>
      <c r="R261" s="84"/>
      <c r="S261" s="85"/>
      <c r="T261" s="85"/>
      <c r="U261" s="85"/>
      <c r="V261" s="85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  <c r="AK261" s="86"/>
      <c r="AL261" s="86"/>
      <c r="AM261" s="86"/>
      <c r="AN261" s="86"/>
      <c r="AO261" s="86"/>
      <c r="AP261" s="86"/>
      <c r="AQ261" s="86"/>
      <c r="AR261" s="86"/>
      <c r="AS261" s="86"/>
      <c r="AT261" s="86"/>
      <c r="AU261" s="86"/>
      <c r="AV261" s="86"/>
      <c r="AW261" s="86"/>
      <c r="AX261" s="86"/>
      <c r="AY261" s="86"/>
      <c r="AZ261" s="86"/>
      <c r="BA261" s="86"/>
      <c r="BB261" s="86"/>
      <c r="BC261" s="86"/>
      <c r="BD261" s="86"/>
      <c r="BE261" s="86"/>
      <c r="BF261" s="86"/>
      <c r="BG261" s="86"/>
      <c r="BH261" s="86"/>
      <c r="BI261" s="86"/>
      <c r="BJ261" s="86"/>
    </row>
    <row r="262" spans="1:62" ht="12.75" customHeight="1" x14ac:dyDescent="0.2">
      <c r="A262" s="161" t="str">
        <f ca="1">INDIRECT("$C$4")&amp;"."&amp;C264&amp;"."&amp;"B"</f>
        <v>1.6.B</v>
      </c>
      <c r="B262" s="89" t="str">
        <f>J263</f>
        <v>2016-08-12 P1-01NORM.DLD</v>
      </c>
      <c r="C262" s="90" t="str">
        <f>IF(NOT(ISBLANK($Q271)),$Q271,"")</f>
        <v>1B: O2 concentration</v>
      </c>
      <c r="D262" s="91" t="s">
        <v>21</v>
      </c>
      <c r="E262" s="92" t="s">
        <v>22</v>
      </c>
      <c r="F262" s="93" t="s">
        <v>0</v>
      </c>
      <c r="G262" s="94" t="str">
        <f ca="1">INDIRECT("$G$21")</f>
        <v>1B</v>
      </c>
      <c r="H262" s="53"/>
      <c r="I262" s="53"/>
      <c r="J262" s="65" t="s">
        <v>23</v>
      </c>
      <c r="K262" s="65"/>
      <c r="L262" s="65"/>
      <c r="M262" s="65"/>
      <c r="N262" s="65"/>
      <c r="O262" s="65"/>
      <c r="P262" s="65"/>
      <c r="Q262" s="95" t="s">
        <v>1</v>
      </c>
      <c r="R262" s="96" t="s">
        <v>24</v>
      </c>
      <c r="S262" s="97" t="s">
        <v>25</v>
      </c>
      <c r="T262" s="97" t="s">
        <v>26</v>
      </c>
      <c r="U262" s="97" t="s">
        <v>27</v>
      </c>
      <c r="V262" s="97" t="s">
        <v>28</v>
      </c>
      <c r="W262" s="98"/>
      <c r="X262" s="98"/>
      <c r="Y262" s="99"/>
      <c r="Z262" s="99"/>
      <c r="AA262" s="99"/>
      <c r="AB262" s="99"/>
      <c r="AC262" s="99"/>
      <c r="AD262" s="99"/>
      <c r="AE262" s="99"/>
      <c r="AF262" s="99"/>
      <c r="AG262" s="99"/>
      <c r="AH262" s="99"/>
      <c r="AI262" s="99"/>
      <c r="AJ262" s="99"/>
      <c r="AK262" s="99"/>
      <c r="AL262" s="99"/>
      <c r="AM262" s="99"/>
      <c r="AN262" s="99"/>
      <c r="AO262" s="99"/>
      <c r="AP262" s="99"/>
      <c r="AQ262" s="99"/>
      <c r="AR262" s="99"/>
      <c r="AS262" s="99"/>
      <c r="AT262" s="99"/>
      <c r="AU262" s="99"/>
      <c r="AV262" s="99"/>
      <c r="AW262" s="99"/>
      <c r="AX262" s="99"/>
      <c r="AY262" s="99"/>
      <c r="AZ262" s="99"/>
      <c r="BA262" s="99"/>
      <c r="BB262" s="99"/>
      <c r="BC262" s="99"/>
      <c r="BD262" s="99"/>
      <c r="BE262" s="99"/>
      <c r="BF262" s="99"/>
      <c r="BG262" s="99"/>
      <c r="BH262" s="99"/>
      <c r="BI262" s="99"/>
      <c r="BJ262" s="99"/>
    </row>
    <row r="263" spans="1:62" ht="12.75" customHeight="1" x14ac:dyDescent="0.2">
      <c r="A263" s="145"/>
      <c r="B263" s="100" t="s">
        <v>94</v>
      </c>
      <c r="C263" s="18"/>
      <c r="D263" s="147">
        <f>IF(NOT(ISBLANK(K273)),K273,"")</f>
        <v>2</v>
      </c>
      <c r="E263" s="148" t="str">
        <f>IF(NOT(ISBLANK(N271)),N271,"")</f>
        <v>MiR05</v>
      </c>
      <c r="F263" s="101"/>
      <c r="G263" s="102" t="s">
        <v>17</v>
      </c>
      <c r="H263" s="29"/>
      <c r="I263" s="21"/>
      <c r="J263" s="200" t="s">
        <v>88</v>
      </c>
      <c r="K263" s="103"/>
      <c r="L263" s="103"/>
      <c r="M263" s="103"/>
      <c r="N263" s="103"/>
      <c r="O263" s="103"/>
      <c r="P263" s="103"/>
      <c r="Q263" s="103"/>
      <c r="R263" s="103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</row>
    <row r="264" spans="1:62" ht="12.75" customHeight="1" x14ac:dyDescent="0.2">
      <c r="A264" s="145"/>
      <c r="B264" s="163" t="s">
        <v>29</v>
      </c>
      <c r="C264" s="164">
        <f ca="1">C244</f>
        <v>6</v>
      </c>
      <c r="D264" s="105"/>
      <c r="E264" s="105"/>
      <c r="F264" s="106" t="s">
        <v>18</v>
      </c>
      <c r="G264" s="165">
        <f>IF(COUNT(S272:BJ272)&gt;1,ROUND(INTERCEPT(S272:BJ272,S271:BJ271),4),"")</f>
        <v>-3.3130999999999999</v>
      </c>
      <c r="H264" s="21"/>
      <c r="I264" s="29"/>
      <c r="J264" s="107" t="s">
        <v>86</v>
      </c>
      <c r="K264" s="107" t="s">
        <v>44</v>
      </c>
      <c r="L264" s="107" t="s">
        <v>77</v>
      </c>
      <c r="M264" s="107" t="s">
        <v>46</v>
      </c>
      <c r="N264" s="107" t="s">
        <v>47</v>
      </c>
      <c r="O264" s="107">
        <v>2234</v>
      </c>
      <c r="P264" s="107" t="s">
        <v>48</v>
      </c>
      <c r="Q264" s="108" t="s">
        <v>49</v>
      </c>
      <c r="R264" s="108" t="s">
        <v>32</v>
      </c>
      <c r="S264" s="66" t="s">
        <v>25</v>
      </c>
      <c r="T264" s="66" t="s">
        <v>26</v>
      </c>
      <c r="U264" s="66" t="s">
        <v>27</v>
      </c>
      <c r="V264" s="66" t="s">
        <v>28</v>
      </c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  <c r="AV264" s="66"/>
      <c r="AW264" s="66"/>
      <c r="AX264" s="66"/>
      <c r="AY264" s="66"/>
      <c r="AZ264" s="66"/>
      <c r="BA264" s="66"/>
      <c r="BB264" s="66"/>
      <c r="BC264" s="66"/>
      <c r="BD264" s="66"/>
      <c r="BE264" s="66"/>
      <c r="BF264" s="66"/>
      <c r="BG264" s="66"/>
      <c r="BH264" s="66"/>
      <c r="BI264" s="66"/>
      <c r="BJ264" s="66"/>
    </row>
    <row r="265" spans="1:62" ht="12.75" customHeight="1" x14ac:dyDescent="0.2">
      <c r="A265" s="145"/>
      <c r="B265" s="84"/>
      <c r="C265" s="152"/>
      <c r="D265" s="111"/>
      <c r="E265" s="112"/>
      <c r="F265" s="113" t="s">
        <v>19</v>
      </c>
      <c r="G265" s="166">
        <f>IF(COUNT(S272:BJ272)&gt;1,ROUND(SLOPE(S272:BJ272,S271:BJ271),4),"")</f>
        <v>3.32E-2</v>
      </c>
      <c r="H265" s="21"/>
      <c r="I265" s="21"/>
      <c r="J265" s="107" t="s">
        <v>50</v>
      </c>
      <c r="K265" s="107"/>
      <c r="L265" s="107"/>
      <c r="M265" s="107" t="s">
        <v>51</v>
      </c>
      <c r="N265" s="107">
        <v>37.0002</v>
      </c>
      <c r="O265" s="107" t="s">
        <v>52</v>
      </c>
      <c r="P265" s="107"/>
      <c r="Q265" s="38" t="s">
        <v>42</v>
      </c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</row>
    <row r="266" spans="1:62" ht="12.75" customHeight="1" x14ac:dyDescent="0.2">
      <c r="A266" s="145"/>
      <c r="B266" s="39"/>
      <c r="C266" s="40"/>
      <c r="D266" s="114"/>
      <c r="E266" s="114"/>
      <c r="F266" s="115"/>
      <c r="G266" s="116" t="s">
        <v>20</v>
      </c>
      <c r="H266" s="21"/>
      <c r="I266" s="21"/>
      <c r="J266" s="107" t="s">
        <v>53</v>
      </c>
      <c r="K266" s="107"/>
      <c r="L266" s="107"/>
      <c r="M266" s="107" t="s">
        <v>54</v>
      </c>
      <c r="N266" s="107">
        <v>182.6</v>
      </c>
      <c r="O266" s="107" t="s">
        <v>36</v>
      </c>
      <c r="P266" s="107"/>
      <c r="Q266" s="38" t="s">
        <v>40</v>
      </c>
      <c r="R266" s="38"/>
      <c r="S266" s="197">
        <v>0</v>
      </c>
      <c r="T266" s="197">
        <v>0</v>
      </c>
      <c r="U266" s="197">
        <v>0</v>
      </c>
      <c r="V266" s="197">
        <v>0</v>
      </c>
      <c r="W266" s="197"/>
      <c r="X266" s="197"/>
      <c r="Y266" s="197"/>
      <c r="Z266" s="197"/>
      <c r="AA266" s="197"/>
      <c r="AB266" s="197"/>
      <c r="AC266" s="197"/>
      <c r="AD266" s="197"/>
      <c r="AE266" s="197"/>
      <c r="AF266" s="197"/>
      <c r="AG266" s="197"/>
      <c r="AH266" s="197"/>
      <c r="AI266" s="197"/>
      <c r="AJ266" s="197"/>
      <c r="AK266" s="197"/>
      <c r="AL266" s="197"/>
      <c r="AM266" s="197"/>
      <c r="AN266" s="197"/>
      <c r="AO266" s="197"/>
      <c r="AP266" s="197"/>
      <c r="AQ266" s="197"/>
      <c r="AR266" s="197"/>
      <c r="AS266" s="197"/>
      <c r="AT266" s="197"/>
      <c r="AU266" s="197"/>
      <c r="AV266" s="197"/>
      <c r="AW266" s="197"/>
      <c r="AX266" s="197"/>
      <c r="AY266" s="197"/>
      <c r="AZ266" s="197"/>
      <c r="BA266" s="197"/>
      <c r="BB266" s="197"/>
      <c r="BC266" s="197"/>
      <c r="BD266" s="197"/>
      <c r="BE266" s="197"/>
      <c r="BF266" s="197"/>
      <c r="BG266" s="197"/>
      <c r="BH266" s="197"/>
      <c r="BI266" s="197"/>
      <c r="BJ266" s="197"/>
    </row>
    <row r="267" spans="1:62" ht="12.75" customHeight="1" x14ac:dyDescent="0.2">
      <c r="A267" s="145"/>
      <c r="B267" s="167" t="s">
        <v>31</v>
      </c>
      <c r="C267" s="168"/>
      <c r="D267" s="168"/>
      <c r="E267" s="168"/>
      <c r="F267" s="168"/>
      <c r="G267" s="168"/>
      <c r="H267" s="53"/>
      <c r="I267" s="21"/>
      <c r="J267" s="107" t="s">
        <v>55</v>
      </c>
      <c r="K267" s="107"/>
      <c r="L267" s="107"/>
      <c r="M267" s="107" t="s">
        <v>56</v>
      </c>
      <c r="N267" s="107">
        <v>2.3001999999999998</v>
      </c>
      <c r="O267" s="107" t="s">
        <v>57</v>
      </c>
      <c r="P267" s="107"/>
      <c r="Q267" s="108" t="s">
        <v>41</v>
      </c>
      <c r="R267" s="108"/>
      <c r="S267" s="197">
        <v>0</v>
      </c>
      <c r="T267" s="197">
        <v>0</v>
      </c>
      <c r="U267" s="197">
        <v>0</v>
      </c>
      <c r="V267" s="197">
        <v>0</v>
      </c>
      <c r="W267" s="197"/>
      <c r="X267" s="197"/>
      <c r="Y267" s="197"/>
      <c r="Z267" s="197"/>
      <c r="AA267" s="197"/>
      <c r="AB267" s="197"/>
      <c r="AC267" s="197"/>
      <c r="AD267" s="197"/>
      <c r="AE267" s="197"/>
      <c r="AF267" s="197"/>
      <c r="AG267" s="197"/>
      <c r="AH267" s="197"/>
      <c r="AI267" s="197"/>
      <c r="AJ267" s="197"/>
      <c r="AK267" s="197"/>
      <c r="AL267" s="197"/>
      <c r="AM267" s="197"/>
      <c r="AN267" s="197"/>
      <c r="AO267" s="197"/>
      <c r="AP267" s="197"/>
      <c r="AQ267" s="197"/>
      <c r="AR267" s="197"/>
      <c r="AS267" s="197"/>
      <c r="AT267" s="197"/>
      <c r="AU267" s="197"/>
      <c r="AV267" s="197"/>
      <c r="AW267" s="197"/>
      <c r="AX267" s="197"/>
      <c r="AY267" s="197"/>
      <c r="AZ267" s="197"/>
      <c r="BA267" s="197"/>
      <c r="BB267" s="197"/>
      <c r="BC267" s="197"/>
      <c r="BD267" s="197"/>
      <c r="BE267" s="197"/>
      <c r="BF267" s="197"/>
      <c r="BG267" s="197"/>
      <c r="BH267" s="197"/>
      <c r="BI267" s="197"/>
      <c r="BJ267" s="197"/>
    </row>
    <row r="268" spans="1:62" ht="12.75" customHeight="1" x14ac:dyDescent="0.2">
      <c r="A268" s="145"/>
      <c r="B268" s="52"/>
      <c r="C268" s="52"/>
      <c r="D268" s="52"/>
      <c r="E268" s="52"/>
      <c r="F268" s="52"/>
      <c r="G268" s="52"/>
      <c r="H268" s="52"/>
      <c r="I268" s="53"/>
      <c r="J268" s="117" t="s">
        <v>58</v>
      </c>
      <c r="K268" s="117"/>
      <c r="L268" s="117"/>
      <c r="M268" s="117" t="s">
        <v>59</v>
      </c>
      <c r="N268" s="117">
        <v>1.1299999999999999E-2</v>
      </c>
      <c r="O268" s="117" t="s">
        <v>57</v>
      </c>
      <c r="P268" s="117"/>
      <c r="Q268" s="45" t="s">
        <v>33</v>
      </c>
      <c r="R268" s="45"/>
      <c r="S268" s="46">
        <v>5.844907407407407E-2</v>
      </c>
      <c r="T268" s="46">
        <v>7.2800925925925922E-2</v>
      </c>
      <c r="U268" s="46">
        <v>8.6967592592592582E-2</v>
      </c>
      <c r="V268" s="46">
        <v>9.9270833333333322E-2</v>
      </c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</row>
    <row r="269" spans="1:62" ht="12.75" customHeight="1" x14ac:dyDescent="0.2">
      <c r="A269" s="145"/>
      <c r="B269" s="52"/>
      <c r="C269" s="40"/>
      <c r="D269" s="40"/>
      <c r="E269" s="40"/>
      <c r="F269" s="40"/>
      <c r="G269" s="40"/>
      <c r="H269" s="53"/>
      <c r="I269" s="53"/>
      <c r="J269" s="117" t="s">
        <v>60</v>
      </c>
      <c r="K269" s="117">
        <v>0</v>
      </c>
      <c r="L269" s="117"/>
      <c r="M269" s="117" t="s">
        <v>61</v>
      </c>
      <c r="N269" s="117">
        <v>96</v>
      </c>
      <c r="O269" s="117" t="s">
        <v>62</v>
      </c>
      <c r="P269" s="117"/>
      <c r="Q269" s="45" t="s">
        <v>34</v>
      </c>
      <c r="R269" s="45"/>
      <c r="S269" s="46">
        <v>6.069444444444444E-2</v>
      </c>
      <c r="T269" s="46">
        <v>7.5729166666666667E-2</v>
      </c>
      <c r="U269" s="46">
        <v>8.9583333333333334E-2</v>
      </c>
      <c r="V269" s="46">
        <v>0.10140046296296296</v>
      </c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</row>
    <row r="270" spans="1:62" ht="12.75" customHeight="1" x14ac:dyDescent="0.2">
      <c r="A270" s="145"/>
      <c r="B270" s="39"/>
      <c r="C270" s="39"/>
      <c r="D270" s="39"/>
      <c r="E270" s="39"/>
      <c r="F270" s="39"/>
      <c r="G270" s="39"/>
      <c r="H270" s="15"/>
      <c r="I270" s="15"/>
      <c r="J270" s="117" t="s">
        <v>63</v>
      </c>
      <c r="K270" s="117">
        <v>0</v>
      </c>
      <c r="L270" s="117"/>
      <c r="M270" s="117" t="s">
        <v>64</v>
      </c>
      <c r="N270" s="117">
        <v>0.92</v>
      </c>
      <c r="O270" s="117"/>
      <c r="P270" s="117"/>
      <c r="Q270" s="118" t="s">
        <v>35</v>
      </c>
      <c r="R270" s="118"/>
      <c r="S270" s="118">
        <v>97</v>
      </c>
      <c r="T270" s="118">
        <v>127</v>
      </c>
      <c r="U270" s="118">
        <v>112</v>
      </c>
      <c r="V270" s="118">
        <v>92</v>
      </c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118"/>
      <c r="AY270" s="118"/>
      <c r="AZ270" s="118"/>
      <c r="BA270" s="118"/>
      <c r="BB270" s="118"/>
      <c r="BC270" s="118"/>
      <c r="BD270" s="118"/>
      <c r="BE270" s="118"/>
      <c r="BF270" s="118"/>
      <c r="BG270" s="118"/>
      <c r="BH270" s="118"/>
      <c r="BI270" s="118"/>
      <c r="BJ270" s="118"/>
    </row>
    <row r="271" spans="1:62" ht="12.75" customHeight="1" x14ac:dyDescent="0.2">
      <c r="A271" s="145"/>
      <c r="B271" s="39"/>
      <c r="C271" s="39"/>
      <c r="D271" s="39"/>
      <c r="E271" s="39"/>
      <c r="F271" s="39"/>
      <c r="G271" s="39"/>
      <c r="H271" s="15"/>
      <c r="I271" s="15"/>
      <c r="J271" s="117" t="s">
        <v>65</v>
      </c>
      <c r="K271" s="117">
        <v>0</v>
      </c>
      <c r="L271" s="117" t="s">
        <v>66</v>
      </c>
      <c r="M271" s="117" t="s">
        <v>22</v>
      </c>
      <c r="N271" s="117" t="s">
        <v>67</v>
      </c>
      <c r="O271" s="117"/>
      <c r="P271" s="117"/>
      <c r="Q271" s="119" t="s">
        <v>78</v>
      </c>
      <c r="R271" s="119" t="s">
        <v>36</v>
      </c>
      <c r="S271" s="169">
        <v>176.9058</v>
      </c>
      <c r="T271" s="169">
        <v>102.4522</v>
      </c>
      <c r="U271" s="169">
        <v>61.191499999999998</v>
      </c>
      <c r="V271" s="169">
        <v>39.8474</v>
      </c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69"/>
      <c r="AK271" s="169"/>
      <c r="AL271" s="169"/>
      <c r="AM271" s="169"/>
      <c r="AN271" s="169"/>
      <c r="AO271" s="169"/>
      <c r="AP271" s="169"/>
      <c r="AQ271" s="169"/>
      <c r="AR271" s="169"/>
      <c r="AS271" s="169"/>
      <c r="AT271" s="169"/>
      <c r="AU271" s="169"/>
      <c r="AV271" s="169"/>
      <c r="AW271" s="169"/>
      <c r="AX271" s="169"/>
      <c r="AY271" s="169"/>
      <c r="AZ271" s="169"/>
      <c r="BA271" s="169"/>
      <c r="BB271" s="169"/>
      <c r="BC271" s="169"/>
      <c r="BD271" s="169"/>
      <c r="BE271" s="169"/>
      <c r="BF271" s="169"/>
      <c r="BG271" s="169"/>
      <c r="BH271" s="169"/>
      <c r="BI271" s="169"/>
      <c r="BJ271" s="169"/>
    </row>
    <row r="272" spans="1:62" ht="12.75" customHeight="1" x14ac:dyDescent="0.2">
      <c r="A272" s="145"/>
      <c r="B272" s="39"/>
      <c r="C272" s="39"/>
      <c r="D272" s="39"/>
      <c r="E272" s="39"/>
      <c r="F272" s="39"/>
      <c r="G272" s="39"/>
      <c r="H272" s="53"/>
      <c r="I272" s="53"/>
      <c r="J272" s="117" t="s">
        <v>69</v>
      </c>
      <c r="K272" s="117">
        <v>0</v>
      </c>
      <c r="L272" s="117" t="s">
        <v>70</v>
      </c>
      <c r="M272" s="117" t="s">
        <v>71</v>
      </c>
      <c r="N272" s="117">
        <v>-3.3136000000000001</v>
      </c>
      <c r="O272" s="117" t="s">
        <v>37</v>
      </c>
      <c r="P272" s="117" t="s">
        <v>72</v>
      </c>
      <c r="Q272" s="121" t="s">
        <v>79</v>
      </c>
      <c r="R272" s="121" t="s">
        <v>37</v>
      </c>
      <c r="S272" s="122">
        <v>2.7122999999999999</v>
      </c>
      <c r="T272" s="122">
        <v>-0.23930000000000001</v>
      </c>
      <c r="U272" s="122">
        <v>-1.3562000000000001</v>
      </c>
      <c r="V272" s="122">
        <v>-1.7549999999999999</v>
      </c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</row>
    <row r="273" spans="1:62" ht="12.75" customHeight="1" x14ac:dyDescent="0.2">
      <c r="A273" s="145"/>
      <c r="B273" s="39"/>
      <c r="C273" s="39"/>
      <c r="D273" s="39"/>
      <c r="E273" s="39"/>
      <c r="F273" s="39"/>
      <c r="G273" s="39"/>
      <c r="H273" s="53"/>
      <c r="I273" s="53"/>
      <c r="J273" s="117" t="s">
        <v>74</v>
      </c>
      <c r="K273" s="117">
        <v>2</v>
      </c>
      <c r="L273" s="117" t="s">
        <v>75</v>
      </c>
      <c r="M273" s="117" t="s">
        <v>76</v>
      </c>
      <c r="N273" s="117">
        <v>3.3300000000000003E-2</v>
      </c>
      <c r="O273" s="117"/>
      <c r="P273" s="117"/>
      <c r="Q273" s="199"/>
      <c r="R273" s="60"/>
      <c r="S273" s="58"/>
      <c r="T273" s="58"/>
      <c r="U273" s="58"/>
      <c r="V273" s="58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</row>
    <row r="274" spans="1:62" ht="12.75" customHeight="1" x14ac:dyDescent="0.2">
      <c r="A274" s="145"/>
      <c r="B274" s="125"/>
      <c r="C274" s="125"/>
      <c r="D274" s="125"/>
      <c r="E274" s="125"/>
      <c r="F274" s="125"/>
      <c r="G274" s="125"/>
      <c r="H274" s="53"/>
      <c r="I274" s="53"/>
      <c r="J274" s="126"/>
      <c r="K274" s="126"/>
      <c r="L274" s="126"/>
      <c r="M274" s="126"/>
      <c r="N274" s="126"/>
      <c r="O274" s="126"/>
      <c r="P274" s="126"/>
      <c r="Q274" s="199"/>
      <c r="R274" s="123"/>
      <c r="S274" s="62"/>
      <c r="T274" s="62"/>
      <c r="U274" s="62"/>
      <c r="V274" s="62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  <c r="AV274" s="127"/>
      <c r="AW274" s="127"/>
      <c r="AX274" s="127"/>
      <c r="AY274" s="127"/>
      <c r="AZ274" s="127"/>
      <c r="BA274" s="127"/>
      <c r="BB274" s="127"/>
      <c r="BC274" s="127"/>
      <c r="BD274" s="127"/>
      <c r="BE274" s="127"/>
      <c r="BF274" s="127"/>
      <c r="BG274" s="127"/>
      <c r="BH274" s="127"/>
      <c r="BI274" s="127"/>
      <c r="BJ274" s="127"/>
    </row>
    <row r="275" spans="1:62" ht="12.75" customHeight="1" x14ac:dyDescent="0.2">
      <c r="A275" s="145"/>
      <c r="B275" s="39"/>
      <c r="C275" s="39"/>
      <c r="D275" s="39"/>
      <c r="E275" s="39"/>
      <c r="F275" s="39"/>
      <c r="G275" s="39"/>
      <c r="H275" s="53"/>
      <c r="I275" s="53"/>
      <c r="J275" s="128"/>
      <c r="K275" s="128"/>
      <c r="L275" s="128"/>
      <c r="M275" s="128"/>
      <c r="N275" s="128"/>
      <c r="O275" s="128"/>
      <c r="P275" s="128"/>
      <c r="Q275" s="199"/>
      <c r="R275" s="60"/>
      <c r="S275" s="62"/>
      <c r="T275" s="62"/>
      <c r="U275" s="62"/>
      <c r="V275" s="62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</row>
    <row r="276" spans="1:62" ht="12.75" customHeight="1" x14ac:dyDescent="0.2">
      <c r="A276" s="145"/>
      <c r="B276" s="39"/>
      <c r="C276" s="39"/>
      <c r="D276" s="39"/>
      <c r="E276" s="39"/>
      <c r="F276" s="39"/>
      <c r="G276" s="39"/>
      <c r="H276" s="53"/>
      <c r="I276" s="53"/>
      <c r="J276" s="128"/>
      <c r="K276" s="128"/>
      <c r="L276" s="128"/>
      <c r="M276" s="128"/>
      <c r="N276" s="128"/>
      <c r="O276" s="128"/>
      <c r="P276" s="128"/>
      <c r="Q276" s="199"/>
      <c r="R276" s="60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</row>
    <row r="277" spans="1:62" ht="12.75" customHeight="1" x14ac:dyDescent="0.2">
      <c r="A277" s="145"/>
      <c r="B277" s="39"/>
      <c r="C277" s="39"/>
      <c r="D277" s="39"/>
      <c r="E277" s="39"/>
      <c r="F277" s="39"/>
      <c r="G277" s="39"/>
      <c r="H277" s="53"/>
      <c r="I277" s="53"/>
      <c r="J277" s="128"/>
      <c r="K277" s="128"/>
      <c r="L277" s="128"/>
      <c r="M277" s="128"/>
      <c r="N277" s="128"/>
      <c r="O277" s="128"/>
      <c r="P277" s="128"/>
      <c r="Q277" s="199"/>
    </row>
    <row r="278" spans="1:62" ht="12.75" customHeight="1" x14ac:dyDescent="0.3">
      <c r="A278" s="145"/>
      <c r="B278" s="39"/>
      <c r="C278" s="70" t="s">
        <v>9</v>
      </c>
      <c r="D278" s="70" t="s">
        <v>10</v>
      </c>
      <c r="E278" s="71" t="s">
        <v>11</v>
      </c>
      <c r="F278" s="71" t="s">
        <v>12</v>
      </c>
      <c r="G278" s="53"/>
      <c r="H278" s="53"/>
      <c r="I278" s="53"/>
      <c r="J278" s="128"/>
      <c r="K278" s="128"/>
      <c r="L278" s="128"/>
      <c r="M278" s="128"/>
      <c r="N278" s="128"/>
      <c r="O278" s="128"/>
      <c r="P278" s="128"/>
      <c r="Q278" s="129" t="s">
        <v>7</v>
      </c>
      <c r="R278" s="129" t="s">
        <v>8</v>
      </c>
      <c r="S278" s="130">
        <f>IF(ISNUMBER(S272),S272-(G265*S271+G264),"")</f>
        <v>0.15212743999999967</v>
      </c>
      <c r="T278" s="130">
        <f>IF(ISNUMBER(T272),T272-(G265*T271+G264),"")</f>
        <v>-0.32761304000000008</v>
      </c>
      <c r="U278" s="130">
        <f>IF(ISNUMBER(U272),U272-(G265*U271+G264),"")</f>
        <v>-7.4657799999999996E-2</v>
      </c>
      <c r="V278" s="130">
        <f>IF(ISNUMBER(V272),V272-(G265*V271+G264),"")</f>
        <v>0.23516632000000004</v>
      </c>
      <c r="W278" s="130" t="str">
        <f>IF(ISNUMBER(W272),W272-(G265*W271+G264),"")</f>
        <v/>
      </c>
      <c r="X278" s="130" t="str">
        <f>IF(ISNUMBER(X272),X272-(G265*X271+G264),"")</f>
        <v/>
      </c>
      <c r="Y278" s="130" t="str">
        <f>IF(ISNUMBER(Y272),Y272-(G265*Y271+G264),"")</f>
        <v/>
      </c>
      <c r="Z278" s="130" t="str">
        <f>IF(ISNUMBER(Z272),Z272-(G265*Z271+G264),"")</f>
        <v/>
      </c>
      <c r="AA278" s="130" t="str">
        <f>IF(ISNUMBER(AA272),AA272-(G265*AA271+G264),"")</f>
        <v/>
      </c>
      <c r="AB278" s="130" t="str">
        <f>IF(ISNUMBER(AB272),AB272-(G265*AB271+G264),"")</f>
        <v/>
      </c>
      <c r="AC278" s="130" t="str">
        <f>IF(ISNUMBER(AC272),AC272-(G265*AC271+G264),"")</f>
        <v/>
      </c>
      <c r="AD278" s="130" t="str">
        <f>IF(ISNUMBER(AD272),AD272-(G265*AD271+G264),"")</f>
        <v/>
      </c>
      <c r="AE278" s="130" t="str">
        <f>IF(ISNUMBER(AE272),AE272-(G265*AE271+G264),"")</f>
        <v/>
      </c>
      <c r="AF278" s="130" t="str">
        <f>IF(ISNUMBER(AF272),AF272-(G265*AF271+G264),"")</f>
        <v/>
      </c>
      <c r="AG278" s="130" t="str">
        <f>IF(ISNUMBER(AG272),AG272-(G265*AG271+G264),"")</f>
        <v/>
      </c>
      <c r="AH278" s="130" t="str">
        <f>IF(ISNUMBER(AH272),AH272-(G265*AH271+G264),"")</f>
        <v/>
      </c>
      <c r="AI278" s="130" t="str">
        <f>IF(ISNUMBER(AI272),AI272-(G265*AI271+G264),"")</f>
        <v/>
      </c>
      <c r="AJ278" s="130" t="str">
        <f>IF(ISNUMBER(AJ272),AJ272-(G265*AJ271+G264),"")</f>
        <v/>
      </c>
      <c r="AK278" s="130" t="str">
        <f>IF(ISNUMBER(AK272),AK272-(G265*AK271+G264),"")</f>
        <v/>
      </c>
      <c r="AL278" s="130" t="str">
        <f>IF(ISNUMBER(AL272),AL272-(G265*AL271+G264),"")</f>
        <v/>
      </c>
      <c r="AM278" s="130" t="str">
        <f>IF(ISNUMBER(AM272),AM272-(G265*AM271+G264),"")</f>
        <v/>
      </c>
      <c r="AN278" s="130" t="str">
        <f>IF(ISNUMBER(AN272),AN272-(G265*AN271+G264),"")</f>
        <v/>
      </c>
      <c r="AO278" s="130" t="str">
        <f>IF(ISNUMBER(AO272),AO272-(G265*AO271+G264),"")</f>
        <v/>
      </c>
      <c r="AP278" s="130" t="str">
        <f>IF(ISNUMBER(AP272),AP272-(G265*AP271+G264),"")</f>
        <v/>
      </c>
      <c r="AQ278" s="130" t="str">
        <f>IF(ISNUMBER(AQ272),AQ272-(G265*AQ271+G264),"")</f>
        <v/>
      </c>
      <c r="AR278" s="130" t="str">
        <f>IF(ISNUMBER(AR272),AR272-(G265*AR271+G264),"")</f>
        <v/>
      </c>
      <c r="AS278" s="130" t="str">
        <f>IF(ISNUMBER(AS272),AS272-(G265*AS271+G264),"")</f>
        <v/>
      </c>
      <c r="AT278" s="130" t="str">
        <f>IF(ISNUMBER(AT272),AT272-(G265*AT271+G264),"")</f>
        <v/>
      </c>
      <c r="AU278" s="130" t="str">
        <f>IF(ISNUMBER(AU272),AU272-(G265*AU271+G264),"")</f>
        <v/>
      </c>
      <c r="AV278" s="130" t="str">
        <f>IF(ISNUMBER(AV272),AV272-(G265*AV271+G264),"")</f>
        <v/>
      </c>
      <c r="AW278" s="130" t="str">
        <f>IF(ISNUMBER(AW272),AW272-(G265*AW271+G264),"")</f>
        <v/>
      </c>
      <c r="AX278" s="130" t="str">
        <f>IF(ISNUMBER(AX272),AX272-(G265*AX271+G264),"")</f>
        <v/>
      </c>
      <c r="AY278" s="130" t="str">
        <f>IF(ISNUMBER(AY272),AY272-(G265*AY271+G264),"")</f>
        <v/>
      </c>
      <c r="AZ278" s="130" t="str">
        <f>IF(ISNUMBER(AZ272),AZ272-(G265*AZ271+G264),"")</f>
        <v/>
      </c>
      <c r="BA278" s="130" t="str">
        <f>IF(ISNUMBER(BA272),BA272-(G265*BA271+G264),"")</f>
        <v/>
      </c>
      <c r="BB278" s="130" t="str">
        <f>IF(ISNUMBER(BB272),BB272-(G265*BB271+G264),"")</f>
        <v/>
      </c>
      <c r="BC278" s="130" t="str">
        <f>IF(ISNUMBER(BC272),BC272-(G265*BC271+G264),"")</f>
        <v/>
      </c>
      <c r="BD278" s="130" t="str">
        <f>IF(ISNUMBER(BD272),BD272-(G265*BD271+G264),"")</f>
        <v/>
      </c>
      <c r="BE278" s="130" t="str">
        <f>IF(ISNUMBER(BE272),BE272-(G265*BE271+G264),"")</f>
        <v/>
      </c>
      <c r="BF278" s="130" t="str">
        <f>IF(ISNUMBER(BF272),BF272-(G265*BF271+G264),"")</f>
        <v/>
      </c>
      <c r="BG278" s="130" t="str">
        <f>IF(ISNUMBER(BG272),BG272-(G265*BG271+G264),"")</f>
        <v/>
      </c>
      <c r="BH278" s="130" t="str">
        <f>IF(ISNUMBER(BH272),BH272-(G265*BH271+G264),"")</f>
        <v/>
      </c>
      <c r="BI278" s="130" t="str">
        <f>IF(ISNUMBER(BI272),BI272-(G265*BI271+G264),"")</f>
        <v/>
      </c>
      <c r="BJ278" s="130" t="str">
        <f>IF(ISNUMBER(BJ272),BJ272-(G265*BJ271+G264),"")</f>
        <v/>
      </c>
    </row>
    <row r="279" spans="1:62" ht="12.75" customHeight="1" x14ac:dyDescent="0.2">
      <c r="A279" s="145"/>
      <c r="B279" s="40" t="s">
        <v>14</v>
      </c>
      <c r="C279" s="40">
        <v>2.5000000000000001E-2</v>
      </c>
      <c r="D279" s="40">
        <v>-2</v>
      </c>
      <c r="E279" s="40">
        <v>250</v>
      </c>
      <c r="F279" s="40">
        <v>0</v>
      </c>
      <c r="G279" s="39"/>
      <c r="H279" s="53"/>
      <c r="I279" s="53"/>
      <c r="J279" s="128"/>
      <c r="K279" s="128"/>
      <c r="L279" s="128"/>
      <c r="M279" s="128"/>
      <c r="N279" s="128"/>
      <c r="O279" s="128"/>
      <c r="P279" s="128"/>
      <c r="Q279" s="129" t="s">
        <v>13</v>
      </c>
      <c r="R279" s="72">
        <f>IF(SUMPRODUCT(--ISNUMBER(S279:BJ279))&gt;0,AVERAGE(S279:BJ279),"")</f>
        <v>0.19739114999999996</v>
      </c>
      <c r="S279" s="73">
        <f t="shared" ref="S279:BJ279" si="107">IF(ISNUMBER(S272),ABS(S278),"")</f>
        <v>0.15212743999999967</v>
      </c>
      <c r="T279" s="73">
        <f t="shared" si="107"/>
        <v>0.32761304000000008</v>
      </c>
      <c r="U279" s="73">
        <f t="shared" si="107"/>
        <v>7.4657799999999996E-2</v>
      </c>
      <c r="V279" s="73">
        <f t="shared" si="107"/>
        <v>0.23516632000000004</v>
      </c>
      <c r="W279" s="73" t="str">
        <f t="shared" si="107"/>
        <v/>
      </c>
      <c r="X279" s="73" t="str">
        <f t="shared" si="107"/>
        <v/>
      </c>
      <c r="Y279" s="73" t="str">
        <f t="shared" si="107"/>
        <v/>
      </c>
      <c r="Z279" s="73" t="str">
        <f t="shared" si="107"/>
        <v/>
      </c>
      <c r="AA279" s="73" t="str">
        <f t="shared" si="107"/>
        <v/>
      </c>
      <c r="AB279" s="73" t="str">
        <f t="shared" si="107"/>
        <v/>
      </c>
      <c r="AC279" s="73" t="str">
        <f t="shared" si="107"/>
        <v/>
      </c>
      <c r="AD279" s="73" t="str">
        <f t="shared" si="107"/>
        <v/>
      </c>
      <c r="AE279" s="73" t="str">
        <f t="shared" si="107"/>
        <v/>
      </c>
      <c r="AF279" s="73" t="str">
        <f t="shared" si="107"/>
        <v/>
      </c>
      <c r="AG279" s="73" t="str">
        <f t="shared" si="107"/>
        <v/>
      </c>
      <c r="AH279" s="73" t="str">
        <f t="shared" si="107"/>
        <v/>
      </c>
      <c r="AI279" s="73" t="str">
        <f t="shared" si="107"/>
        <v/>
      </c>
      <c r="AJ279" s="73" t="str">
        <f t="shared" si="107"/>
        <v/>
      </c>
      <c r="AK279" s="73" t="str">
        <f t="shared" si="107"/>
        <v/>
      </c>
      <c r="AL279" s="73" t="str">
        <f t="shared" si="107"/>
        <v/>
      </c>
      <c r="AM279" s="73" t="str">
        <f t="shared" si="107"/>
        <v/>
      </c>
      <c r="AN279" s="73" t="str">
        <f t="shared" si="107"/>
        <v/>
      </c>
      <c r="AO279" s="73" t="str">
        <f t="shared" si="107"/>
        <v/>
      </c>
      <c r="AP279" s="73" t="str">
        <f t="shared" si="107"/>
        <v/>
      </c>
      <c r="AQ279" s="73" t="str">
        <f t="shared" si="107"/>
        <v/>
      </c>
      <c r="AR279" s="73" t="str">
        <f t="shared" si="107"/>
        <v/>
      </c>
      <c r="AS279" s="73" t="str">
        <f t="shared" si="107"/>
        <v/>
      </c>
      <c r="AT279" s="73" t="str">
        <f t="shared" si="107"/>
        <v/>
      </c>
      <c r="AU279" s="73" t="str">
        <f t="shared" si="107"/>
        <v/>
      </c>
      <c r="AV279" s="73" t="str">
        <f t="shared" si="107"/>
        <v/>
      </c>
      <c r="AW279" s="73" t="str">
        <f t="shared" si="107"/>
        <v/>
      </c>
      <c r="AX279" s="73" t="str">
        <f t="shared" si="107"/>
        <v/>
      </c>
      <c r="AY279" s="73" t="str">
        <f t="shared" si="107"/>
        <v/>
      </c>
      <c r="AZ279" s="73" t="str">
        <f t="shared" si="107"/>
        <v/>
      </c>
      <c r="BA279" s="73" t="str">
        <f t="shared" si="107"/>
        <v/>
      </c>
      <c r="BB279" s="73" t="str">
        <f t="shared" si="107"/>
        <v/>
      </c>
      <c r="BC279" s="73" t="str">
        <f t="shared" si="107"/>
        <v/>
      </c>
      <c r="BD279" s="73" t="str">
        <f t="shared" si="107"/>
        <v/>
      </c>
      <c r="BE279" s="73" t="str">
        <f t="shared" si="107"/>
        <v/>
      </c>
      <c r="BF279" s="73" t="str">
        <f t="shared" si="107"/>
        <v/>
      </c>
      <c r="BG279" s="73" t="str">
        <f t="shared" si="107"/>
        <v/>
      </c>
      <c r="BH279" s="73" t="str">
        <f t="shared" si="107"/>
        <v/>
      </c>
      <c r="BI279" s="73" t="str">
        <f t="shared" si="107"/>
        <v/>
      </c>
      <c r="BJ279" s="73" t="str">
        <f t="shared" si="107"/>
        <v/>
      </c>
    </row>
    <row r="280" spans="1:62" ht="12.75" customHeight="1" x14ac:dyDescent="0.2">
      <c r="A280" s="145"/>
      <c r="B280" s="131" t="s">
        <v>16</v>
      </c>
      <c r="C280" s="170" t="s">
        <v>94</v>
      </c>
      <c r="D280" s="78"/>
      <c r="E280" s="18">
        <f>C279*E279+D279</f>
        <v>4.25</v>
      </c>
      <c r="F280" s="18">
        <f>C279*F279+D279</f>
        <v>-2</v>
      </c>
      <c r="G280" s="79"/>
      <c r="H280" s="53"/>
      <c r="I280" s="53"/>
      <c r="J280" s="128"/>
      <c r="K280" s="128"/>
      <c r="L280" s="128"/>
      <c r="M280" s="128"/>
      <c r="N280" s="128"/>
      <c r="O280" s="128"/>
      <c r="P280" s="128"/>
      <c r="Q280" s="74" t="s">
        <v>15</v>
      </c>
      <c r="R280" s="74" t="s">
        <v>8</v>
      </c>
      <c r="S280" s="75">
        <f>IF(ISNUMBER(S272),S272-(C279*S271+D279),"")</f>
        <v>0.28965499999999977</v>
      </c>
      <c r="T280" s="75">
        <f>IF(ISNUMBER(T272),T272-(C279*T271+D279),"")</f>
        <v>-0.80060500000000046</v>
      </c>
      <c r="U280" s="75">
        <f>IF(ISNUMBER(U272),U272-(C279*U271+D279),"")</f>
        <v>-0.88598750000000015</v>
      </c>
      <c r="V280" s="75">
        <f>IF(ISNUMBER(V272),V272-(C279*V271+D279),"")</f>
        <v>-0.75118499999999999</v>
      </c>
      <c r="W280" s="75" t="str">
        <f>IF(ISNUMBER(W272),W272-(C279*W271+D279),"")</f>
        <v/>
      </c>
      <c r="X280" s="75" t="str">
        <f>IF(ISNUMBER(X272),X272-(C279*X271+D279),"")</f>
        <v/>
      </c>
      <c r="Y280" s="75" t="str">
        <f>IF(ISNUMBER(Y272),Y272-(C279*Y271+D279),"")</f>
        <v/>
      </c>
      <c r="Z280" s="75" t="str">
        <f>IF(ISNUMBER(Z272),Z272-(C279*Z271+D279),"")</f>
        <v/>
      </c>
      <c r="AA280" s="75" t="str">
        <f>IF(ISNUMBER(AA272),AA272-(C279*AA271+D279),"")</f>
        <v/>
      </c>
      <c r="AB280" s="75" t="str">
        <f>IF(ISNUMBER(AB272),AB272-(C279*AB271+D279),"")</f>
        <v/>
      </c>
      <c r="AC280" s="75" t="str">
        <f>IF(ISNUMBER(AC272),AC272-(C279*AC271+D279),"")</f>
        <v/>
      </c>
      <c r="AD280" s="75" t="str">
        <f>IF(ISNUMBER(AD272),AD272-(C279*AD271+D279),"")</f>
        <v/>
      </c>
      <c r="AE280" s="75" t="str">
        <f>IF(ISNUMBER(AE272),AE272-(C279*AE271+D279),"")</f>
        <v/>
      </c>
      <c r="AF280" s="75" t="str">
        <f>IF(ISNUMBER(AF272),AF272-(C279*AF271+D279),"")</f>
        <v/>
      </c>
      <c r="AG280" s="75" t="str">
        <f>IF(ISNUMBER(AG272),AG272-(C279*AG271+D279),"")</f>
        <v/>
      </c>
      <c r="AH280" s="75" t="str">
        <f>IF(ISNUMBER(AH272),AH272-(C279*AH271+D279),"")</f>
        <v/>
      </c>
      <c r="AI280" s="75" t="str">
        <f>IF(ISNUMBER(AI272),AI272-(C279*AI271+D279),"")</f>
        <v/>
      </c>
      <c r="AJ280" s="75" t="str">
        <f>IF(ISNUMBER(AJ272),AJ272-(C279*AJ271+D279),"")</f>
        <v/>
      </c>
      <c r="AK280" s="75" t="str">
        <f>IF(ISNUMBER(AK272),AK272-(C279*AK271+D279),"")</f>
        <v/>
      </c>
      <c r="AL280" s="75" t="str">
        <f>IF(ISNUMBER(AL272),AL272-(C279*AL271+D279),"")</f>
        <v/>
      </c>
      <c r="AM280" s="75" t="str">
        <f>IF(ISNUMBER(AM272),AM272-(C279*AM271+D279),"")</f>
        <v/>
      </c>
      <c r="AN280" s="75" t="str">
        <f>IF(ISNUMBER(AN272),AN272-(C279*AN271+D279),"")</f>
        <v/>
      </c>
      <c r="AO280" s="75" t="str">
        <f>IF(ISNUMBER(AO272),AO272-(C279*AO271+D279),"")</f>
        <v/>
      </c>
      <c r="AP280" s="75" t="str">
        <f>IF(ISNUMBER(AP272),AP272-(C279*AP271+D279),"")</f>
        <v/>
      </c>
      <c r="AQ280" s="75" t="str">
        <f>IF(ISNUMBER(AQ272),AQ272-(C279*AQ271+D279),"")</f>
        <v/>
      </c>
      <c r="AR280" s="75" t="str">
        <f>IF(ISNUMBER(AR272),AR272-(C279*AR271+D279),"")</f>
        <v/>
      </c>
      <c r="AS280" s="75" t="str">
        <f>IF(ISNUMBER(AS272),AS272-(C279*AS271+D279),"")</f>
        <v/>
      </c>
      <c r="AT280" s="75" t="str">
        <f>IF(ISNUMBER(AT272),AT272-(C279*AT271+D279),"")</f>
        <v/>
      </c>
      <c r="AU280" s="75" t="str">
        <f>IF(ISNUMBER(AU272),AU272-(C279*AU271+D279),"")</f>
        <v/>
      </c>
      <c r="AV280" s="75" t="str">
        <f>IF(ISNUMBER(AV272),AV272-(C279*AV271+D279),"")</f>
        <v/>
      </c>
      <c r="AW280" s="75" t="str">
        <f>IF(ISNUMBER(AW272),AW272-(C279*AW271+D279),"")</f>
        <v/>
      </c>
      <c r="AX280" s="75" t="str">
        <f>IF(ISNUMBER(AX272),AX272-(C279*AX271+D279),"")</f>
        <v/>
      </c>
      <c r="AY280" s="75" t="str">
        <f>IF(ISNUMBER(AY272),AY272-(C279*AY271+D279),"")</f>
        <v/>
      </c>
      <c r="AZ280" s="75" t="str">
        <f>IF(ISNUMBER(AZ272),AZ272-(C279*AZ271+D279),"")</f>
        <v/>
      </c>
      <c r="BA280" s="75" t="str">
        <f>IF(ISNUMBER(BA272),BA272-(C279*BA271+D279),"")</f>
        <v/>
      </c>
      <c r="BB280" s="75" t="str">
        <f>IF(ISNUMBER(BB272),BB272-(C279*BB271+D279),"")</f>
        <v/>
      </c>
      <c r="BC280" s="75" t="str">
        <f>IF(ISNUMBER(BC272),BC272-(C279*BC271+D279),"")</f>
        <v/>
      </c>
      <c r="BD280" s="75" t="str">
        <f>IF(ISNUMBER(BD272),BD272-(C279*BD271+D279),"")</f>
        <v/>
      </c>
      <c r="BE280" s="75" t="str">
        <f>IF(ISNUMBER(BE272),BE272-(C279*BE271+D279),"")</f>
        <v/>
      </c>
      <c r="BF280" s="75" t="str">
        <f>IF(ISNUMBER(BF272),BF272-(C279*BF271+D279),"")</f>
        <v/>
      </c>
      <c r="BG280" s="75" t="str">
        <f>IF(ISNUMBER(BG272),BG272-(C279*BG271+D279),"")</f>
        <v/>
      </c>
      <c r="BH280" s="75" t="str">
        <f>IF(ISNUMBER(BH272),BH272-(C279*BH271+D279),"")</f>
        <v/>
      </c>
      <c r="BI280" s="75" t="str">
        <f>IF(ISNUMBER(BI272),BI272-(C279*BI271+D279),"")</f>
        <v/>
      </c>
      <c r="BJ280" s="75" t="str">
        <f>IF(ISNUMBER(BJ272),BJ272-(C279*BJ271+D279),"")</f>
        <v/>
      </c>
    </row>
    <row r="281" spans="1:62" ht="12.75" customHeight="1" x14ac:dyDescent="0.2">
      <c r="A281" s="160"/>
      <c r="B281" s="132"/>
      <c r="C281" s="18"/>
      <c r="D281" s="18"/>
      <c r="E281" s="18"/>
      <c r="F281" s="18"/>
      <c r="G281" s="18"/>
      <c r="H281" s="84"/>
      <c r="I281" s="84"/>
      <c r="J281" s="133"/>
      <c r="K281" s="133"/>
      <c r="L281" s="133"/>
      <c r="M281" s="133"/>
      <c r="N281" s="133"/>
      <c r="O281" s="133"/>
      <c r="P281" s="133"/>
      <c r="Q281" s="134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  <c r="AK281" s="86"/>
      <c r="AL281" s="86"/>
      <c r="AM281" s="86"/>
      <c r="AN281" s="86"/>
      <c r="AO281" s="86"/>
      <c r="AP281" s="86"/>
      <c r="AQ281" s="86"/>
      <c r="AR281" s="86"/>
      <c r="AS281" s="86"/>
      <c r="AT281" s="86"/>
      <c r="AU281" s="86"/>
      <c r="AV281" s="86"/>
      <c r="AW281" s="86"/>
      <c r="AX281" s="86"/>
      <c r="AY281" s="86"/>
      <c r="AZ281" s="86"/>
      <c r="BA281" s="86"/>
      <c r="BB281" s="86"/>
      <c r="BC281" s="86"/>
      <c r="BD281" s="86"/>
      <c r="BE281" s="86"/>
      <c r="BF281" s="86"/>
      <c r="BG281" s="86"/>
      <c r="BH281" s="86"/>
      <c r="BI281" s="86"/>
      <c r="BJ281" s="86"/>
    </row>
  </sheetData>
  <conditionalFormatting sqref="S30:JV31 S10:JV11">
    <cfRule type="containsErrors" dxfId="2" priority="1">
      <formula>ISERROR(S10)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JV281"/>
  <sheetViews>
    <sheetView zoomScaleNormal="100" workbookViewId="0">
      <selection activeCell="C4" sqref="C4"/>
    </sheetView>
  </sheetViews>
  <sheetFormatPr baseColWidth="10" defaultRowHeight="12.75" x14ac:dyDescent="0.2"/>
  <cols>
    <col min="1" max="1" width="6.5703125" customWidth="1"/>
    <col min="2" max="2" width="22.7109375" customWidth="1"/>
    <col min="3" max="3" width="6.7109375" customWidth="1"/>
    <col min="4" max="4" width="15.42578125" customWidth="1"/>
    <col min="5" max="5" width="9.5703125" customWidth="1"/>
    <col min="6" max="6" width="13.7109375" customWidth="1"/>
    <col min="7" max="7" width="12.42578125" customWidth="1"/>
    <col min="8" max="9" width="49" customWidth="1"/>
    <col min="10" max="10" width="19.42578125" customWidth="1"/>
    <col min="11" max="11" width="7" customWidth="1"/>
    <col min="12" max="12" width="6.7109375" customWidth="1"/>
    <col min="13" max="13" width="16.5703125" customWidth="1"/>
    <col min="14" max="14" width="9.140625" customWidth="1"/>
    <col min="15" max="15" width="5.140625" customWidth="1"/>
    <col min="16" max="16" width="10.28515625" customWidth="1"/>
    <col min="17" max="17" width="30.5703125" customWidth="1"/>
    <col min="18" max="18" width="12.7109375" customWidth="1"/>
    <col min="19" max="282" width="8.7109375" customWidth="1"/>
  </cols>
  <sheetData>
    <row r="1" spans="1:282" s="15" customFormat="1" ht="12.75" customHeight="1" x14ac:dyDescent="0.2">
      <c r="A1" s="1">
        <f>$C$4</f>
        <v>1</v>
      </c>
      <c r="B1" s="2"/>
      <c r="C1" s="3"/>
      <c r="D1" s="4"/>
      <c r="E1" s="5"/>
      <c r="F1" s="6" t="s">
        <v>0</v>
      </c>
      <c r="G1" s="7" t="str">
        <f>$C$4&amp;"A"</f>
        <v>1A</v>
      </c>
      <c r="H1" s="8"/>
      <c r="I1" s="8"/>
      <c r="J1" s="9"/>
      <c r="K1" s="9"/>
      <c r="L1" s="9"/>
      <c r="M1" s="9"/>
      <c r="N1" s="9"/>
      <c r="O1" s="9"/>
      <c r="P1" s="9"/>
      <c r="Q1" s="10" t="s">
        <v>1</v>
      </c>
      <c r="R1" s="11"/>
      <c r="S1" s="12">
        <v>1</v>
      </c>
      <c r="T1" s="12"/>
      <c r="U1" s="12"/>
      <c r="V1" s="12"/>
      <c r="W1" s="13"/>
      <c r="X1" s="13"/>
      <c r="Y1" s="13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71"/>
      <c r="BK1" s="15">
        <v>2</v>
      </c>
      <c r="DB1" s="187"/>
      <c r="DC1" s="15">
        <v>3</v>
      </c>
      <c r="ET1" s="187"/>
      <c r="EU1" s="12">
        <v>4</v>
      </c>
      <c r="EV1" s="12"/>
      <c r="EW1" s="12"/>
      <c r="EX1" s="12"/>
      <c r="EY1" s="13"/>
      <c r="EZ1" s="13"/>
      <c r="FA1" s="13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71"/>
      <c r="GM1" s="15">
        <v>5</v>
      </c>
      <c r="ID1" s="187"/>
      <c r="IE1" s="15">
        <v>6</v>
      </c>
      <c r="JV1" s="187"/>
    </row>
    <row r="2" spans="1:282" ht="12.75" customHeight="1" x14ac:dyDescent="0.2">
      <c r="A2" s="16"/>
      <c r="B2" s="17" t="s">
        <v>93</v>
      </c>
      <c r="C2" s="18"/>
      <c r="D2" s="18"/>
      <c r="E2" s="18"/>
      <c r="F2" s="19"/>
      <c r="G2" s="20" t="s">
        <v>2</v>
      </c>
      <c r="H2" s="21"/>
      <c r="I2" s="21"/>
      <c r="J2" s="22"/>
      <c r="K2" s="22"/>
      <c r="L2" s="22"/>
      <c r="M2" s="22"/>
      <c r="N2" s="22"/>
      <c r="O2" s="22"/>
      <c r="P2" s="22"/>
      <c r="Q2" s="22"/>
      <c r="R2" s="22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172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172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172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172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172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172"/>
    </row>
    <row r="3" spans="1:282" ht="12.75" customHeight="1" x14ac:dyDescent="0.2">
      <c r="A3" s="16"/>
      <c r="B3" s="24"/>
      <c r="C3" s="25">
        <v>1</v>
      </c>
      <c r="D3" s="26"/>
      <c r="E3" s="26"/>
      <c r="F3" s="27" t="s">
        <v>3</v>
      </c>
      <c r="G3" s="28" t="str">
        <f t="array" ref="G3">IF(COUNT(S11:JV11)&gt;1,ROUND(INTERCEPT(IF(ISNA(S11:JV11),"",S11:JV11),IF(ISNA(S10:JV10),"",S10:JV10)),4),"")</f>
        <v/>
      </c>
      <c r="H3" s="29"/>
      <c r="I3" s="29"/>
      <c r="J3" s="30"/>
      <c r="K3" s="30"/>
      <c r="L3" s="30"/>
      <c r="M3" s="30"/>
      <c r="N3" s="30"/>
      <c r="O3" s="30"/>
      <c r="P3" s="30"/>
      <c r="Q3" s="31"/>
      <c r="R3" s="31" t="s">
        <v>32</v>
      </c>
      <c r="S3" s="66"/>
      <c r="T3" s="66" t="str">
        <f t="shared" ref="T3:BJ8" si="0">IF(ISNUMBER(T44), T44, "")</f>
        <v/>
      </c>
      <c r="U3" s="66" t="str">
        <f t="shared" si="0"/>
        <v/>
      </c>
      <c r="V3" s="66" t="str">
        <f t="shared" si="0"/>
        <v/>
      </c>
      <c r="W3" s="66" t="str">
        <f t="shared" si="0"/>
        <v/>
      </c>
      <c r="X3" s="66" t="str">
        <f t="shared" si="0"/>
        <v/>
      </c>
      <c r="Y3" s="66" t="str">
        <f t="shared" si="0"/>
        <v/>
      </c>
      <c r="Z3" s="66" t="str">
        <f t="shared" si="0"/>
        <v/>
      </c>
      <c r="AA3" s="66" t="str">
        <f t="shared" si="0"/>
        <v/>
      </c>
      <c r="AB3" s="66" t="str">
        <f t="shared" si="0"/>
        <v/>
      </c>
      <c r="AC3" s="66" t="str">
        <f t="shared" si="0"/>
        <v/>
      </c>
      <c r="AD3" s="66" t="str">
        <f t="shared" si="0"/>
        <v/>
      </c>
      <c r="AE3" s="66" t="str">
        <f t="shared" si="0"/>
        <v/>
      </c>
      <c r="AF3" s="66" t="str">
        <f t="shared" si="0"/>
        <v/>
      </c>
      <c r="AG3" s="66" t="str">
        <f t="shared" si="0"/>
        <v/>
      </c>
      <c r="AH3" s="66" t="str">
        <f t="shared" si="0"/>
        <v/>
      </c>
      <c r="AI3" s="66" t="str">
        <f t="shared" si="0"/>
        <v/>
      </c>
      <c r="AJ3" s="66" t="str">
        <f t="shared" si="0"/>
        <v/>
      </c>
      <c r="AK3" s="66" t="str">
        <f t="shared" si="0"/>
        <v/>
      </c>
      <c r="AL3" s="66" t="str">
        <f t="shared" si="0"/>
        <v/>
      </c>
      <c r="AM3" s="66" t="str">
        <f t="shared" si="0"/>
        <v/>
      </c>
      <c r="AN3" s="66" t="str">
        <f t="shared" si="0"/>
        <v/>
      </c>
      <c r="AO3" s="66" t="str">
        <f t="shared" si="0"/>
        <v/>
      </c>
      <c r="AP3" s="66" t="str">
        <f t="shared" si="0"/>
        <v/>
      </c>
      <c r="AQ3" s="66" t="str">
        <f t="shared" si="0"/>
        <v/>
      </c>
      <c r="AR3" s="66" t="str">
        <f t="shared" si="0"/>
        <v/>
      </c>
      <c r="AS3" s="66" t="str">
        <f t="shared" si="0"/>
        <v/>
      </c>
      <c r="AT3" s="66" t="str">
        <f t="shared" si="0"/>
        <v/>
      </c>
      <c r="AU3" s="66" t="str">
        <f t="shared" si="0"/>
        <v/>
      </c>
      <c r="AV3" s="66" t="str">
        <f t="shared" si="0"/>
        <v/>
      </c>
      <c r="AW3" s="66" t="str">
        <f t="shared" si="0"/>
        <v/>
      </c>
      <c r="AX3" s="66" t="str">
        <f t="shared" si="0"/>
        <v/>
      </c>
      <c r="AY3" s="66" t="str">
        <f t="shared" si="0"/>
        <v/>
      </c>
      <c r="AZ3" s="66" t="str">
        <f t="shared" si="0"/>
        <v/>
      </c>
      <c r="BA3" s="66" t="str">
        <f t="shared" si="0"/>
        <v/>
      </c>
      <c r="BB3" s="66" t="str">
        <f t="shared" si="0"/>
        <v/>
      </c>
      <c r="BC3" s="66" t="str">
        <f t="shared" si="0"/>
        <v/>
      </c>
      <c r="BD3" s="66" t="str">
        <f t="shared" si="0"/>
        <v/>
      </c>
      <c r="BE3" s="66" t="str">
        <f t="shared" si="0"/>
        <v/>
      </c>
      <c r="BF3" s="66" t="str">
        <f t="shared" si="0"/>
        <v/>
      </c>
      <c r="BG3" s="66" t="str">
        <f t="shared" si="0"/>
        <v/>
      </c>
      <c r="BH3" s="66" t="str">
        <f t="shared" si="0"/>
        <v/>
      </c>
      <c r="BI3" s="66" t="str">
        <f t="shared" si="0"/>
        <v/>
      </c>
      <c r="BJ3" s="201" t="str">
        <f t="shared" si="0"/>
        <v/>
      </c>
      <c r="BK3" s="66"/>
      <c r="BL3" s="66" t="str">
        <f t="shared" ref="BL3:BZ9" si="1">IF(ISNUMBER(T84), T84, "")</f>
        <v/>
      </c>
      <c r="BM3" s="66" t="str">
        <f t="shared" si="1"/>
        <v/>
      </c>
      <c r="BN3" s="66" t="str">
        <f t="shared" si="1"/>
        <v/>
      </c>
      <c r="BO3" s="66" t="str">
        <f t="shared" si="1"/>
        <v/>
      </c>
      <c r="BP3" s="66" t="str">
        <f t="shared" si="1"/>
        <v/>
      </c>
      <c r="BQ3" s="66" t="str">
        <f t="shared" si="1"/>
        <v/>
      </c>
      <c r="BR3" s="66" t="str">
        <f t="shared" si="1"/>
        <v/>
      </c>
      <c r="BS3" s="66" t="str">
        <f t="shared" si="1"/>
        <v/>
      </c>
      <c r="BT3" s="66" t="str">
        <f t="shared" si="1"/>
        <v/>
      </c>
      <c r="BU3" s="66" t="str">
        <f t="shared" si="1"/>
        <v/>
      </c>
      <c r="BV3" s="66" t="str">
        <f t="shared" si="1"/>
        <v/>
      </c>
      <c r="BW3" s="66" t="str">
        <f t="shared" si="1"/>
        <v/>
      </c>
      <c r="BX3" s="66" t="str">
        <f t="shared" si="1"/>
        <v/>
      </c>
      <c r="BY3" s="66" t="str">
        <f t="shared" si="1"/>
        <v/>
      </c>
      <c r="BZ3" s="66" t="str">
        <f t="shared" si="1"/>
        <v/>
      </c>
      <c r="CA3" s="66" t="str">
        <f t="shared" ref="CA3:CP9" si="2">IF(ISNUMBER(AI84), AI84, "")</f>
        <v/>
      </c>
      <c r="CB3" s="66" t="str">
        <f t="shared" si="2"/>
        <v/>
      </c>
      <c r="CC3" s="66" t="str">
        <f t="shared" si="2"/>
        <v/>
      </c>
      <c r="CD3" s="66" t="str">
        <f t="shared" si="2"/>
        <v/>
      </c>
      <c r="CE3" s="66" t="str">
        <f t="shared" si="2"/>
        <v/>
      </c>
      <c r="CF3" s="66" t="str">
        <f t="shared" si="2"/>
        <v/>
      </c>
      <c r="CG3" s="66" t="str">
        <f t="shared" si="2"/>
        <v/>
      </c>
      <c r="CH3" s="66" t="str">
        <f t="shared" si="2"/>
        <v/>
      </c>
      <c r="CI3" s="66" t="str">
        <f t="shared" si="2"/>
        <v/>
      </c>
      <c r="CJ3" s="66" t="str">
        <f t="shared" si="2"/>
        <v/>
      </c>
      <c r="CK3" s="66" t="str">
        <f t="shared" si="2"/>
        <v/>
      </c>
      <c r="CL3" s="66" t="str">
        <f t="shared" si="2"/>
        <v/>
      </c>
      <c r="CM3" s="66" t="str">
        <f t="shared" si="2"/>
        <v/>
      </c>
      <c r="CN3" s="66" t="str">
        <f t="shared" si="2"/>
        <v/>
      </c>
      <c r="CO3" s="66" t="str">
        <f t="shared" si="2"/>
        <v/>
      </c>
      <c r="CP3" s="66" t="str">
        <f t="shared" si="2"/>
        <v/>
      </c>
      <c r="CQ3" s="66" t="str">
        <f t="shared" ref="CQ3:DB9" si="3">IF(ISNUMBER(AY84), AY84, "")</f>
        <v/>
      </c>
      <c r="CR3" s="66" t="str">
        <f t="shared" si="3"/>
        <v/>
      </c>
      <c r="CS3" s="66" t="str">
        <f t="shared" si="3"/>
        <v/>
      </c>
      <c r="CT3" s="66" t="str">
        <f t="shared" si="3"/>
        <v/>
      </c>
      <c r="CU3" s="66" t="str">
        <f t="shared" si="3"/>
        <v/>
      </c>
      <c r="CV3" s="66" t="str">
        <f t="shared" si="3"/>
        <v/>
      </c>
      <c r="CW3" s="66" t="str">
        <f t="shared" si="3"/>
        <v/>
      </c>
      <c r="CX3" s="66" t="str">
        <f t="shared" si="3"/>
        <v/>
      </c>
      <c r="CY3" s="66" t="str">
        <f t="shared" si="3"/>
        <v/>
      </c>
      <c r="CZ3" s="66" t="str">
        <f t="shared" si="3"/>
        <v/>
      </c>
      <c r="DA3" s="66" t="str">
        <f t="shared" si="3"/>
        <v/>
      </c>
      <c r="DB3" s="201" t="str">
        <f t="shared" si="3"/>
        <v/>
      </c>
      <c r="DC3" s="66"/>
      <c r="DD3" s="66" t="str">
        <f t="shared" ref="DD3:DR6" si="4">IF(ISNUMBER(T124), T124, "")</f>
        <v/>
      </c>
      <c r="DE3" s="66" t="str">
        <f t="shared" si="4"/>
        <v/>
      </c>
      <c r="DF3" s="66" t="str">
        <f t="shared" si="4"/>
        <v/>
      </c>
      <c r="DG3" s="66" t="str">
        <f t="shared" si="4"/>
        <v/>
      </c>
      <c r="DH3" s="66" t="str">
        <f t="shared" si="4"/>
        <v/>
      </c>
      <c r="DI3" s="66" t="str">
        <f t="shared" si="4"/>
        <v/>
      </c>
      <c r="DJ3" s="66" t="str">
        <f t="shared" si="4"/>
        <v/>
      </c>
      <c r="DK3" s="66" t="str">
        <f t="shared" si="4"/>
        <v/>
      </c>
      <c r="DL3" s="66" t="str">
        <f t="shared" si="4"/>
        <v/>
      </c>
      <c r="DM3" s="66" t="str">
        <f t="shared" si="4"/>
        <v/>
      </c>
      <c r="DN3" s="66" t="str">
        <f t="shared" si="4"/>
        <v/>
      </c>
      <c r="DO3" s="66" t="str">
        <f t="shared" si="4"/>
        <v/>
      </c>
      <c r="DP3" s="66" t="str">
        <f t="shared" si="4"/>
        <v/>
      </c>
      <c r="DQ3" s="66" t="str">
        <f t="shared" si="4"/>
        <v/>
      </c>
      <c r="DR3" s="66" t="str">
        <f t="shared" si="4"/>
        <v/>
      </c>
      <c r="DS3" s="66" t="str">
        <f t="shared" ref="DS3:EH9" si="5">IF(ISNUMBER(AI124), AI124, "")</f>
        <v/>
      </c>
      <c r="DT3" s="66" t="str">
        <f t="shared" si="5"/>
        <v/>
      </c>
      <c r="DU3" s="66" t="str">
        <f t="shared" si="5"/>
        <v/>
      </c>
      <c r="DV3" s="66" t="str">
        <f t="shared" si="5"/>
        <v/>
      </c>
      <c r="DW3" s="66" t="str">
        <f t="shared" si="5"/>
        <v/>
      </c>
      <c r="DX3" s="66" t="str">
        <f t="shared" si="5"/>
        <v/>
      </c>
      <c r="DY3" s="66" t="str">
        <f t="shared" si="5"/>
        <v/>
      </c>
      <c r="DZ3" s="66" t="str">
        <f t="shared" si="5"/>
        <v/>
      </c>
      <c r="EA3" s="66" t="str">
        <f t="shared" si="5"/>
        <v/>
      </c>
      <c r="EB3" s="66" t="str">
        <f t="shared" si="5"/>
        <v/>
      </c>
      <c r="EC3" s="66" t="str">
        <f t="shared" si="5"/>
        <v/>
      </c>
      <c r="ED3" s="66" t="str">
        <f t="shared" si="5"/>
        <v/>
      </c>
      <c r="EE3" s="66" t="str">
        <f t="shared" si="5"/>
        <v/>
      </c>
      <c r="EF3" s="66" t="str">
        <f t="shared" si="5"/>
        <v/>
      </c>
      <c r="EG3" s="66" t="str">
        <f t="shared" si="5"/>
        <v/>
      </c>
      <c r="EH3" s="66" t="str">
        <f t="shared" si="5"/>
        <v/>
      </c>
      <c r="EI3" s="66" t="str">
        <f t="shared" ref="EI3:ET9" si="6">IF(ISNUMBER(AY124), AY124, "")</f>
        <v/>
      </c>
      <c r="EJ3" s="66" t="str">
        <f t="shared" si="6"/>
        <v/>
      </c>
      <c r="EK3" s="66" t="str">
        <f t="shared" si="6"/>
        <v/>
      </c>
      <c r="EL3" s="66" t="str">
        <f t="shared" si="6"/>
        <v/>
      </c>
      <c r="EM3" s="66" t="str">
        <f t="shared" si="6"/>
        <v/>
      </c>
      <c r="EN3" s="66" t="str">
        <f t="shared" si="6"/>
        <v/>
      </c>
      <c r="EO3" s="66" t="str">
        <f t="shared" si="6"/>
        <v/>
      </c>
      <c r="EP3" s="66" t="str">
        <f t="shared" si="6"/>
        <v/>
      </c>
      <c r="EQ3" s="66" t="str">
        <f t="shared" si="6"/>
        <v/>
      </c>
      <c r="ER3" s="66" t="str">
        <f t="shared" si="6"/>
        <v/>
      </c>
      <c r="ES3" s="66" t="str">
        <f t="shared" si="6"/>
        <v/>
      </c>
      <c r="ET3" s="201" t="str">
        <f t="shared" si="6"/>
        <v/>
      </c>
      <c r="EU3" s="66"/>
      <c r="EV3" s="66" t="str">
        <f t="shared" ref="EV3:FJ6" si="7">IF(ISNUMBER(T164), T164, "")</f>
        <v/>
      </c>
      <c r="EW3" s="66" t="str">
        <f t="shared" si="7"/>
        <v/>
      </c>
      <c r="EX3" s="66" t="str">
        <f t="shared" si="7"/>
        <v/>
      </c>
      <c r="EY3" s="66" t="str">
        <f t="shared" si="7"/>
        <v/>
      </c>
      <c r="EZ3" s="66" t="str">
        <f t="shared" si="7"/>
        <v/>
      </c>
      <c r="FA3" s="66" t="str">
        <f t="shared" si="7"/>
        <v/>
      </c>
      <c r="FB3" s="66" t="str">
        <f t="shared" si="7"/>
        <v/>
      </c>
      <c r="FC3" s="66" t="str">
        <f t="shared" si="7"/>
        <v/>
      </c>
      <c r="FD3" s="66" t="str">
        <f t="shared" si="7"/>
        <v/>
      </c>
      <c r="FE3" s="66" t="str">
        <f t="shared" si="7"/>
        <v/>
      </c>
      <c r="FF3" s="66" t="str">
        <f t="shared" si="7"/>
        <v/>
      </c>
      <c r="FG3" s="66" t="str">
        <f t="shared" si="7"/>
        <v/>
      </c>
      <c r="FH3" s="66" t="str">
        <f t="shared" si="7"/>
        <v/>
      </c>
      <c r="FI3" s="66" t="str">
        <f t="shared" si="7"/>
        <v/>
      </c>
      <c r="FJ3" s="66" t="str">
        <f t="shared" si="7"/>
        <v/>
      </c>
      <c r="FK3" s="66" t="str">
        <f t="shared" ref="FK3:FZ9" si="8">IF(ISNUMBER(AI164), AI164, "")</f>
        <v/>
      </c>
      <c r="FL3" s="66" t="str">
        <f t="shared" si="8"/>
        <v/>
      </c>
      <c r="FM3" s="66" t="str">
        <f t="shared" si="8"/>
        <v/>
      </c>
      <c r="FN3" s="66" t="str">
        <f t="shared" si="8"/>
        <v/>
      </c>
      <c r="FO3" s="66" t="str">
        <f t="shared" si="8"/>
        <v/>
      </c>
      <c r="FP3" s="66" t="str">
        <f t="shared" si="8"/>
        <v/>
      </c>
      <c r="FQ3" s="66" t="str">
        <f t="shared" si="8"/>
        <v/>
      </c>
      <c r="FR3" s="66" t="str">
        <f t="shared" si="8"/>
        <v/>
      </c>
      <c r="FS3" s="66" t="str">
        <f t="shared" si="8"/>
        <v/>
      </c>
      <c r="FT3" s="66" t="str">
        <f t="shared" si="8"/>
        <v/>
      </c>
      <c r="FU3" s="66" t="str">
        <f t="shared" si="8"/>
        <v/>
      </c>
      <c r="FV3" s="66" t="str">
        <f t="shared" si="8"/>
        <v/>
      </c>
      <c r="FW3" s="66" t="str">
        <f t="shared" si="8"/>
        <v/>
      </c>
      <c r="FX3" s="66" t="str">
        <f t="shared" si="8"/>
        <v/>
      </c>
      <c r="FY3" s="66" t="str">
        <f t="shared" si="8"/>
        <v/>
      </c>
      <c r="FZ3" s="66" t="str">
        <f t="shared" si="8"/>
        <v/>
      </c>
      <c r="GA3" s="66" t="str">
        <f t="shared" ref="GA3:GL9" si="9">IF(ISNUMBER(AY164), AY164, "")</f>
        <v/>
      </c>
      <c r="GB3" s="66" t="str">
        <f t="shared" si="9"/>
        <v/>
      </c>
      <c r="GC3" s="66" t="str">
        <f t="shared" si="9"/>
        <v/>
      </c>
      <c r="GD3" s="66" t="str">
        <f t="shared" si="9"/>
        <v/>
      </c>
      <c r="GE3" s="66" t="str">
        <f t="shared" si="9"/>
        <v/>
      </c>
      <c r="GF3" s="66" t="str">
        <f t="shared" si="9"/>
        <v/>
      </c>
      <c r="GG3" s="66" t="str">
        <f t="shared" si="9"/>
        <v/>
      </c>
      <c r="GH3" s="66" t="str">
        <f t="shared" si="9"/>
        <v/>
      </c>
      <c r="GI3" s="66" t="str">
        <f t="shared" si="9"/>
        <v/>
      </c>
      <c r="GJ3" s="66" t="str">
        <f t="shared" si="9"/>
        <v/>
      </c>
      <c r="GK3" s="66" t="str">
        <f t="shared" si="9"/>
        <v/>
      </c>
      <c r="GL3" s="201" t="str">
        <f t="shared" si="9"/>
        <v/>
      </c>
      <c r="GM3" s="66"/>
      <c r="GN3" s="66" t="str">
        <f t="shared" ref="GN3:HB6" si="10">IF(ISNUMBER(T204), T204, "")</f>
        <v/>
      </c>
      <c r="GO3" s="66" t="str">
        <f t="shared" si="10"/>
        <v/>
      </c>
      <c r="GP3" s="66" t="str">
        <f t="shared" si="10"/>
        <v/>
      </c>
      <c r="GQ3" s="66" t="str">
        <f t="shared" si="10"/>
        <v/>
      </c>
      <c r="GR3" s="66" t="str">
        <f t="shared" si="10"/>
        <v/>
      </c>
      <c r="GS3" s="66" t="str">
        <f t="shared" si="10"/>
        <v/>
      </c>
      <c r="GT3" s="66" t="str">
        <f t="shared" si="10"/>
        <v/>
      </c>
      <c r="GU3" s="66" t="str">
        <f t="shared" si="10"/>
        <v/>
      </c>
      <c r="GV3" s="66" t="str">
        <f t="shared" si="10"/>
        <v/>
      </c>
      <c r="GW3" s="66" t="str">
        <f t="shared" si="10"/>
        <v/>
      </c>
      <c r="GX3" s="66" t="str">
        <f t="shared" si="10"/>
        <v/>
      </c>
      <c r="GY3" s="66" t="str">
        <f t="shared" si="10"/>
        <v/>
      </c>
      <c r="GZ3" s="66" t="str">
        <f t="shared" si="10"/>
        <v/>
      </c>
      <c r="HA3" s="66" t="str">
        <f t="shared" si="10"/>
        <v/>
      </c>
      <c r="HB3" s="66" t="str">
        <f t="shared" si="10"/>
        <v/>
      </c>
      <c r="HC3" s="66" t="str">
        <f t="shared" ref="HC3:HR9" si="11">IF(ISNUMBER(AI204), AI204, "")</f>
        <v/>
      </c>
      <c r="HD3" s="66" t="str">
        <f t="shared" si="11"/>
        <v/>
      </c>
      <c r="HE3" s="66" t="str">
        <f t="shared" si="11"/>
        <v/>
      </c>
      <c r="HF3" s="66" t="str">
        <f t="shared" si="11"/>
        <v/>
      </c>
      <c r="HG3" s="66" t="str">
        <f t="shared" si="11"/>
        <v/>
      </c>
      <c r="HH3" s="66" t="str">
        <f t="shared" si="11"/>
        <v/>
      </c>
      <c r="HI3" s="66" t="str">
        <f t="shared" si="11"/>
        <v/>
      </c>
      <c r="HJ3" s="66" t="str">
        <f t="shared" si="11"/>
        <v/>
      </c>
      <c r="HK3" s="66" t="str">
        <f t="shared" si="11"/>
        <v/>
      </c>
      <c r="HL3" s="66" t="str">
        <f t="shared" si="11"/>
        <v/>
      </c>
      <c r="HM3" s="66" t="str">
        <f t="shared" si="11"/>
        <v/>
      </c>
      <c r="HN3" s="66" t="str">
        <f t="shared" si="11"/>
        <v/>
      </c>
      <c r="HO3" s="66" t="str">
        <f t="shared" si="11"/>
        <v/>
      </c>
      <c r="HP3" s="66" t="str">
        <f t="shared" si="11"/>
        <v/>
      </c>
      <c r="HQ3" s="66" t="str">
        <f t="shared" si="11"/>
        <v/>
      </c>
      <c r="HR3" s="66" t="str">
        <f t="shared" si="11"/>
        <v/>
      </c>
      <c r="HS3" s="66" t="str">
        <f t="shared" ref="HS3:ID9" si="12">IF(ISNUMBER(AY204), AY204, "")</f>
        <v/>
      </c>
      <c r="HT3" s="66" t="str">
        <f t="shared" si="12"/>
        <v/>
      </c>
      <c r="HU3" s="66" t="str">
        <f t="shared" si="12"/>
        <v/>
      </c>
      <c r="HV3" s="66" t="str">
        <f t="shared" si="12"/>
        <v/>
      </c>
      <c r="HW3" s="66" t="str">
        <f t="shared" si="12"/>
        <v/>
      </c>
      <c r="HX3" s="66" t="str">
        <f t="shared" si="12"/>
        <v/>
      </c>
      <c r="HY3" s="66" t="str">
        <f t="shared" si="12"/>
        <v/>
      </c>
      <c r="HZ3" s="66" t="str">
        <f t="shared" si="12"/>
        <v/>
      </c>
      <c r="IA3" s="66" t="str">
        <f t="shared" si="12"/>
        <v/>
      </c>
      <c r="IB3" s="66" t="str">
        <f t="shared" si="12"/>
        <v/>
      </c>
      <c r="IC3" s="66" t="str">
        <f t="shared" si="12"/>
        <v/>
      </c>
      <c r="ID3" s="201" t="str">
        <f t="shared" si="12"/>
        <v/>
      </c>
      <c r="IE3" s="66"/>
      <c r="IF3" s="66" t="str">
        <f t="shared" ref="IF3:IT6" si="13">IF(ISNUMBER(T244), T244,"")</f>
        <v/>
      </c>
      <c r="IG3" s="66" t="str">
        <f t="shared" si="13"/>
        <v/>
      </c>
      <c r="IH3" s="66" t="str">
        <f t="shared" si="13"/>
        <v/>
      </c>
      <c r="II3" s="66" t="str">
        <f t="shared" si="13"/>
        <v/>
      </c>
      <c r="IJ3" s="66" t="str">
        <f t="shared" si="13"/>
        <v/>
      </c>
      <c r="IK3" s="66" t="str">
        <f t="shared" si="13"/>
        <v/>
      </c>
      <c r="IL3" s="66" t="str">
        <f t="shared" si="13"/>
        <v/>
      </c>
      <c r="IM3" s="66" t="str">
        <f t="shared" si="13"/>
        <v/>
      </c>
      <c r="IN3" s="66" t="str">
        <f t="shared" si="13"/>
        <v/>
      </c>
      <c r="IO3" s="66" t="str">
        <f t="shared" si="13"/>
        <v/>
      </c>
      <c r="IP3" s="66" t="str">
        <f t="shared" si="13"/>
        <v/>
      </c>
      <c r="IQ3" s="66" t="str">
        <f t="shared" si="13"/>
        <v/>
      </c>
      <c r="IR3" s="66" t="str">
        <f t="shared" si="13"/>
        <v/>
      </c>
      <c r="IS3" s="66" t="str">
        <f t="shared" si="13"/>
        <v/>
      </c>
      <c r="IT3" s="66" t="str">
        <f t="shared" si="13"/>
        <v/>
      </c>
      <c r="IU3" s="66" t="str">
        <f t="shared" ref="IU3:JJ9" si="14">IF(ISNUMBER(AI244), AI244,"")</f>
        <v/>
      </c>
      <c r="IV3" s="66" t="str">
        <f t="shared" si="14"/>
        <v/>
      </c>
      <c r="IW3" s="66" t="str">
        <f t="shared" si="14"/>
        <v/>
      </c>
      <c r="IX3" s="66" t="str">
        <f t="shared" si="14"/>
        <v/>
      </c>
      <c r="IY3" s="66" t="str">
        <f t="shared" si="14"/>
        <v/>
      </c>
      <c r="IZ3" s="66" t="str">
        <f t="shared" si="14"/>
        <v/>
      </c>
      <c r="JA3" s="66" t="str">
        <f t="shared" si="14"/>
        <v/>
      </c>
      <c r="JB3" s="66" t="str">
        <f t="shared" si="14"/>
        <v/>
      </c>
      <c r="JC3" s="66" t="str">
        <f t="shared" si="14"/>
        <v/>
      </c>
      <c r="JD3" s="66" t="str">
        <f t="shared" si="14"/>
        <v/>
      </c>
      <c r="JE3" s="66" t="str">
        <f t="shared" si="14"/>
        <v/>
      </c>
      <c r="JF3" s="66" t="str">
        <f t="shared" si="14"/>
        <v/>
      </c>
      <c r="JG3" s="66" t="str">
        <f t="shared" si="14"/>
        <v/>
      </c>
      <c r="JH3" s="66" t="str">
        <f t="shared" si="14"/>
        <v/>
      </c>
      <c r="JI3" s="66" t="str">
        <f t="shared" si="14"/>
        <v/>
      </c>
      <c r="JJ3" s="66" t="str">
        <f t="shared" si="14"/>
        <v/>
      </c>
      <c r="JK3" s="66" t="str">
        <f t="shared" ref="JK3:JV9" si="15">IF(ISNUMBER(AY244), AY244,"")</f>
        <v/>
      </c>
      <c r="JL3" s="66" t="str">
        <f t="shared" si="15"/>
        <v/>
      </c>
      <c r="JM3" s="66" t="str">
        <f t="shared" si="15"/>
        <v/>
      </c>
      <c r="JN3" s="66" t="str">
        <f t="shared" si="15"/>
        <v/>
      </c>
      <c r="JO3" s="66" t="str">
        <f t="shared" si="15"/>
        <v/>
      </c>
      <c r="JP3" s="66" t="str">
        <f t="shared" si="15"/>
        <v/>
      </c>
      <c r="JQ3" s="66" t="str">
        <f t="shared" si="15"/>
        <v/>
      </c>
      <c r="JR3" s="66" t="str">
        <f t="shared" si="15"/>
        <v/>
      </c>
      <c r="JS3" s="66" t="str">
        <f t="shared" si="15"/>
        <v/>
      </c>
      <c r="JT3" s="66" t="str">
        <f t="shared" si="15"/>
        <v/>
      </c>
      <c r="JU3" s="66" t="str">
        <f t="shared" si="15"/>
        <v/>
      </c>
      <c r="JV3" s="201" t="str">
        <f t="shared" si="15"/>
        <v/>
      </c>
    </row>
    <row r="4" spans="1:282" ht="12.75" customHeight="1" x14ac:dyDescent="0.2">
      <c r="A4" s="16"/>
      <c r="B4" s="32" t="s">
        <v>4</v>
      </c>
      <c r="C4" s="33">
        <v>1</v>
      </c>
      <c r="D4" s="34"/>
      <c r="E4" s="35"/>
      <c r="F4" s="36" t="s">
        <v>5</v>
      </c>
      <c r="G4" s="37" t="str">
        <f t="array" ref="G4">IF(COUNT(S11:JV11)&gt;1,ROUND(SLOPE(IF(ISNA(S11:JV11),"",S11:JV11),IF(ISNA(S10:JV10),"",S10:JV10)),4),"")</f>
        <v/>
      </c>
      <c r="H4" s="21"/>
      <c r="I4" s="21"/>
      <c r="J4" s="30"/>
      <c r="K4" s="30"/>
      <c r="L4" s="30"/>
      <c r="M4" s="30"/>
      <c r="N4" s="30"/>
      <c r="O4" s="30"/>
      <c r="P4" s="30"/>
      <c r="Q4" s="190" t="s">
        <v>42</v>
      </c>
      <c r="R4" s="38"/>
      <c r="S4" s="38"/>
      <c r="T4" s="38" t="str">
        <f t="shared" si="0"/>
        <v/>
      </c>
      <c r="U4" s="38" t="str">
        <f t="shared" si="0"/>
        <v/>
      </c>
      <c r="V4" s="38" t="str">
        <f t="shared" si="0"/>
        <v/>
      </c>
      <c r="W4" s="38" t="str">
        <f t="shared" si="0"/>
        <v/>
      </c>
      <c r="X4" s="38" t="str">
        <f t="shared" si="0"/>
        <v/>
      </c>
      <c r="Y4" s="38" t="str">
        <f t="shared" si="0"/>
        <v/>
      </c>
      <c r="Z4" s="38" t="str">
        <f t="shared" si="0"/>
        <v/>
      </c>
      <c r="AA4" s="38" t="str">
        <f t="shared" si="0"/>
        <v/>
      </c>
      <c r="AB4" s="38" t="str">
        <f t="shared" si="0"/>
        <v/>
      </c>
      <c r="AC4" s="38" t="str">
        <f t="shared" si="0"/>
        <v/>
      </c>
      <c r="AD4" s="38" t="str">
        <f t="shared" si="0"/>
        <v/>
      </c>
      <c r="AE4" s="38" t="str">
        <f t="shared" si="0"/>
        <v/>
      </c>
      <c r="AF4" s="38" t="str">
        <f t="shared" si="0"/>
        <v/>
      </c>
      <c r="AG4" s="38" t="str">
        <f t="shared" si="0"/>
        <v/>
      </c>
      <c r="AH4" s="38" t="str">
        <f t="shared" si="0"/>
        <v/>
      </c>
      <c r="AI4" s="38" t="str">
        <f t="shared" si="0"/>
        <v/>
      </c>
      <c r="AJ4" s="38" t="str">
        <f t="shared" si="0"/>
        <v/>
      </c>
      <c r="AK4" s="38" t="str">
        <f t="shared" si="0"/>
        <v/>
      </c>
      <c r="AL4" s="38" t="str">
        <f t="shared" si="0"/>
        <v/>
      </c>
      <c r="AM4" s="38" t="str">
        <f t="shared" si="0"/>
        <v/>
      </c>
      <c r="AN4" s="38" t="str">
        <f t="shared" si="0"/>
        <v/>
      </c>
      <c r="AO4" s="38" t="str">
        <f t="shared" si="0"/>
        <v/>
      </c>
      <c r="AP4" s="38" t="str">
        <f t="shared" si="0"/>
        <v/>
      </c>
      <c r="AQ4" s="38" t="str">
        <f t="shared" si="0"/>
        <v/>
      </c>
      <c r="AR4" s="38" t="str">
        <f t="shared" si="0"/>
        <v/>
      </c>
      <c r="AS4" s="38" t="str">
        <f t="shared" si="0"/>
        <v/>
      </c>
      <c r="AT4" s="38" t="str">
        <f t="shared" si="0"/>
        <v/>
      </c>
      <c r="AU4" s="38" t="str">
        <f t="shared" si="0"/>
        <v/>
      </c>
      <c r="AV4" s="38" t="str">
        <f t="shared" si="0"/>
        <v/>
      </c>
      <c r="AW4" s="38" t="str">
        <f t="shared" si="0"/>
        <v/>
      </c>
      <c r="AX4" s="38" t="str">
        <f t="shared" si="0"/>
        <v/>
      </c>
      <c r="AY4" s="38" t="str">
        <f t="shared" si="0"/>
        <v/>
      </c>
      <c r="AZ4" s="38" t="str">
        <f t="shared" si="0"/>
        <v/>
      </c>
      <c r="BA4" s="38" t="str">
        <f t="shared" si="0"/>
        <v/>
      </c>
      <c r="BB4" s="38" t="str">
        <f t="shared" si="0"/>
        <v/>
      </c>
      <c r="BC4" s="38" t="str">
        <f t="shared" si="0"/>
        <v/>
      </c>
      <c r="BD4" s="38" t="str">
        <f t="shared" si="0"/>
        <v/>
      </c>
      <c r="BE4" s="38" t="str">
        <f t="shared" si="0"/>
        <v/>
      </c>
      <c r="BF4" s="38" t="str">
        <f t="shared" si="0"/>
        <v/>
      </c>
      <c r="BG4" s="38" t="str">
        <f t="shared" si="0"/>
        <v/>
      </c>
      <c r="BH4" s="38" t="str">
        <f t="shared" si="0"/>
        <v/>
      </c>
      <c r="BI4" s="38" t="str">
        <f t="shared" si="0"/>
        <v/>
      </c>
      <c r="BJ4" s="174" t="str">
        <f t="shared" si="0"/>
        <v/>
      </c>
      <c r="BK4" s="38"/>
      <c r="BL4" s="38" t="str">
        <f t="shared" si="1"/>
        <v/>
      </c>
      <c r="BM4" s="38" t="str">
        <f t="shared" si="1"/>
        <v/>
      </c>
      <c r="BN4" s="38" t="str">
        <f t="shared" si="1"/>
        <v/>
      </c>
      <c r="BO4" s="38" t="str">
        <f t="shared" si="1"/>
        <v/>
      </c>
      <c r="BP4" s="38" t="str">
        <f t="shared" si="1"/>
        <v/>
      </c>
      <c r="BQ4" s="38" t="str">
        <f t="shared" si="1"/>
        <v/>
      </c>
      <c r="BR4" s="38" t="str">
        <f t="shared" si="1"/>
        <v/>
      </c>
      <c r="BS4" s="38" t="str">
        <f t="shared" si="1"/>
        <v/>
      </c>
      <c r="BT4" s="38" t="str">
        <f t="shared" si="1"/>
        <v/>
      </c>
      <c r="BU4" s="38" t="str">
        <f t="shared" si="1"/>
        <v/>
      </c>
      <c r="BV4" s="38" t="str">
        <f t="shared" si="1"/>
        <v/>
      </c>
      <c r="BW4" s="38" t="str">
        <f t="shared" si="1"/>
        <v/>
      </c>
      <c r="BX4" s="38" t="str">
        <f t="shared" si="1"/>
        <v/>
      </c>
      <c r="BY4" s="38" t="str">
        <f t="shared" si="1"/>
        <v/>
      </c>
      <c r="BZ4" s="38" t="str">
        <f t="shared" si="1"/>
        <v/>
      </c>
      <c r="CA4" s="38" t="str">
        <f t="shared" si="2"/>
        <v/>
      </c>
      <c r="CB4" s="38" t="str">
        <f t="shared" si="2"/>
        <v/>
      </c>
      <c r="CC4" s="38" t="str">
        <f t="shared" si="2"/>
        <v/>
      </c>
      <c r="CD4" s="38" t="str">
        <f t="shared" si="2"/>
        <v/>
      </c>
      <c r="CE4" s="38" t="str">
        <f t="shared" si="2"/>
        <v/>
      </c>
      <c r="CF4" s="38" t="str">
        <f t="shared" si="2"/>
        <v/>
      </c>
      <c r="CG4" s="38" t="str">
        <f t="shared" si="2"/>
        <v/>
      </c>
      <c r="CH4" s="38" t="str">
        <f t="shared" si="2"/>
        <v/>
      </c>
      <c r="CI4" s="38" t="str">
        <f t="shared" si="2"/>
        <v/>
      </c>
      <c r="CJ4" s="38" t="str">
        <f t="shared" si="2"/>
        <v/>
      </c>
      <c r="CK4" s="38" t="str">
        <f t="shared" si="2"/>
        <v/>
      </c>
      <c r="CL4" s="38" t="str">
        <f t="shared" si="2"/>
        <v/>
      </c>
      <c r="CM4" s="38" t="str">
        <f t="shared" si="2"/>
        <v/>
      </c>
      <c r="CN4" s="38" t="str">
        <f t="shared" si="2"/>
        <v/>
      </c>
      <c r="CO4" s="38" t="str">
        <f t="shared" si="2"/>
        <v/>
      </c>
      <c r="CP4" s="38" t="str">
        <f t="shared" si="2"/>
        <v/>
      </c>
      <c r="CQ4" s="38" t="str">
        <f t="shared" si="3"/>
        <v/>
      </c>
      <c r="CR4" s="38" t="str">
        <f t="shared" si="3"/>
        <v/>
      </c>
      <c r="CS4" s="38" t="str">
        <f t="shared" si="3"/>
        <v/>
      </c>
      <c r="CT4" s="38" t="str">
        <f t="shared" si="3"/>
        <v/>
      </c>
      <c r="CU4" s="38" t="str">
        <f t="shared" si="3"/>
        <v/>
      </c>
      <c r="CV4" s="38" t="str">
        <f t="shared" si="3"/>
        <v/>
      </c>
      <c r="CW4" s="38" t="str">
        <f t="shared" si="3"/>
        <v/>
      </c>
      <c r="CX4" s="38" t="str">
        <f t="shared" si="3"/>
        <v/>
      </c>
      <c r="CY4" s="38" t="str">
        <f t="shared" si="3"/>
        <v/>
      </c>
      <c r="CZ4" s="38" t="str">
        <f t="shared" si="3"/>
        <v/>
      </c>
      <c r="DA4" s="38" t="str">
        <f t="shared" si="3"/>
        <v/>
      </c>
      <c r="DB4" s="174" t="str">
        <f t="shared" si="3"/>
        <v/>
      </c>
      <c r="DC4" s="38"/>
      <c r="DD4" s="38" t="str">
        <f t="shared" si="4"/>
        <v/>
      </c>
      <c r="DE4" s="38" t="str">
        <f t="shared" si="4"/>
        <v/>
      </c>
      <c r="DF4" s="38" t="str">
        <f t="shared" si="4"/>
        <v/>
      </c>
      <c r="DG4" s="38" t="str">
        <f t="shared" si="4"/>
        <v/>
      </c>
      <c r="DH4" s="38" t="str">
        <f t="shared" si="4"/>
        <v/>
      </c>
      <c r="DI4" s="38" t="str">
        <f t="shared" si="4"/>
        <v/>
      </c>
      <c r="DJ4" s="38" t="str">
        <f t="shared" si="4"/>
        <v/>
      </c>
      <c r="DK4" s="38" t="str">
        <f t="shared" si="4"/>
        <v/>
      </c>
      <c r="DL4" s="38" t="str">
        <f t="shared" si="4"/>
        <v/>
      </c>
      <c r="DM4" s="38" t="str">
        <f t="shared" si="4"/>
        <v/>
      </c>
      <c r="DN4" s="38" t="str">
        <f t="shared" si="4"/>
        <v/>
      </c>
      <c r="DO4" s="38" t="str">
        <f t="shared" si="4"/>
        <v/>
      </c>
      <c r="DP4" s="38" t="str">
        <f t="shared" si="4"/>
        <v/>
      </c>
      <c r="DQ4" s="38" t="str">
        <f t="shared" si="4"/>
        <v/>
      </c>
      <c r="DR4" s="38" t="str">
        <f t="shared" si="4"/>
        <v/>
      </c>
      <c r="DS4" s="38" t="str">
        <f t="shared" si="5"/>
        <v/>
      </c>
      <c r="DT4" s="38" t="str">
        <f t="shared" si="5"/>
        <v/>
      </c>
      <c r="DU4" s="38" t="str">
        <f t="shared" si="5"/>
        <v/>
      </c>
      <c r="DV4" s="38" t="str">
        <f t="shared" si="5"/>
        <v/>
      </c>
      <c r="DW4" s="38" t="str">
        <f t="shared" si="5"/>
        <v/>
      </c>
      <c r="DX4" s="38" t="str">
        <f t="shared" si="5"/>
        <v/>
      </c>
      <c r="DY4" s="38" t="str">
        <f t="shared" si="5"/>
        <v/>
      </c>
      <c r="DZ4" s="38" t="str">
        <f t="shared" si="5"/>
        <v/>
      </c>
      <c r="EA4" s="38" t="str">
        <f t="shared" si="5"/>
        <v/>
      </c>
      <c r="EB4" s="38" t="str">
        <f t="shared" si="5"/>
        <v/>
      </c>
      <c r="EC4" s="38" t="str">
        <f t="shared" si="5"/>
        <v/>
      </c>
      <c r="ED4" s="38" t="str">
        <f t="shared" si="5"/>
        <v/>
      </c>
      <c r="EE4" s="38" t="str">
        <f t="shared" si="5"/>
        <v/>
      </c>
      <c r="EF4" s="38" t="str">
        <f t="shared" si="5"/>
        <v/>
      </c>
      <c r="EG4" s="38" t="str">
        <f t="shared" si="5"/>
        <v/>
      </c>
      <c r="EH4" s="38" t="str">
        <f t="shared" si="5"/>
        <v/>
      </c>
      <c r="EI4" s="38" t="str">
        <f t="shared" si="6"/>
        <v/>
      </c>
      <c r="EJ4" s="38" t="str">
        <f t="shared" si="6"/>
        <v/>
      </c>
      <c r="EK4" s="38" t="str">
        <f t="shared" si="6"/>
        <v/>
      </c>
      <c r="EL4" s="38" t="str">
        <f t="shared" si="6"/>
        <v/>
      </c>
      <c r="EM4" s="38" t="str">
        <f t="shared" si="6"/>
        <v/>
      </c>
      <c r="EN4" s="38" t="str">
        <f t="shared" si="6"/>
        <v/>
      </c>
      <c r="EO4" s="38" t="str">
        <f t="shared" si="6"/>
        <v/>
      </c>
      <c r="EP4" s="38" t="str">
        <f t="shared" si="6"/>
        <v/>
      </c>
      <c r="EQ4" s="38" t="str">
        <f t="shared" si="6"/>
        <v/>
      </c>
      <c r="ER4" s="38" t="str">
        <f t="shared" si="6"/>
        <v/>
      </c>
      <c r="ES4" s="38" t="str">
        <f t="shared" si="6"/>
        <v/>
      </c>
      <c r="ET4" s="174" t="str">
        <f t="shared" si="6"/>
        <v/>
      </c>
      <c r="EU4" s="38"/>
      <c r="EV4" s="38" t="str">
        <f t="shared" si="7"/>
        <v/>
      </c>
      <c r="EW4" s="38" t="str">
        <f t="shared" si="7"/>
        <v/>
      </c>
      <c r="EX4" s="38" t="str">
        <f t="shared" si="7"/>
        <v/>
      </c>
      <c r="EY4" s="38" t="str">
        <f t="shared" si="7"/>
        <v/>
      </c>
      <c r="EZ4" s="38" t="str">
        <f t="shared" si="7"/>
        <v/>
      </c>
      <c r="FA4" s="38" t="str">
        <f t="shared" si="7"/>
        <v/>
      </c>
      <c r="FB4" s="38" t="str">
        <f t="shared" si="7"/>
        <v/>
      </c>
      <c r="FC4" s="38" t="str">
        <f t="shared" si="7"/>
        <v/>
      </c>
      <c r="FD4" s="38" t="str">
        <f t="shared" si="7"/>
        <v/>
      </c>
      <c r="FE4" s="38" t="str">
        <f t="shared" si="7"/>
        <v/>
      </c>
      <c r="FF4" s="38" t="str">
        <f t="shared" si="7"/>
        <v/>
      </c>
      <c r="FG4" s="38" t="str">
        <f t="shared" si="7"/>
        <v/>
      </c>
      <c r="FH4" s="38" t="str">
        <f t="shared" si="7"/>
        <v/>
      </c>
      <c r="FI4" s="38" t="str">
        <f t="shared" si="7"/>
        <v/>
      </c>
      <c r="FJ4" s="38" t="str">
        <f t="shared" si="7"/>
        <v/>
      </c>
      <c r="FK4" s="38" t="str">
        <f t="shared" si="8"/>
        <v/>
      </c>
      <c r="FL4" s="38" t="str">
        <f t="shared" si="8"/>
        <v/>
      </c>
      <c r="FM4" s="38" t="str">
        <f t="shared" si="8"/>
        <v/>
      </c>
      <c r="FN4" s="38" t="str">
        <f t="shared" si="8"/>
        <v/>
      </c>
      <c r="FO4" s="38" t="str">
        <f t="shared" si="8"/>
        <v/>
      </c>
      <c r="FP4" s="38" t="str">
        <f t="shared" si="8"/>
        <v/>
      </c>
      <c r="FQ4" s="38" t="str">
        <f t="shared" si="8"/>
        <v/>
      </c>
      <c r="FR4" s="38" t="str">
        <f t="shared" si="8"/>
        <v/>
      </c>
      <c r="FS4" s="38" t="str">
        <f t="shared" si="8"/>
        <v/>
      </c>
      <c r="FT4" s="38" t="str">
        <f t="shared" si="8"/>
        <v/>
      </c>
      <c r="FU4" s="38" t="str">
        <f t="shared" si="8"/>
        <v/>
      </c>
      <c r="FV4" s="38" t="str">
        <f t="shared" si="8"/>
        <v/>
      </c>
      <c r="FW4" s="38" t="str">
        <f t="shared" si="8"/>
        <v/>
      </c>
      <c r="FX4" s="38" t="str">
        <f t="shared" si="8"/>
        <v/>
      </c>
      <c r="FY4" s="38" t="str">
        <f t="shared" si="8"/>
        <v/>
      </c>
      <c r="FZ4" s="38" t="str">
        <f t="shared" si="8"/>
        <v/>
      </c>
      <c r="GA4" s="38" t="str">
        <f t="shared" si="9"/>
        <v/>
      </c>
      <c r="GB4" s="38" t="str">
        <f t="shared" si="9"/>
        <v/>
      </c>
      <c r="GC4" s="38" t="str">
        <f t="shared" si="9"/>
        <v/>
      </c>
      <c r="GD4" s="38" t="str">
        <f t="shared" si="9"/>
        <v/>
      </c>
      <c r="GE4" s="38" t="str">
        <f t="shared" si="9"/>
        <v/>
      </c>
      <c r="GF4" s="38" t="str">
        <f t="shared" si="9"/>
        <v/>
      </c>
      <c r="GG4" s="38" t="str">
        <f t="shared" si="9"/>
        <v/>
      </c>
      <c r="GH4" s="38" t="str">
        <f t="shared" si="9"/>
        <v/>
      </c>
      <c r="GI4" s="38" t="str">
        <f t="shared" si="9"/>
        <v/>
      </c>
      <c r="GJ4" s="38" t="str">
        <f t="shared" si="9"/>
        <v/>
      </c>
      <c r="GK4" s="38" t="str">
        <f t="shared" si="9"/>
        <v/>
      </c>
      <c r="GL4" s="174" t="str">
        <f t="shared" si="9"/>
        <v/>
      </c>
      <c r="GM4" s="38"/>
      <c r="GN4" s="38" t="str">
        <f t="shared" si="10"/>
        <v/>
      </c>
      <c r="GO4" s="38" t="str">
        <f t="shared" si="10"/>
        <v/>
      </c>
      <c r="GP4" s="38" t="str">
        <f t="shared" si="10"/>
        <v/>
      </c>
      <c r="GQ4" s="38" t="str">
        <f t="shared" si="10"/>
        <v/>
      </c>
      <c r="GR4" s="38" t="str">
        <f t="shared" si="10"/>
        <v/>
      </c>
      <c r="GS4" s="38" t="str">
        <f t="shared" si="10"/>
        <v/>
      </c>
      <c r="GT4" s="38" t="str">
        <f t="shared" si="10"/>
        <v/>
      </c>
      <c r="GU4" s="38" t="str">
        <f t="shared" si="10"/>
        <v/>
      </c>
      <c r="GV4" s="38" t="str">
        <f t="shared" si="10"/>
        <v/>
      </c>
      <c r="GW4" s="38" t="str">
        <f t="shared" si="10"/>
        <v/>
      </c>
      <c r="GX4" s="38" t="str">
        <f t="shared" si="10"/>
        <v/>
      </c>
      <c r="GY4" s="38" t="str">
        <f t="shared" si="10"/>
        <v/>
      </c>
      <c r="GZ4" s="38" t="str">
        <f t="shared" si="10"/>
        <v/>
      </c>
      <c r="HA4" s="38" t="str">
        <f t="shared" si="10"/>
        <v/>
      </c>
      <c r="HB4" s="38" t="str">
        <f t="shared" si="10"/>
        <v/>
      </c>
      <c r="HC4" s="38" t="str">
        <f t="shared" si="11"/>
        <v/>
      </c>
      <c r="HD4" s="38" t="str">
        <f t="shared" si="11"/>
        <v/>
      </c>
      <c r="HE4" s="38" t="str">
        <f t="shared" si="11"/>
        <v/>
      </c>
      <c r="HF4" s="38" t="str">
        <f t="shared" si="11"/>
        <v/>
      </c>
      <c r="HG4" s="38" t="str">
        <f t="shared" si="11"/>
        <v/>
      </c>
      <c r="HH4" s="38" t="str">
        <f t="shared" si="11"/>
        <v/>
      </c>
      <c r="HI4" s="38" t="str">
        <f t="shared" si="11"/>
        <v/>
      </c>
      <c r="HJ4" s="38" t="str">
        <f t="shared" si="11"/>
        <v/>
      </c>
      <c r="HK4" s="38" t="str">
        <f t="shared" si="11"/>
        <v/>
      </c>
      <c r="HL4" s="38" t="str">
        <f t="shared" si="11"/>
        <v/>
      </c>
      <c r="HM4" s="38" t="str">
        <f t="shared" si="11"/>
        <v/>
      </c>
      <c r="HN4" s="38" t="str">
        <f t="shared" si="11"/>
        <v/>
      </c>
      <c r="HO4" s="38" t="str">
        <f t="shared" si="11"/>
        <v/>
      </c>
      <c r="HP4" s="38" t="str">
        <f t="shared" si="11"/>
        <v/>
      </c>
      <c r="HQ4" s="38" t="str">
        <f t="shared" si="11"/>
        <v/>
      </c>
      <c r="HR4" s="38" t="str">
        <f t="shared" si="11"/>
        <v/>
      </c>
      <c r="HS4" s="38" t="str">
        <f t="shared" si="12"/>
        <v/>
      </c>
      <c r="HT4" s="38" t="str">
        <f t="shared" si="12"/>
        <v/>
      </c>
      <c r="HU4" s="38" t="str">
        <f t="shared" si="12"/>
        <v/>
      </c>
      <c r="HV4" s="38" t="str">
        <f t="shared" si="12"/>
        <v/>
      </c>
      <c r="HW4" s="38" t="str">
        <f t="shared" si="12"/>
        <v/>
      </c>
      <c r="HX4" s="38" t="str">
        <f t="shared" si="12"/>
        <v/>
      </c>
      <c r="HY4" s="38" t="str">
        <f t="shared" si="12"/>
        <v/>
      </c>
      <c r="HZ4" s="38" t="str">
        <f t="shared" si="12"/>
        <v/>
      </c>
      <c r="IA4" s="38" t="str">
        <f t="shared" si="12"/>
        <v/>
      </c>
      <c r="IB4" s="38" t="str">
        <f t="shared" si="12"/>
        <v/>
      </c>
      <c r="IC4" s="38" t="str">
        <f t="shared" si="12"/>
        <v/>
      </c>
      <c r="ID4" s="174" t="str">
        <f t="shared" si="12"/>
        <v/>
      </c>
      <c r="IE4" s="38"/>
      <c r="IF4" s="38" t="str">
        <f t="shared" si="13"/>
        <v/>
      </c>
      <c r="IG4" s="38" t="str">
        <f t="shared" si="13"/>
        <v/>
      </c>
      <c r="IH4" s="38" t="str">
        <f t="shared" si="13"/>
        <v/>
      </c>
      <c r="II4" s="38" t="str">
        <f t="shared" si="13"/>
        <v/>
      </c>
      <c r="IJ4" s="38" t="str">
        <f t="shared" si="13"/>
        <v/>
      </c>
      <c r="IK4" s="38" t="str">
        <f t="shared" si="13"/>
        <v/>
      </c>
      <c r="IL4" s="38" t="str">
        <f t="shared" si="13"/>
        <v/>
      </c>
      <c r="IM4" s="38" t="str">
        <f t="shared" si="13"/>
        <v/>
      </c>
      <c r="IN4" s="38" t="str">
        <f t="shared" si="13"/>
        <v/>
      </c>
      <c r="IO4" s="38" t="str">
        <f t="shared" si="13"/>
        <v/>
      </c>
      <c r="IP4" s="38" t="str">
        <f t="shared" si="13"/>
        <v/>
      </c>
      <c r="IQ4" s="38" t="str">
        <f t="shared" si="13"/>
        <v/>
      </c>
      <c r="IR4" s="38" t="str">
        <f t="shared" si="13"/>
        <v/>
      </c>
      <c r="IS4" s="38" t="str">
        <f t="shared" si="13"/>
        <v/>
      </c>
      <c r="IT4" s="38" t="str">
        <f t="shared" si="13"/>
        <v/>
      </c>
      <c r="IU4" s="38" t="str">
        <f t="shared" si="14"/>
        <v/>
      </c>
      <c r="IV4" s="38" t="str">
        <f t="shared" si="14"/>
        <v/>
      </c>
      <c r="IW4" s="38" t="str">
        <f t="shared" si="14"/>
        <v/>
      </c>
      <c r="IX4" s="38" t="str">
        <f t="shared" si="14"/>
        <v/>
      </c>
      <c r="IY4" s="38" t="str">
        <f t="shared" si="14"/>
        <v/>
      </c>
      <c r="IZ4" s="38" t="str">
        <f t="shared" si="14"/>
        <v/>
      </c>
      <c r="JA4" s="38" t="str">
        <f t="shared" si="14"/>
        <v/>
      </c>
      <c r="JB4" s="38" t="str">
        <f t="shared" si="14"/>
        <v/>
      </c>
      <c r="JC4" s="38" t="str">
        <f t="shared" si="14"/>
        <v/>
      </c>
      <c r="JD4" s="38" t="str">
        <f t="shared" si="14"/>
        <v/>
      </c>
      <c r="JE4" s="38" t="str">
        <f t="shared" si="14"/>
        <v/>
      </c>
      <c r="JF4" s="38" t="str">
        <f t="shared" si="14"/>
        <v/>
      </c>
      <c r="JG4" s="38" t="str">
        <f t="shared" si="14"/>
        <v/>
      </c>
      <c r="JH4" s="38" t="str">
        <f t="shared" si="14"/>
        <v/>
      </c>
      <c r="JI4" s="38" t="str">
        <f t="shared" si="14"/>
        <v/>
      </c>
      <c r="JJ4" s="38" t="str">
        <f t="shared" si="14"/>
        <v/>
      </c>
      <c r="JK4" s="38" t="str">
        <f t="shared" si="15"/>
        <v/>
      </c>
      <c r="JL4" s="38" t="str">
        <f t="shared" si="15"/>
        <v/>
      </c>
      <c r="JM4" s="38" t="str">
        <f t="shared" si="15"/>
        <v/>
      </c>
      <c r="JN4" s="38" t="str">
        <f t="shared" si="15"/>
        <v/>
      </c>
      <c r="JO4" s="38" t="str">
        <f t="shared" si="15"/>
        <v/>
      </c>
      <c r="JP4" s="38" t="str">
        <f t="shared" si="15"/>
        <v/>
      </c>
      <c r="JQ4" s="38" t="str">
        <f t="shared" si="15"/>
        <v/>
      </c>
      <c r="JR4" s="38" t="str">
        <f t="shared" si="15"/>
        <v/>
      </c>
      <c r="JS4" s="38" t="str">
        <f t="shared" si="15"/>
        <v/>
      </c>
      <c r="JT4" s="38" t="str">
        <f t="shared" si="15"/>
        <v/>
      </c>
      <c r="JU4" s="38" t="str">
        <f t="shared" si="15"/>
        <v/>
      </c>
      <c r="JV4" s="174" t="str">
        <f t="shared" si="15"/>
        <v/>
      </c>
    </row>
    <row r="5" spans="1:282" ht="12.75" customHeight="1" x14ac:dyDescent="0.2">
      <c r="A5" s="16"/>
      <c r="B5" s="39"/>
      <c r="C5" s="40"/>
      <c r="D5" s="41"/>
      <c r="E5" s="42"/>
      <c r="F5" s="42"/>
      <c r="G5" s="43" t="s">
        <v>6</v>
      </c>
      <c r="H5" s="21"/>
      <c r="I5" s="21"/>
      <c r="J5" s="44"/>
      <c r="K5" s="44"/>
      <c r="L5" s="44"/>
      <c r="M5" s="44"/>
      <c r="N5" s="44"/>
      <c r="O5" s="44"/>
      <c r="P5" s="44"/>
      <c r="Q5" s="190" t="s">
        <v>40</v>
      </c>
      <c r="R5" s="38"/>
      <c r="S5" s="197"/>
      <c r="T5" s="197" t="str">
        <f t="shared" si="0"/>
        <v/>
      </c>
      <c r="U5" s="197" t="str">
        <f t="shared" si="0"/>
        <v/>
      </c>
      <c r="V5" s="197" t="str">
        <f t="shared" si="0"/>
        <v/>
      </c>
      <c r="W5" s="197" t="str">
        <f t="shared" si="0"/>
        <v/>
      </c>
      <c r="X5" s="197" t="str">
        <f t="shared" si="0"/>
        <v/>
      </c>
      <c r="Y5" s="197" t="str">
        <f t="shared" si="0"/>
        <v/>
      </c>
      <c r="Z5" s="197" t="str">
        <f t="shared" si="0"/>
        <v/>
      </c>
      <c r="AA5" s="197" t="str">
        <f t="shared" si="0"/>
        <v/>
      </c>
      <c r="AB5" s="197" t="str">
        <f t="shared" si="0"/>
        <v/>
      </c>
      <c r="AC5" s="197" t="str">
        <f t="shared" si="0"/>
        <v/>
      </c>
      <c r="AD5" s="197" t="str">
        <f t="shared" si="0"/>
        <v/>
      </c>
      <c r="AE5" s="197" t="str">
        <f t="shared" si="0"/>
        <v/>
      </c>
      <c r="AF5" s="197" t="str">
        <f t="shared" si="0"/>
        <v/>
      </c>
      <c r="AG5" s="197" t="str">
        <f t="shared" si="0"/>
        <v/>
      </c>
      <c r="AH5" s="197" t="str">
        <f t="shared" si="0"/>
        <v/>
      </c>
      <c r="AI5" s="197" t="str">
        <f t="shared" si="0"/>
        <v/>
      </c>
      <c r="AJ5" s="197" t="str">
        <f t="shared" si="0"/>
        <v/>
      </c>
      <c r="AK5" s="197" t="str">
        <f t="shared" si="0"/>
        <v/>
      </c>
      <c r="AL5" s="197" t="str">
        <f t="shared" si="0"/>
        <v/>
      </c>
      <c r="AM5" s="197" t="str">
        <f t="shared" si="0"/>
        <v/>
      </c>
      <c r="AN5" s="197" t="str">
        <f t="shared" si="0"/>
        <v/>
      </c>
      <c r="AO5" s="197" t="str">
        <f t="shared" si="0"/>
        <v/>
      </c>
      <c r="AP5" s="197" t="str">
        <f t="shared" si="0"/>
        <v/>
      </c>
      <c r="AQ5" s="197" t="str">
        <f t="shared" si="0"/>
        <v/>
      </c>
      <c r="AR5" s="197" t="str">
        <f t="shared" si="0"/>
        <v/>
      </c>
      <c r="AS5" s="197" t="str">
        <f t="shared" si="0"/>
        <v/>
      </c>
      <c r="AT5" s="197" t="str">
        <f t="shared" si="0"/>
        <v/>
      </c>
      <c r="AU5" s="197" t="str">
        <f t="shared" si="0"/>
        <v/>
      </c>
      <c r="AV5" s="197" t="str">
        <f t="shared" si="0"/>
        <v/>
      </c>
      <c r="AW5" s="197" t="str">
        <f t="shared" si="0"/>
        <v/>
      </c>
      <c r="AX5" s="197" t="str">
        <f t="shared" si="0"/>
        <v/>
      </c>
      <c r="AY5" s="197" t="str">
        <f t="shared" si="0"/>
        <v/>
      </c>
      <c r="AZ5" s="197" t="str">
        <f t="shared" si="0"/>
        <v/>
      </c>
      <c r="BA5" s="197" t="str">
        <f t="shared" si="0"/>
        <v/>
      </c>
      <c r="BB5" s="197" t="str">
        <f t="shared" si="0"/>
        <v/>
      </c>
      <c r="BC5" s="197" t="str">
        <f t="shared" si="0"/>
        <v/>
      </c>
      <c r="BD5" s="197" t="str">
        <f t="shared" si="0"/>
        <v/>
      </c>
      <c r="BE5" s="197" t="str">
        <f t="shared" si="0"/>
        <v/>
      </c>
      <c r="BF5" s="197" t="str">
        <f t="shared" si="0"/>
        <v/>
      </c>
      <c r="BG5" s="197" t="str">
        <f t="shared" si="0"/>
        <v/>
      </c>
      <c r="BH5" s="197" t="str">
        <f t="shared" si="0"/>
        <v/>
      </c>
      <c r="BI5" s="197" t="str">
        <f t="shared" si="0"/>
        <v/>
      </c>
      <c r="BJ5" s="202" t="str">
        <f t="shared" si="0"/>
        <v/>
      </c>
      <c r="BK5" s="197"/>
      <c r="BL5" s="197" t="str">
        <f t="shared" si="1"/>
        <v/>
      </c>
      <c r="BM5" s="197" t="str">
        <f t="shared" si="1"/>
        <v/>
      </c>
      <c r="BN5" s="197" t="str">
        <f t="shared" si="1"/>
        <v/>
      </c>
      <c r="BO5" s="197" t="str">
        <f t="shared" si="1"/>
        <v/>
      </c>
      <c r="BP5" s="197" t="str">
        <f t="shared" si="1"/>
        <v/>
      </c>
      <c r="BQ5" s="197" t="str">
        <f t="shared" si="1"/>
        <v/>
      </c>
      <c r="BR5" s="197" t="str">
        <f t="shared" si="1"/>
        <v/>
      </c>
      <c r="BS5" s="197" t="str">
        <f t="shared" si="1"/>
        <v/>
      </c>
      <c r="BT5" s="197" t="str">
        <f t="shared" si="1"/>
        <v/>
      </c>
      <c r="BU5" s="197" t="str">
        <f t="shared" si="1"/>
        <v/>
      </c>
      <c r="BV5" s="197" t="str">
        <f t="shared" si="1"/>
        <v/>
      </c>
      <c r="BW5" s="197" t="str">
        <f t="shared" si="1"/>
        <v/>
      </c>
      <c r="BX5" s="197" t="str">
        <f t="shared" si="1"/>
        <v/>
      </c>
      <c r="BY5" s="197" t="str">
        <f t="shared" si="1"/>
        <v/>
      </c>
      <c r="BZ5" s="197" t="str">
        <f t="shared" si="1"/>
        <v/>
      </c>
      <c r="CA5" s="197" t="str">
        <f t="shared" si="2"/>
        <v/>
      </c>
      <c r="CB5" s="197" t="str">
        <f t="shared" si="2"/>
        <v/>
      </c>
      <c r="CC5" s="197" t="str">
        <f t="shared" si="2"/>
        <v/>
      </c>
      <c r="CD5" s="197" t="str">
        <f t="shared" si="2"/>
        <v/>
      </c>
      <c r="CE5" s="197" t="str">
        <f t="shared" si="2"/>
        <v/>
      </c>
      <c r="CF5" s="197" t="str">
        <f t="shared" si="2"/>
        <v/>
      </c>
      <c r="CG5" s="197" t="str">
        <f t="shared" si="2"/>
        <v/>
      </c>
      <c r="CH5" s="197" t="str">
        <f t="shared" si="2"/>
        <v/>
      </c>
      <c r="CI5" s="197" t="str">
        <f t="shared" si="2"/>
        <v/>
      </c>
      <c r="CJ5" s="197" t="str">
        <f t="shared" si="2"/>
        <v/>
      </c>
      <c r="CK5" s="197" t="str">
        <f t="shared" si="2"/>
        <v/>
      </c>
      <c r="CL5" s="197" t="str">
        <f t="shared" si="2"/>
        <v/>
      </c>
      <c r="CM5" s="197" t="str">
        <f t="shared" si="2"/>
        <v/>
      </c>
      <c r="CN5" s="197" t="str">
        <f t="shared" si="2"/>
        <v/>
      </c>
      <c r="CO5" s="197" t="str">
        <f t="shared" si="2"/>
        <v/>
      </c>
      <c r="CP5" s="197" t="str">
        <f t="shared" si="2"/>
        <v/>
      </c>
      <c r="CQ5" s="197" t="str">
        <f t="shared" si="3"/>
        <v/>
      </c>
      <c r="CR5" s="197" t="str">
        <f t="shared" si="3"/>
        <v/>
      </c>
      <c r="CS5" s="197" t="str">
        <f t="shared" si="3"/>
        <v/>
      </c>
      <c r="CT5" s="197" t="str">
        <f t="shared" si="3"/>
        <v/>
      </c>
      <c r="CU5" s="197" t="str">
        <f t="shared" si="3"/>
        <v/>
      </c>
      <c r="CV5" s="197" t="str">
        <f t="shared" si="3"/>
        <v/>
      </c>
      <c r="CW5" s="197" t="str">
        <f t="shared" si="3"/>
        <v/>
      </c>
      <c r="CX5" s="197" t="str">
        <f t="shared" si="3"/>
        <v/>
      </c>
      <c r="CY5" s="197" t="str">
        <f t="shared" si="3"/>
        <v/>
      </c>
      <c r="CZ5" s="197" t="str">
        <f t="shared" si="3"/>
        <v/>
      </c>
      <c r="DA5" s="197" t="str">
        <f t="shared" si="3"/>
        <v/>
      </c>
      <c r="DB5" s="202" t="str">
        <f t="shared" si="3"/>
        <v/>
      </c>
      <c r="DC5" s="197"/>
      <c r="DD5" s="197" t="str">
        <f t="shared" si="4"/>
        <v/>
      </c>
      <c r="DE5" s="197" t="str">
        <f t="shared" si="4"/>
        <v/>
      </c>
      <c r="DF5" s="197" t="str">
        <f t="shared" si="4"/>
        <v/>
      </c>
      <c r="DG5" s="197" t="str">
        <f t="shared" si="4"/>
        <v/>
      </c>
      <c r="DH5" s="197" t="str">
        <f t="shared" si="4"/>
        <v/>
      </c>
      <c r="DI5" s="197" t="str">
        <f t="shared" si="4"/>
        <v/>
      </c>
      <c r="DJ5" s="197" t="str">
        <f t="shared" si="4"/>
        <v/>
      </c>
      <c r="DK5" s="197" t="str">
        <f t="shared" si="4"/>
        <v/>
      </c>
      <c r="DL5" s="197" t="str">
        <f t="shared" si="4"/>
        <v/>
      </c>
      <c r="DM5" s="197" t="str">
        <f t="shared" si="4"/>
        <v/>
      </c>
      <c r="DN5" s="197" t="str">
        <f t="shared" si="4"/>
        <v/>
      </c>
      <c r="DO5" s="197" t="str">
        <f t="shared" si="4"/>
        <v/>
      </c>
      <c r="DP5" s="197" t="str">
        <f t="shared" si="4"/>
        <v/>
      </c>
      <c r="DQ5" s="197" t="str">
        <f t="shared" si="4"/>
        <v/>
      </c>
      <c r="DR5" s="197" t="str">
        <f t="shared" si="4"/>
        <v/>
      </c>
      <c r="DS5" s="197" t="str">
        <f t="shared" si="5"/>
        <v/>
      </c>
      <c r="DT5" s="197" t="str">
        <f t="shared" si="5"/>
        <v/>
      </c>
      <c r="DU5" s="197" t="str">
        <f t="shared" si="5"/>
        <v/>
      </c>
      <c r="DV5" s="197" t="str">
        <f t="shared" si="5"/>
        <v/>
      </c>
      <c r="DW5" s="197" t="str">
        <f t="shared" si="5"/>
        <v/>
      </c>
      <c r="DX5" s="197" t="str">
        <f t="shared" si="5"/>
        <v/>
      </c>
      <c r="DY5" s="197" t="str">
        <f t="shared" si="5"/>
        <v/>
      </c>
      <c r="DZ5" s="197" t="str">
        <f t="shared" si="5"/>
        <v/>
      </c>
      <c r="EA5" s="197" t="str">
        <f t="shared" si="5"/>
        <v/>
      </c>
      <c r="EB5" s="197" t="str">
        <f t="shared" si="5"/>
        <v/>
      </c>
      <c r="EC5" s="197" t="str">
        <f t="shared" si="5"/>
        <v/>
      </c>
      <c r="ED5" s="197" t="str">
        <f t="shared" si="5"/>
        <v/>
      </c>
      <c r="EE5" s="197" t="str">
        <f t="shared" si="5"/>
        <v/>
      </c>
      <c r="EF5" s="197" t="str">
        <f t="shared" si="5"/>
        <v/>
      </c>
      <c r="EG5" s="197" t="str">
        <f t="shared" si="5"/>
        <v/>
      </c>
      <c r="EH5" s="197" t="str">
        <f t="shared" si="5"/>
        <v/>
      </c>
      <c r="EI5" s="197" t="str">
        <f t="shared" si="6"/>
        <v/>
      </c>
      <c r="EJ5" s="197" t="str">
        <f t="shared" si="6"/>
        <v/>
      </c>
      <c r="EK5" s="197" t="str">
        <f t="shared" si="6"/>
        <v/>
      </c>
      <c r="EL5" s="197" t="str">
        <f t="shared" si="6"/>
        <v/>
      </c>
      <c r="EM5" s="197" t="str">
        <f t="shared" si="6"/>
        <v/>
      </c>
      <c r="EN5" s="197" t="str">
        <f t="shared" si="6"/>
        <v/>
      </c>
      <c r="EO5" s="197" t="str">
        <f t="shared" si="6"/>
        <v/>
      </c>
      <c r="EP5" s="197" t="str">
        <f t="shared" si="6"/>
        <v/>
      </c>
      <c r="EQ5" s="197" t="str">
        <f t="shared" si="6"/>
        <v/>
      </c>
      <c r="ER5" s="197" t="str">
        <f t="shared" si="6"/>
        <v/>
      </c>
      <c r="ES5" s="197" t="str">
        <f t="shared" si="6"/>
        <v/>
      </c>
      <c r="ET5" s="202" t="str">
        <f t="shared" si="6"/>
        <v/>
      </c>
      <c r="EU5" s="197"/>
      <c r="EV5" s="197" t="str">
        <f t="shared" si="7"/>
        <v/>
      </c>
      <c r="EW5" s="197" t="str">
        <f t="shared" si="7"/>
        <v/>
      </c>
      <c r="EX5" s="197" t="str">
        <f t="shared" si="7"/>
        <v/>
      </c>
      <c r="EY5" s="197" t="str">
        <f t="shared" si="7"/>
        <v/>
      </c>
      <c r="EZ5" s="197" t="str">
        <f t="shared" si="7"/>
        <v/>
      </c>
      <c r="FA5" s="197" t="str">
        <f t="shared" si="7"/>
        <v/>
      </c>
      <c r="FB5" s="197" t="str">
        <f t="shared" si="7"/>
        <v/>
      </c>
      <c r="FC5" s="197" t="str">
        <f t="shared" si="7"/>
        <v/>
      </c>
      <c r="FD5" s="197" t="str">
        <f t="shared" si="7"/>
        <v/>
      </c>
      <c r="FE5" s="197" t="str">
        <f t="shared" si="7"/>
        <v/>
      </c>
      <c r="FF5" s="197" t="str">
        <f t="shared" si="7"/>
        <v/>
      </c>
      <c r="FG5" s="197" t="str">
        <f t="shared" si="7"/>
        <v/>
      </c>
      <c r="FH5" s="197" t="str">
        <f t="shared" si="7"/>
        <v/>
      </c>
      <c r="FI5" s="197" t="str">
        <f t="shared" si="7"/>
        <v/>
      </c>
      <c r="FJ5" s="197" t="str">
        <f t="shared" si="7"/>
        <v/>
      </c>
      <c r="FK5" s="197" t="str">
        <f t="shared" si="8"/>
        <v/>
      </c>
      <c r="FL5" s="197" t="str">
        <f t="shared" si="8"/>
        <v/>
      </c>
      <c r="FM5" s="197" t="str">
        <f t="shared" si="8"/>
        <v/>
      </c>
      <c r="FN5" s="197" t="str">
        <f t="shared" si="8"/>
        <v/>
      </c>
      <c r="FO5" s="197" t="str">
        <f t="shared" si="8"/>
        <v/>
      </c>
      <c r="FP5" s="197" t="str">
        <f t="shared" si="8"/>
        <v/>
      </c>
      <c r="FQ5" s="197" t="str">
        <f t="shared" si="8"/>
        <v/>
      </c>
      <c r="FR5" s="197" t="str">
        <f t="shared" si="8"/>
        <v/>
      </c>
      <c r="FS5" s="197" t="str">
        <f t="shared" si="8"/>
        <v/>
      </c>
      <c r="FT5" s="197" t="str">
        <f t="shared" si="8"/>
        <v/>
      </c>
      <c r="FU5" s="197" t="str">
        <f t="shared" si="8"/>
        <v/>
      </c>
      <c r="FV5" s="197" t="str">
        <f t="shared" si="8"/>
        <v/>
      </c>
      <c r="FW5" s="197" t="str">
        <f t="shared" si="8"/>
        <v/>
      </c>
      <c r="FX5" s="197" t="str">
        <f t="shared" si="8"/>
        <v/>
      </c>
      <c r="FY5" s="197" t="str">
        <f t="shared" si="8"/>
        <v/>
      </c>
      <c r="FZ5" s="197" t="str">
        <f t="shared" si="8"/>
        <v/>
      </c>
      <c r="GA5" s="197" t="str">
        <f t="shared" si="9"/>
        <v/>
      </c>
      <c r="GB5" s="197" t="str">
        <f t="shared" si="9"/>
        <v/>
      </c>
      <c r="GC5" s="197" t="str">
        <f t="shared" si="9"/>
        <v/>
      </c>
      <c r="GD5" s="197" t="str">
        <f t="shared" si="9"/>
        <v/>
      </c>
      <c r="GE5" s="197" t="str">
        <f t="shared" si="9"/>
        <v/>
      </c>
      <c r="GF5" s="197" t="str">
        <f t="shared" si="9"/>
        <v/>
      </c>
      <c r="GG5" s="197" t="str">
        <f t="shared" si="9"/>
        <v/>
      </c>
      <c r="GH5" s="197" t="str">
        <f t="shared" si="9"/>
        <v/>
      </c>
      <c r="GI5" s="197" t="str">
        <f t="shared" si="9"/>
        <v/>
      </c>
      <c r="GJ5" s="197" t="str">
        <f t="shared" si="9"/>
        <v/>
      </c>
      <c r="GK5" s="197" t="str">
        <f t="shared" si="9"/>
        <v/>
      </c>
      <c r="GL5" s="202" t="str">
        <f t="shared" si="9"/>
        <v/>
      </c>
      <c r="GM5" s="197"/>
      <c r="GN5" s="197" t="str">
        <f t="shared" si="10"/>
        <v/>
      </c>
      <c r="GO5" s="197" t="str">
        <f t="shared" si="10"/>
        <v/>
      </c>
      <c r="GP5" s="197" t="str">
        <f t="shared" si="10"/>
        <v/>
      </c>
      <c r="GQ5" s="197" t="str">
        <f t="shared" si="10"/>
        <v/>
      </c>
      <c r="GR5" s="197" t="str">
        <f t="shared" si="10"/>
        <v/>
      </c>
      <c r="GS5" s="197" t="str">
        <f t="shared" si="10"/>
        <v/>
      </c>
      <c r="GT5" s="197" t="str">
        <f t="shared" si="10"/>
        <v/>
      </c>
      <c r="GU5" s="197" t="str">
        <f t="shared" si="10"/>
        <v/>
      </c>
      <c r="GV5" s="197" t="str">
        <f t="shared" si="10"/>
        <v/>
      </c>
      <c r="GW5" s="197" t="str">
        <f t="shared" si="10"/>
        <v/>
      </c>
      <c r="GX5" s="197" t="str">
        <f t="shared" si="10"/>
        <v/>
      </c>
      <c r="GY5" s="197" t="str">
        <f t="shared" si="10"/>
        <v/>
      </c>
      <c r="GZ5" s="197" t="str">
        <f t="shared" si="10"/>
        <v/>
      </c>
      <c r="HA5" s="197" t="str">
        <f t="shared" si="10"/>
        <v/>
      </c>
      <c r="HB5" s="197" t="str">
        <f t="shared" si="10"/>
        <v/>
      </c>
      <c r="HC5" s="197" t="str">
        <f t="shared" si="11"/>
        <v/>
      </c>
      <c r="HD5" s="197" t="str">
        <f t="shared" si="11"/>
        <v/>
      </c>
      <c r="HE5" s="197" t="str">
        <f t="shared" si="11"/>
        <v/>
      </c>
      <c r="HF5" s="197" t="str">
        <f t="shared" si="11"/>
        <v/>
      </c>
      <c r="HG5" s="197" t="str">
        <f t="shared" si="11"/>
        <v/>
      </c>
      <c r="HH5" s="197" t="str">
        <f t="shared" si="11"/>
        <v/>
      </c>
      <c r="HI5" s="197" t="str">
        <f t="shared" si="11"/>
        <v/>
      </c>
      <c r="HJ5" s="197" t="str">
        <f t="shared" si="11"/>
        <v/>
      </c>
      <c r="HK5" s="197" t="str">
        <f t="shared" si="11"/>
        <v/>
      </c>
      <c r="HL5" s="197" t="str">
        <f t="shared" si="11"/>
        <v/>
      </c>
      <c r="HM5" s="197" t="str">
        <f t="shared" si="11"/>
        <v/>
      </c>
      <c r="HN5" s="197" t="str">
        <f t="shared" si="11"/>
        <v/>
      </c>
      <c r="HO5" s="197" t="str">
        <f t="shared" si="11"/>
        <v/>
      </c>
      <c r="HP5" s="197" t="str">
        <f t="shared" si="11"/>
        <v/>
      </c>
      <c r="HQ5" s="197" t="str">
        <f t="shared" si="11"/>
        <v/>
      </c>
      <c r="HR5" s="197" t="str">
        <f t="shared" si="11"/>
        <v/>
      </c>
      <c r="HS5" s="197" t="str">
        <f t="shared" si="12"/>
        <v/>
      </c>
      <c r="HT5" s="197" t="str">
        <f t="shared" si="12"/>
        <v/>
      </c>
      <c r="HU5" s="197" t="str">
        <f t="shared" si="12"/>
        <v/>
      </c>
      <c r="HV5" s="197" t="str">
        <f t="shared" si="12"/>
        <v/>
      </c>
      <c r="HW5" s="197" t="str">
        <f t="shared" si="12"/>
        <v/>
      </c>
      <c r="HX5" s="197" t="str">
        <f t="shared" si="12"/>
        <v/>
      </c>
      <c r="HY5" s="197" t="str">
        <f t="shared" si="12"/>
        <v/>
      </c>
      <c r="HZ5" s="197" t="str">
        <f t="shared" si="12"/>
        <v/>
      </c>
      <c r="IA5" s="197" t="str">
        <f t="shared" si="12"/>
        <v/>
      </c>
      <c r="IB5" s="197" t="str">
        <f t="shared" si="12"/>
        <v/>
      </c>
      <c r="IC5" s="197" t="str">
        <f t="shared" si="12"/>
        <v/>
      </c>
      <c r="ID5" s="202" t="str">
        <f t="shared" si="12"/>
        <v/>
      </c>
      <c r="IE5" s="197"/>
      <c r="IF5" s="197" t="str">
        <f t="shared" si="13"/>
        <v/>
      </c>
      <c r="IG5" s="197" t="str">
        <f t="shared" si="13"/>
        <v/>
      </c>
      <c r="IH5" s="197" t="str">
        <f t="shared" si="13"/>
        <v/>
      </c>
      <c r="II5" s="197" t="str">
        <f t="shared" si="13"/>
        <v/>
      </c>
      <c r="IJ5" s="197" t="str">
        <f t="shared" si="13"/>
        <v/>
      </c>
      <c r="IK5" s="197" t="str">
        <f t="shared" si="13"/>
        <v/>
      </c>
      <c r="IL5" s="197" t="str">
        <f t="shared" si="13"/>
        <v/>
      </c>
      <c r="IM5" s="197" t="str">
        <f t="shared" si="13"/>
        <v/>
      </c>
      <c r="IN5" s="197" t="str">
        <f t="shared" si="13"/>
        <v/>
      </c>
      <c r="IO5" s="197" t="str">
        <f t="shared" si="13"/>
        <v/>
      </c>
      <c r="IP5" s="197" t="str">
        <f t="shared" si="13"/>
        <v/>
      </c>
      <c r="IQ5" s="197" t="str">
        <f t="shared" si="13"/>
        <v/>
      </c>
      <c r="IR5" s="197" t="str">
        <f t="shared" si="13"/>
        <v/>
      </c>
      <c r="IS5" s="197" t="str">
        <f t="shared" si="13"/>
        <v/>
      </c>
      <c r="IT5" s="197" t="str">
        <f t="shared" si="13"/>
        <v/>
      </c>
      <c r="IU5" s="197" t="str">
        <f t="shared" si="14"/>
        <v/>
      </c>
      <c r="IV5" s="197" t="str">
        <f t="shared" si="14"/>
        <v/>
      </c>
      <c r="IW5" s="197" t="str">
        <f t="shared" si="14"/>
        <v/>
      </c>
      <c r="IX5" s="197" t="str">
        <f t="shared" si="14"/>
        <v/>
      </c>
      <c r="IY5" s="197" t="str">
        <f t="shared" si="14"/>
        <v/>
      </c>
      <c r="IZ5" s="197" t="str">
        <f t="shared" si="14"/>
        <v/>
      </c>
      <c r="JA5" s="197" t="str">
        <f t="shared" si="14"/>
        <v/>
      </c>
      <c r="JB5" s="197" t="str">
        <f t="shared" si="14"/>
        <v/>
      </c>
      <c r="JC5" s="197" t="str">
        <f t="shared" si="14"/>
        <v/>
      </c>
      <c r="JD5" s="197" t="str">
        <f t="shared" si="14"/>
        <v/>
      </c>
      <c r="JE5" s="197" t="str">
        <f t="shared" si="14"/>
        <v/>
      </c>
      <c r="JF5" s="197" t="str">
        <f t="shared" si="14"/>
        <v/>
      </c>
      <c r="JG5" s="197" t="str">
        <f t="shared" si="14"/>
        <v/>
      </c>
      <c r="JH5" s="197" t="str">
        <f t="shared" si="14"/>
        <v/>
      </c>
      <c r="JI5" s="197" t="str">
        <f t="shared" si="14"/>
        <v/>
      </c>
      <c r="JJ5" s="197" t="str">
        <f t="shared" si="14"/>
        <v/>
      </c>
      <c r="JK5" s="197" t="str">
        <f t="shared" si="15"/>
        <v/>
      </c>
      <c r="JL5" s="197" t="str">
        <f t="shared" si="15"/>
        <v/>
      </c>
      <c r="JM5" s="197" t="str">
        <f t="shared" si="15"/>
        <v/>
      </c>
      <c r="JN5" s="197" t="str">
        <f t="shared" si="15"/>
        <v/>
      </c>
      <c r="JO5" s="197" t="str">
        <f t="shared" si="15"/>
        <v/>
      </c>
      <c r="JP5" s="197" t="str">
        <f t="shared" si="15"/>
        <v/>
      </c>
      <c r="JQ5" s="197" t="str">
        <f t="shared" si="15"/>
        <v/>
      </c>
      <c r="JR5" s="197" t="str">
        <f t="shared" si="15"/>
        <v/>
      </c>
      <c r="JS5" s="197" t="str">
        <f t="shared" si="15"/>
        <v/>
      </c>
      <c r="JT5" s="197" t="str">
        <f t="shared" si="15"/>
        <v/>
      </c>
      <c r="JU5" s="197" t="str">
        <f t="shared" si="15"/>
        <v/>
      </c>
      <c r="JV5" s="202" t="str">
        <f t="shared" si="15"/>
        <v/>
      </c>
    </row>
    <row r="6" spans="1:282" ht="12.75" customHeight="1" x14ac:dyDescent="0.2">
      <c r="A6" s="16"/>
      <c r="H6" s="21"/>
      <c r="I6" s="21"/>
      <c r="J6" s="47"/>
      <c r="K6" s="47"/>
      <c r="L6" s="47"/>
      <c r="M6" s="47"/>
      <c r="N6" s="47"/>
      <c r="O6" s="47"/>
      <c r="P6" s="47"/>
      <c r="Q6" s="190" t="s">
        <v>41</v>
      </c>
      <c r="R6" s="38"/>
      <c r="S6" s="197"/>
      <c r="T6" s="197" t="str">
        <f t="shared" si="0"/>
        <v/>
      </c>
      <c r="U6" s="197" t="str">
        <f t="shared" si="0"/>
        <v/>
      </c>
      <c r="V6" s="197" t="str">
        <f t="shared" si="0"/>
        <v/>
      </c>
      <c r="W6" s="197" t="str">
        <f t="shared" si="0"/>
        <v/>
      </c>
      <c r="X6" s="197" t="str">
        <f t="shared" si="0"/>
        <v/>
      </c>
      <c r="Y6" s="197" t="str">
        <f t="shared" si="0"/>
        <v/>
      </c>
      <c r="Z6" s="197" t="str">
        <f t="shared" si="0"/>
        <v/>
      </c>
      <c r="AA6" s="197" t="str">
        <f t="shared" si="0"/>
        <v/>
      </c>
      <c r="AB6" s="197" t="str">
        <f t="shared" si="0"/>
        <v/>
      </c>
      <c r="AC6" s="197" t="str">
        <f t="shared" si="0"/>
        <v/>
      </c>
      <c r="AD6" s="197" t="str">
        <f t="shared" si="0"/>
        <v/>
      </c>
      <c r="AE6" s="197" t="str">
        <f t="shared" si="0"/>
        <v/>
      </c>
      <c r="AF6" s="197" t="str">
        <f t="shared" si="0"/>
        <v/>
      </c>
      <c r="AG6" s="197" t="str">
        <f t="shared" si="0"/>
        <v/>
      </c>
      <c r="AH6" s="197" t="str">
        <f t="shared" si="0"/>
        <v/>
      </c>
      <c r="AI6" s="197" t="str">
        <f t="shared" si="0"/>
        <v/>
      </c>
      <c r="AJ6" s="197" t="str">
        <f t="shared" si="0"/>
        <v/>
      </c>
      <c r="AK6" s="197" t="str">
        <f t="shared" si="0"/>
        <v/>
      </c>
      <c r="AL6" s="197" t="str">
        <f t="shared" si="0"/>
        <v/>
      </c>
      <c r="AM6" s="197" t="str">
        <f t="shared" si="0"/>
        <v/>
      </c>
      <c r="AN6" s="197" t="str">
        <f t="shared" si="0"/>
        <v/>
      </c>
      <c r="AO6" s="197" t="str">
        <f t="shared" si="0"/>
        <v/>
      </c>
      <c r="AP6" s="197" t="str">
        <f t="shared" si="0"/>
        <v/>
      </c>
      <c r="AQ6" s="197" t="str">
        <f t="shared" si="0"/>
        <v/>
      </c>
      <c r="AR6" s="197" t="str">
        <f t="shared" si="0"/>
        <v/>
      </c>
      <c r="AS6" s="197" t="str">
        <f t="shared" si="0"/>
        <v/>
      </c>
      <c r="AT6" s="197" t="str">
        <f t="shared" si="0"/>
        <v/>
      </c>
      <c r="AU6" s="197" t="str">
        <f t="shared" si="0"/>
        <v/>
      </c>
      <c r="AV6" s="197" t="str">
        <f t="shared" si="0"/>
        <v/>
      </c>
      <c r="AW6" s="197" t="str">
        <f t="shared" si="0"/>
        <v/>
      </c>
      <c r="AX6" s="197" t="str">
        <f t="shared" si="0"/>
        <v/>
      </c>
      <c r="AY6" s="197" t="str">
        <f t="shared" si="0"/>
        <v/>
      </c>
      <c r="AZ6" s="197" t="str">
        <f t="shared" si="0"/>
        <v/>
      </c>
      <c r="BA6" s="197" t="str">
        <f t="shared" si="0"/>
        <v/>
      </c>
      <c r="BB6" s="197" t="str">
        <f t="shared" si="0"/>
        <v/>
      </c>
      <c r="BC6" s="197" t="str">
        <f t="shared" si="0"/>
        <v/>
      </c>
      <c r="BD6" s="197" t="str">
        <f t="shared" si="0"/>
        <v/>
      </c>
      <c r="BE6" s="197" t="str">
        <f t="shared" si="0"/>
        <v/>
      </c>
      <c r="BF6" s="197" t="str">
        <f t="shared" si="0"/>
        <v/>
      </c>
      <c r="BG6" s="197" t="str">
        <f t="shared" si="0"/>
        <v/>
      </c>
      <c r="BH6" s="197" t="str">
        <f t="shared" si="0"/>
        <v/>
      </c>
      <c r="BI6" s="197" t="str">
        <f t="shared" si="0"/>
        <v/>
      </c>
      <c r="BJ6" s="202" t="str">
        <f t="shared" si="0"/>
        <v/>
      </c>
      <c r="BK6" s="197"/>
      <c r="BL6" s="197" t="str">
        <f>IF(ISNUMBER(T87), T87, "")</f>
        <v/>
      </c>
      <c r="BM6" s="197" t="str">
        <f t="shared" si="1"/>
        <v/>
      </c>
      <c r="BN6" s="197" t="str">
        <f t="shared" si="1"/>
        <v/>
      </c>
      <c r="BO6" s="197" t="str">
        <f t="shared" si="1"/>
        <v/>
      </c>
      <c r="BP6" s="197" t="str">
        <f t="shared" si="1"/>
        <v/>
      </c>
      <c r="BQ6" s="197" t="str">
        <f t="shared" si="1"/>
        <v/>
      </c>
      <c r="BR6" s="197" t="str">
        <f t="shared" si="1"/>
        <v/>
      </c>
      <c r="BS6" s="197" t="str">
        <f t="shared" si="1"/>
        <v/>
      </c>
      <c r="BT6" s="197" t="str">
        <f t="shared" si="1"/>
        <v/>
      </c>
      <c r="BU6" s="197" t="str">
        <f t="shared" si="1"/>
        <v/>
      </c>
      <c r="BV6" s="197" t="str">
        <f t="shared" si="1"/>
        <v/>
      </c>
      <c r="BW6" s="197" t="str">
        <f t="shared" si="1"/>
        <v/>
      </c>
      <c r="BX6" s="197" t="str">
        <f t="shared" si="1"/>
        <v/>
      </c>
      <c r="BY6" s="197" t="str">
        <f t="shared" si="1"/>
        <v/>
      </c>
      <c r="BZ6" s="197" t="str">
        <f t="shared" si="1"/>
        <v/>
      </c>
      <c r="CA6" s="197" t="str">
        <f t="shared" si="2"/>
        <v/>
      </c>
      <c r="CB6" s="197" t="str">
        <f t="shared" si="2"/>
        <v/>
      </c>
      <c r="CC6" s="197" t="str">
        <f t="shared" si="2"/>
        <v/>
      </c>
      <c r="CD6" s="197" t="str">
        <f t="shared" si="2"/>
        <v/>
      </c>
      <c r="CE6" s="197" t="str">
        <f t="shared" si="2"/>
        <v/>
      </c>
      <c r="CF6" s="197" t="str">
        <f t="shared" si="2"/>
        <v/>
      </c>
      <c r="CG6" s="197" t="str">
        <f t="shared" si="2"/>
        <v/>
      </c>
      <c r="CH6" s="197" t="str">
        <f t="shared" si="2"/>
        <v/>
      </c>
      <c r="CI6" s="197" t="str">
        <f t="shared" si="2"/>
        <v/>
      </c>
      <c r="CJ6" s="197" t="str">
        <f t="shared" si="2"/>
        <v/>
      </c>
      <c r="CK6" s="197" t="str">
        <f t="shared" si="2"/>
        <v/>
      </c>
      <c r="CL6" s="197" t="str">
        <f t="shared" si="2"/>
        <v/>
      </c>
      <c r="CM6" s="197" t="str">
        <f t="shared" si="2"/>
        <v/>
      </c>
      <c r="CN6" s="197" t="str">
        <f t="shared" si="2"/>
        <v/>
      </c>
      <c r="CO6" s="197" t="str">
        <f t="shared" si="2"/>
        <v/>
      </c>
      <c r="CP6" s="197" t="str">
        <f t="shared" si="2"/>
        <v/>
      </c>
      <c r="CQ6" s="197" t="str">
        <f t="shared" si="3"/>
        <v/>
      </c>
      <c r="CR6" s="197" t="str">
        <f t="shared" si="3"/>
        <v/>
      </c>
      <c r="CS6" s="197" t="str">
        <f t="shared" si="3"/>
        <v/>
      </c>
      <c r="CT6" s="197" t="str">
        <f t="shared" si="3"/>
        <v/>
      </c>
      <c r="CU6" s="197" t="str">
        <f t="shared" si="3"/>
        <v/>
      </c>
      <c r="CV6" s="197" t="str">
        <f t="shared" si="3"/>
        <v/>
      </c>
      <c r="CW6" s="197" t="str">
        <f t="shared" si="3"/>
        <v/>
      </c>
      <c r="CX6" s="197" t="str">
        <f t="shared" si="3"/>
        <v/>
      </c>
      <c r="CY6" s="197" t="str">
        <f t="shared" si="3"/>
        <v/>
      </c>
      <c r="CZ6" s="197" t="str">
        <f t="shared" si="3"/>
        <v/>
      </c>
      <c r="DA6" s="197" t="str">
        <f t="shared" si="3"/>
        <v/>
      </c>
      <c r="DB6" s="202" t="str">
        <f t="shared" si="3"/>
        <v/>
      </c>
      <c r="DC6" s="197"/>
      <c r="DD6" s="197" t="str">
        <f t="shared" si="4"/>
        <v/>
      </c>
      <c r="DE6" s="197" t="str">
        <f t="shared" si="4"/>
        <v/>
      </c>
      <c r="DF6" s="197" t="str">
        <f t="shared" si="4"/>
        <v/>
      </c>
      <c r="DG6" s="197" t="str">
        <f t="shared" si="4"/>
        <v/>
      </c>
      <c r="DH6" s="197" t="str">
        <f t="shared" si="4"/>
        <v/>
      </c>
      <c r="DI6" s="197" t="str">
        <f t="shared" si="4"/>
        <v/>
      </c>
      <c r="DJ6" s="197" t="str">
        <f t="shared" si="4"/>
        <v/>
      </c>
      <c r="DK6" s="197" t="str">
        <f t="shared" si="4"/>
        <v/>
      </c>
      <c r="DL6" s="197" t="str">
        <f t="shared" si="4"/>
        <v/>
      </c>
      <c r="DM6" s="197" t="str">
        <f t="shared" si="4"/>
        <v/>
      </c>
      <c r="DN6" s="197" t="str">
        <f t="shared" si="4"/>
        <v/>
      </c>
      <c r="DO6" s="197" t="str">
        <f t="shared" si="4"/>
        <v/>
      </c>
      <c r="DP6" s="197" t="str">
        <f t="shared" si="4"/>
        <v/>
      </c>
      <c r="DQ6" s="197" t="str">
        <f t="shared" si="4"/>
        <v/>
      </c>
      <c r="DR6" s="197" t="str">
        <f t="shared" si="4"/>
        <v/>
      </c>
      <c r="DS6" s="197" t="str">
        <f t="shared" si="5"/>
        <v/>
      </c>
      <c r="DT6" s="197" t="str">
        <f t="shared" si="5"/>
        <v/>
      </c>
      <c r="DU6" s="197" t="str">
        <f t="shared" si="5"/>
        <v/>
      </c>
      <c r="DV6" s="197" t="str">
        <f t="shared" si="5"/>
        <v/>
      </c>
      <c r="DW6" s="197" t="str">
        <f t="shared" si="5"/>
        <v/>
      </c>
      <c r="DX6" s="197" t="str">
        <f t="shared" si="5"/>
        <v/>
      </c>
      <c r="DY6" s="197" t="str">
        <f t="shared" si="5"/>
        <v/>
      </c>
      <c r="DZ6" s="197" t="str">
        <f t="shared" si="5"/>
        <v/>
      </c>
      <c r="EA6" s="197" t="str">
        <f t="shared" si="5"/>
        <v/>
      </c>
      <c r="EB6" s="197" t="str">
        <f t="shared" si="5"/>
        <v/>
      </c>
      <c r="EC6" s="197" t="str">
        <f t="shared" si="5"/>
        <v/>
      </c>
      <c r="ED6" s="197" t="str">
        <f t="shared" si="5"/>
        <v/>
      </c>
      <c r="EE6" s="197" t="str">
        <f t="shared" si="5"/>
        <v/>
      </c>
      <c r="EF6" s="197" t="str">
        <f t="shared" si="5"/>
        <v/>
      </c>
      <c r="EG6" s="197" t="str">
        <f t="shared" si="5"/>
        <v/>
      </c>
      <c r="EH6" s="197" t="str">
        <f t="shared" si="5"/>
        <v/>
      </c>
      <c r="EI6" s="197" t="str">
        <f t="shared" si="6"/>
        <v/>
      </c>
      <c r="EJ6" s="197" t="str">
        <f t="shared" si="6"/>
        <v/>
      </c>
      <c r="EK6" s="197" t="str">
        <f t="shared" si="6"/>
        <v/>
      </c>
      <c r="EL6" s="197" t="str">
        <f t="shared" si="6"/>
        <v/>
      </c>
      <c r="EM6" s="197" t="str">
        <f t="shared" si="6"/>
        <v/>
      </c>
      <c r="EN6" s="197" t="str">
        <f t="shared" si="6"/>
        <v/>
      </c>
      <c r="EO6" s="197" t="str">
        <f t="shared" si="6"/>
        <v/>
      </c>
      <c r="EP6" s="197" t="str">
        <f t="shared" si="6"/>
        <v/>
      </c>
      <c r="EQ6" s="197" t="str">
        <f t="shared" si="6"/>
        <v/>
      </c>
      <c r="ER6" s="197" t="str">
        <f t="shared" si="6"/>
        <v/>
      </c>
      <c r="ES6" s="197" t="str">
        <f t="shared" si="6"/>
        <v/>
      </c>
      <c r="ET6" s="202" t="str">
        <f t="shared" si="6"/>
        <v/>
      </c>
      <c r="EU6" s="197"/>
      <c r="EV6" s="197" t="str">
        <f t="shared" si="7"/>
        <v/>
      </c>
      <c r="EW6" s="197" t="str">
        <f t="shared" si="7"/>
        <v/>
      </c>
      <c r="EX6" s="197" t="str">
        <f t="shared" si="7"/>
        <v/>
      </c>
      <c r="EY6" s="197" t="str">
        <f t="shared" si="7"/>
        <v/>
      </c>
      <c r="EZ6" s="197" t="str">
        <f t="shared" si="7"/>
        <v/>
      </c>
      <c r="FA6" s="197" t="str">
        <f t="shared" si="7"/>
        <v/>
      </c>
      <c r="FB6" s="197" t="str">
        <f t="shared" si="7"/>
        <v/>
      </c>
      <c r="FC6" s="197" t="str">
        <f t="shared" si="7"/>
        <v/>
      </c>
      <c r="FD6" s="197" t="str">
        <f t="shared" si="7"/>
        <v/>
      </c>
      <c r="FE6" s="197" t="str">
        <f t="shared" si="7"/>
        <v/>
      </c>
      <c r="FF6" s="197" t="str">
        <f t="shared" si="7"/>
        <v/>
      </c>
      <c r="FG6" s="197" t="str">
        <f t="shared" si="7"/>
        <v/>
      </c>
      <c r="FH6" s="197" t="str">
        <f t="shared" si="7"/>
        <v/>
      </c>
      <c r="FI6" s="197" t="str">
        <f t="shared" si="7"/>
        <v/>
      </c>
      <c r="FJ6" s="197" t="str">
        <f t="shared" si="7"/>
        <v/>
      </c>
      <c r="FK6" s="197" t="str">
        <f t="shared" si="8"/>
        <v/>
      </c>
      <c r="FL6" s="197" t="str">
        <f t="shared" si="8"/>
        <v/>
      </c>
      <c r="FM6" s="197" t="str">
        <f t="shared" si="8"/>
        <v/>
      </c>
      <c r="FN6" s="197" t="str">
        <f t="shared" si="8"/>
        <v/>
      </c>
      <c r="FO6" s="197" t="str">
        <f t="shared" si="8"/>
        <v/>
      </c>
      <c r="FP6" s="197" t="str">
        <f t="shared" si="8"/>
        <v/>
      </c>
      <c r="FQ6" s="197" t="str">
        <f t="shared" si="8"/>
        <v/>
      </c>
      <c r="FR6" s="197" t="str">
        <f t="shared" si="8"/>
        <v/>
      </c>
      <c r="FS6" s="197" t="str">
        <f t="shared" si="8"/>
        <v/>
      </c>
      <c r="FT6" s="197" t="str">
        <f t="shared" si="8"/>
        <v/>
      </c>
      <c r="FU6" s="197" t="str">
        <f t="shared" si="8"/>
        <v/>
      </c>
      <c r="FV6" s="197" t="str">
        <f t="shared" si="8"/>
        <v/>
      </c>
      <c r="FW6" s="197" t="str">
        <f t="shared" si="8"/>
        <v/>
      </c>
      <c r="FX6" s="197" t="str">
        <f t="shared" si="8"/>
        <v/>
      </c>
      <c r="FY6" s="197" t="str">
        <f t="shared" si="8"/>
        <v/>
      </c>
      <c r="FZ6" s="197" t="str">
        <f t="shared" si="8"/>
        <v/>
      </c>
      <c r="GA6" s="197" t="str">
        <f t="shared" si="9"/>
        <v/>
      </c>
      <c r="GB6" s="197" t="str">
        <f t="shared" si="9"/>
        <v/>
      </c>
      <c r="GC6" s="197" t="str">
        <f t="shared" si="9"/>
        <v/>
      </c>
      <c r="GD6" s="197" t="str">
        <f t="shared" si="9"/>
        <v/>
      </c>
      <c r="GE6" s="197" t="str">
        <f t="shared" si="9"/>
        <v/>
      </c>
      <c r="GF6" s="197" t="str">
        <f t="shared" si="9"/>
        <v/>
      </c>
      <c r="GG6" s="197" t="str">
        <f t="shared" si="9"/>
        <v/>
      </c>
      <c r="GH6" s="197" t="str">
        <f t="shared" si="9"/>
        <v/>
      </c>
      <c r="GI6" s="197" t="str">
        <f t="shared" si="9"/>
        <v/>
      </c>
      <c r="GJ6" s="197" t="str">
        <f t="shared" si="9"/>
        <v/>
      </c>
      <c r="GK6" s="197" t="str">
        <f t="shared" si="9"/>
        <v/>
      </c>
      <c r="GL6" s="202" t="str">
        <f t="shared" si="9"/>
        <v/>
      </c>
      <c r="GM6" s="197"/>
      <c r="GN6" s="197" t="str">
        <f t="shared" si="10"/>
        <v/>
      </c>
      <c r="GO6" s="197" t="str">
        <f t="shared" si="10"/>
        <v/>
      </c>
      <c r="GP6" s="197" t="str">
        <f t="shared" si="10"/>
        <v/>
      </c>
      <c r="GQ6" s="197" t="str">
        <f t="shared" si="10"/>
        <v/>
      </c>
      <c r="GR6" s="197" t="str">
        <f t="shared" si="10"/>
        <v/>
      </c>
      <c r="GS6" s="197" t="str">
        <f t="shared" si="10"/>
        <v/>
      </c>
      <c r="GT6" s="197" t="str">
        <f t="shared" si="10"/>
        <v/>
      </c>
      <c r="GU6" s="197" t="str">
        <f t="shared" si="10"/>
        <v/>
      </c>
      <c r="GV6" s="197" t="str">
        <f t="shared" si="10"/>
        <v/>
      </c>
      <c r="GW6" s="197" t="str">
        <f t="shared" si="10"/>
        <v/>
      </c>
      <c r="GX6" s="197" t="str">
        <f t="shared" si="10"/>
        <v/>
      </c>
      <c r="GY6" s="197" t="str">
        <f t="shared" si="10"/>
        <v/>
      </c>
      <c r="GZ6" s="197" t="str">
        <f t="shared" si="10"/>
        <v/>
      </c>
      <c r="HA6" s="197" t="str">
        <f t="shared" si="10"/>
        <v/>
      </c>
      <c r="HB6" s="197" t="str">
        <f t="shared" si="10"/>
        <v/>
      </c>
      <c r="HC6" s="197" t="str">
        <f t="shared" si="11"/>
        <v/>
      </c>
      <c r="HD6" s="197" t="str">
        <f t="shared" si="11"/>
        <v/>
      </c>
      <c r="HE6" s="197" t="str">
        <f t="shared" si="11"/>
        <v/>
      </c>
      <c r="HF6" s="197" t="str">
        <f t="shared" si="11"/>
        <v/>
      </c>
      <c r="HG6" s="197" t="str">
        <f t="shared" si="11"/>
        <v/>
      </c>
      <c r="HH6" s="197" t="str">
        <f t="shared" si="11"/>
        <v/>
      </c>
      <c r="HI6" s="197" t="str">
        <f t="shared" si="11"/>
        <v/>
      </c>
      <c r="HJ6" s="197" t="str">
        <f t="shared" si="11"/>
        <v/>
      </c>
      <c r="HK6" s="197" t="str">
        <f t="shared" si="11"/>
        <v/>
      </c>
      <c r="HL6" s="197" t="str">
        <f t="shared" si="11"/>
        <v/>
      </c>
      <c r="HM6" s="197" t="str">
        <f t="shared" si="11"/>
        <v/>
      </c>
      <c r="HN6" s="197" t="str">
        <f t="shared" si="11"/>
        <v/>
      </c>
      <c r="HO6" s="197" t="str">
        <f t="shared" si="11"/>
        <v/>
      </c>
      <c r="HP6" s="197" t="str">
        <f t="shared" si="11"/>
        <v/>
      </c>
      <c r="HQ6" s="197" t="str">
        <f t="shared" si="11"/>
        <v/>
      </c>
      <c r="HR6" s="197" t="str">
        <f t="shared" si="11"/>
        <v/>
      </c>
      <c r="HS6" s="197" t="str">
        <f t="shared" si="12"/>
        <v/>
      </c>
      <c r="HT6" s="197" t="str">
        <f t="shared" si="12"/>
        <v/>
      </c>
      <c r="HU6" s="197" t="str">
        <f t="shared" si="12"/>
        <v/>
      </c>
      <c r="HV6" s="197" t="str">
        <f t="shared" si="12"/>
        <v/>
      </c>
      <c r="HW6" s="197" t="str">
        <f t="shared" si="12"/>
        <v/>
      </c>
      <c r="HX6" s="197" t="str">
        <f t="shared" si="12"/>
        <v/>
      </c>
      <c r="HY6" s="197" t="str">
        <f t="shared" si="12"/>
        <v/>
      </c>
      <c r="HZ6" s="197" t="str">
        <f t="shared" si="12"/>
        <v/>
      </c>
      <c r="IA6" s="197" t="str">
        <f t="shared" si="12"/>
        <v/>
      </c>
      <c r="IB6" s="197" t="str">
        <f t="shared" si="12"/>
        <v/>
      </c>
      <c r="IC6" s="197" t="str">
        <f t="shared" si="12"/>
        <v/>
      </c>
      <c r="ID6" s="202" t="str">
        <f t="shared" si="12"/>
        <v/>
      </c>
      <c r="IE6" s="197"/>
      <c r="IF6" s="197" t="str">
        <f t="shared" si="13"/>
        <v/>
      </c>
      <c r="IG6" s="197" t="str">
        <f t="shared" si="13"/>
        <v/>
      </c>
      <c r="IH6" s="197" t="str">
        <f t="shared" si="13"/>
        <v/>
      </c>
      <c r="II6" s="197" t="str">
        <f t="shared" si="13"/>
        <v/>
      </c>
      <c r="IJ6" s="197" t="str">
        <f t="shared" si="13"/>
        <v/>
      </c>
      <c r="IK6" s="197" t="str">
        <f t="shared" si="13"/>
        <v/>
      </c>
      <c r="IL6" s="197" t="str">
        <f t="shared" si="13"/>
        <v/>
      </c>
      <c r="IM6" s="197" t="str">
        <f t="shared" si="13"/>
        <v/>
      </c>
      <c r="IN6" s="197" t="str">
        <f t="shared" si="13"/>
        <v/>
      </c>
      <c r="IO6" s="197" t="str">
        <f t="shared" si="13"/>
        <v/>
      </c>
      <c r="IP6" s="197" t="str">
        <f t="shared" si="13"/>
        <v/>
      </c>
      <c r="IQ6" s="197" t="str">
        <f t="shared" si="13"/>
        <v/>
      </c>
      <c r="IR6" s="197" t="str">
        <f t="shared" si="13"/>
        <v/>
      </c>
      <c r="IS6" s="197" t="str">
        <f t="shared" si="13"/>
        <v/>
      </c>
      <c r="IT6" s="197" t="str">
        <f t="shared" si="13"/>
        <v/>
      </c>
      <c r="IU6" s="197" t="str">
        <f t="shared" si="14"/>
        <v/>
      </c>
      <c r="IV6" s="197" t="str">
        <f t="shared" si="14"/>
        <v/>
      </c>
      <c r="IW6" s="197" t="str">
        <f t="shared" si="14"/>
        <v/>
      </c>
      <c r="IX6" s="197" t="str">
        <f t="shared" si="14"/>
        <v/>
      </c>
      <c r="IY6" s="197" t="str">
        <f t="shared" si="14"/>
        <v/>
      </c>
      <c r="IZ6" s="197" t="str">
        <f t="shared" si="14"/>
        <v/>
      </c>
      <c r="JA6" s="197" t="str">
        <f t="shared" si="14"/>
        <v/>
      </c>
      <c r="JB6" s="197" t="str">
        <f t="shared" si="14"/>
        <v/>
      </c>
      <c r="JC6" s="197" t="str">
        <f t="shared" si="14"/>
        <v/>
      </c>
      <c r="JD6" s="197" t="str">
        <f t="shared" si="14"/>
        <v/>
      </c>
      <c r="JE6" s="197" t="str">
        <f t="shared" si="14"/>
        <v/>
      </c>
      <c r="JF6" s="197" t="str">
        <f t="shared" si="14"/>
        <v/>
      </c>
      <c r="JG6" s="197" t="str">
        <f t="shared" si="14"/>
        <v/>
      </c>
      <c r="JH6" s="197" t="str">
        <f t="shared" si="14"/>
        <v/>
      </c>
      <c r="JI6" s="197" t="str">
        <f t="shared" si="14"/>
        <v/>
      </c>
      <c r="JJ6" s="197" t="str">
        <f t="shared" si="14"/>
        <v/>
      </c>
      <c r="JK6" s="197" t="str">
        <f t="shared" si="15"/>
        <v/>
      </c>
      <c r="JL6" s="197" t="str">
        <f t="shared" si="15"/>
        <v/>
      </c>
      <c r="JM6" s="197" t="str">
        <f t="shared" si="15"/>
        <v/>
      </c>
      <c r="JN6" s="197" t="str">
        <f t="shared" si="15"/>
        <v/>
      </c>
      <c r="JO6" s="197" t="str">
        <f t="shared" si="15"/>
        <v/>
      </c>
      <c r="JP6" s="197" t="str">
        <f t="shared" si="15"/>
        <v/>
      </c>
      <c r="JQ6" s="197" t="str">
        <f t="shared" si="15"/>
        <v/>
      </c>
      <c r="JR6" s="197" t="str">
        <f t="shared" si="15"/>
        <v/>
      </c>
      <c r="JS6" s="197" t="str">
        <f t="shared" si="15"/>
        <v/>
      </c>
      <c r="JT6" s="197" t="str">
        <f t="shared" si="15"/>
        <v/>
      </c>
      <c r="JU6" s="197" t="str">
        <f t="shared" si="15"/>
        <v/>
      </c>
      <c r="JV6" s="202" t="str">
        <f t="shared" si="15"/>
        <v/>
      </c>
    </row>
    <row r="7" spans="1:282" ht="12.75" customHeight="1" x14ac:dyDescent="0.2">
      <c r="A7" s="16"/>
      <c r="B7" s="39"/>
      <c r="C7" s="39"/>
      <c r="D7" s="39"/>
      <c r="E7" s="39"/>
      <c r="F7" s="39"/>
      <c r="G7" s="39"/>
      <c r="H7" s="15"/>
      <c r="I7" s="15"/>
      <c r="J7" s="48"/>
      <c r="K7" s="48"/>
      <c r="L7" s="48"/>
      <c r="M7" s="48"/>
      <c r="N7" s="48"/>
      <c r="O7" s="48"/>
      <c r="P7" s="48"/>
      <c r="Q7" s="45" t="s">
        <v>33</v>
      </c>
      <c r="R7" s="45"/>
      <c r="S7" s="46"/>
      <c r="T7" s="46" t="str">
        <f t="shared" si="0"/>
        <v/>
      </c>
      <c r="U7" s="46" t="str">
        <f t="shared" si="0"/>
        <v/>
      </c>
      <c r="V7" s="46" t="str">
        <f t="shared" si="0"/>
        <v/>
      </c>
      <c r="W7" s="46" t="str">
        <f t="shared" si="0"/>
        <v/>
      </c>
      <c r="X7" s="46" t="str">
        <f t="shared" si="0"/>
        <v/>
      </c>
      <c r="Y7" s="46" t="str">
        <f t="shared" si="0"/>
        <v/>
      </c>
      <c r="Z7" s="46" t="str">
        <f t="shared" si="0"/>
        <v/>
      </c>
      <c r="AA7" s="46" t="str">
        <f t="shared" si="0"/>
        <v/>
      </c>
      <c r="AB7" s="46" t="str">
        <f t="shared" si="0"/>
        <v/>
      </c>
      <c r="AC7" s="46" t="str">
        <f t="shared" si="0"/>
        <v/>
      </c>
      <c r="AD7" s="46" t="str">
        <f t="shared" si="0"/>
        <v/>
      </c>
      <c r="AE7" s="46" t="str">
        <f t="shared" si="0"/>
        <v/>
      </c>
      <c r="AF7" s="46" t="str">
        <f t="shared" si="0"/>
        <v/>
      </c>
      <c r="AG7" s="46" t="str">
        <f t="shared" si="0"/>
        <v/>
      </c>
      <c r="AH7" s="46" t="str">
        <f t="shared" si="0"/>
        <v/>
      </c>
      <c r="AI7" s="46" t="str">
        <f t="shared" si="0"/>
        <v/>
      </c>
      <c r="AJ7" s="46" t="str">
        <f t="shared" si="0"/>
        <v/>
      </c>
      <c r="AK7" s="46" t="str">
        <f t="shared" si="0"/>
        <v/>
      </c>
      <c r="AL7" s="46" t="str">
        <f t="shared" si="0"/>
        <v/>
      </c>
      <c r="AM7" s="46" t="str">
        <f t="shared" si="0"/>
        <v/>
      </c>
      <c r="AN7" s="46" t="str">
        <f t="shared" si="0"/>
        <v/>
      </c>
      <c r="AO7" s="46" t="str">
        <f t="shared" si="0"/>
        <v/>
      </c>
      <c r="AP7" s="46" t="str">
        <f t="shared" si="0"/>
        <v/>
      </c>
      <c r="AQ7" s="46" t="str">
        <f t="shared" si="0"/>
        <v/>
      </c>
      <c r="AR7" s="46" t="str">
        <f t="shared" si="0"/>
        <v/>
      </c>
      <c r="AS7" s="46" t="str">
        <f t="shared" si="0"/>
        <v/>
      </c>
      <c r="AT7" s="46" t="str">
        <f t="shared" si="0"/>
        <v/>
      </c>
      <c r="AU7" s="46" t="str">
        <f t="shared" si="0"/>
        <v/>
      </c>
      <c r="AV7" s="46" t="str">
        <f t="shared" si="0"/>
        <v/>
      </c>
      <c r="AW7" s="46" t="str">
        <f t="shared" si="0"/>
        <v/>
      </c>
      <c r="AX7" s="46" t="str">
        <f t="shared" si="0"/>
        <v/>
      </c>
      <c r="AY7" s="46" t="str">
        <f t="shared" si="0"/>
        <v/>
      </c>
      <c r="AZ7" s="46" t="str">
        <f t="shared" si="0"/>
        <v/>
      </c>
      <c r="BA7" s="46" t="str">
        <f t="shared" si="0"/>
        <v/>
      </c>
      <c r="BB7" s="46" t="str">
        <f t="shared" si="0"/>
        <v/>
      </c>
      <c r="BC7" s="46" t="str">
        <f t="shared" si="0"/>
        <v/>
      </c>
      <c r="BD7" s="46" t="str">
        <f t="shared" si="0"/>
        <v/>
      </c>
      <c r="BE7" s="46" t="str">
        <f t="shared" si="0"/>
        <v/>
      </c>
      <c r="BF7" s="46" t="str">
        <f t="shared" si="0"/>
        <v/>
      </c>
      <c r="BG7" s="46" t="str">
        <f t="shared" si="0"/>
        <v/>
      </c>
      <c r="BH7" s="46" t="str">
        <f t="shared" si="0"/>
        <v/>
      </c>
      <c r="BI7" s="46" t="str">
        <f t="shared" si="0"/>
        <v/>
      </c>
      <c r="BJ7" s="173" t="str">
        <f t="shared" si="0"/>
        <v/>
      </c>
      <c r="BK7" s="46"/>
      <c r="BL7" s="46" t="str">
        <f t="shared" si="1"/>
        <v/>
      </c>
      <c r="BM7" s="46" t="str">
        <f t="shared" si="1"/>
        <v/>
      </c>
      <c r="BN7" s="46" t="str">
        <f t="shared" si="1"/>
        <v/>
      </c>
      <c r="BO7" s="46" t="str">
        <f t="shared" si="1"/>
        <v/>
      </c>
      <c r="BP7" s="46" t="str">
        <f t="shared" si="1"/>
        <v/>
      </c>
      <c r="BQ7" s="46" t="str">
        <f t="shared" si="1"/>
        <v/>
      </c>
      <c r="BR7" s="46" t="str">
        <f t="shared" si="1"/>
        <v/>
      </c>
      <c r="BS7" s="46" t="str">
        <f t="shared" si="1"/>
        <v/>
      </c>
      <c r="BT7" s="46" t="str">
        <f t="shared" si="1"/>
        <v/>
      </c>
      <c r="BU7" s="46" t="str">
        <f t="shared" si="1"/>
        <v/>
      </c>
      <c r="BV7" s="46" t="str">
        <f t="shared" si="1"/>
        <v/>
      </c>
      <c r="BW7" s="46" t="str">
        <f t="shared" si="1"/>
        <v/>
      </c>
      <c r="BX7" s="46" t="str">
        <f t="shared" si="1"/>
        <v/>
      </c>
      <c r="BY7" s="46" t="str">
        <f t="shared" si="1"/>
        <v/>
      </c>
      <c r="BZ7" s="46" t="str">
        <f t="shared" si="1"/>
        <v/>
      </c>
      <c r="CA7" s="46" t="str">
        <f t="shared" si="2"/>
        <v/>
      </c>
      <c r="CB7" s="46" t="str">
        <f t="shared" si="2"/>
        <v/>
      </c>
      <c r="CC7" s="46" t="str">
        <f t="shared" si="2"/>
        <v/>
      </c>
      <c r="CD7" s="46" t="str">
        <f t="shared" si="2"/>
        <v/>
      </c>
      <c r="CE7" s="46" t="str">
        <f t="shared" si="2"/>
        <v/>
      </c>
      <c r="CF7" s="46" t="str">
        <f t="shared" si="2"/>
        <v/>
      </c>
      <c r="CG7" s="46" t="str">
        <f t="shared" si="2"/>
        <v/>
      </c>
      <c r="CH7" s="46" t="str">
        <f t="shared" si="2"/>
        <v/>
      </c>
      <c r="CI7" s="46" t="str">
        <f t="shared" si="2"/>
        <v/>
      </c>
      <c r="CJ7" s="46" t="str">
        <f t="shared" si="2"/>
        <v/>
      </c>
      <c r="CK7" s="46" t="str">
        <f t="shared" si="2"/>
        <v/>
      </c>
      <c r="CL7" s="46" t="str">
        <f t="shared" si="2"/>
        <v/>
      </c>
      <c r="CM7" s="46" t="str">
        <f t="shared" si="2"/>
        <v/>
      </c>
      <c r="CN7" s="46" t="str">
        <f t="shared" si="2"/>
        <v/>
      </c>
      <c r="CO7" s="46" t="str">
        <f t="shared" si="2"/>
        <v/>
      </c>
      <c r="CP7" s="46" t="str">
        <f t="shared" si="2"/>
        <v/>
      </c>
      <c r="CQ7" s="46" t="str">
        <f t="shared" si="3"/>
        <v/>
      </c>
      <c r="CR7" s="46" t="str">
        <f t="shared" si="3"/>
        <v/>
      </c>
      <c r="CS7" s="46" t="str">
        <f t="shared" si="3"/>
        <v/>
      </c>
      <c r="CT7" s="46" t="str">
        <f t="shared" si="3"/>
        <v/>
      </c>
      <c r="CU7" s="46" t="str">
        <f t="shared" si="3"/>
        <v/>
      </c>
      <c r="CV7" s="46" t="str">
        <f t="shared" si="3"/>
        <v/>
      </c>
      <c r="CW7" s="46" t="str">
        <f t="shared" si="3"/>
        <v/>
      </c>
      <c r="CX7" s="46" t="str">
        <f t="shared" si="3"/>
        <v/>
      </c>
      <c r="CY7" s="46" t="str">
        <f t="shared" si="3"/>
        <v/>
      </c>
      <c r="CZ7" s="46" t="str">
        <f t="shared" si="3"/>
        <v/>
      </c>
      <c r="DA7" s="46" t="str">
        <f t="shared" si="3"/>
        <v/>
      </c>
      <c r="DB7" s="173" t="str">
        <f t="shared" si="3"/>
        <v/>
      </c>
      <c r="DC7" s="46"/>
      <c r="DD7" s="46" t="str">
        <f t="shared" ref="DD7:DR9" si="16">IF(ISNUMBER(T128), T128, "")</f>
        <v/>
      </c>
      <c r="DE7" s="46" t="str">
        <f t="shared" si="16"/>
        <v/>
      </c>
      <c r="DF7" s="46" t="str">
        <f t="shared" si="16"/>
        <v/>
      </c>
      <c r="DG7" s="46" t="str">
        <f t="shared" si="16"/>
        <v/>
      </c>
      <c r="DH7" s="46" t="str">
        <f t="shared" si="16"/>
        <v/>
      </c>
      <c r="DI7" s="46" t="str">
        <f t="shared" si="16"/>
        <v/>
      </c>
      <c r="DJ7" s="46" t="str">
        <f t="shared" si="16"/>
        <v/>
      </c>
      <c r="DK7" s="46" t="str">
        <f t="shared" si="16"/>
        <v/>
      </c>
      <c r="DL7" s="46" t="str">
        <f t="shared" si="16"/>
        <v/>
      </c>
      <c r="DM7" s="46" t="str">
        <f t="shared" si="16"/>
        <v/>
      </c>
      <c r="DN7" s="46" t="str">
        <f t="shared" si="16"/>
        <v/>
      </c>
      <c r="DO7" s="46" t="str">
        <f t="shared" si="16"/>
        <v/>
      </c>
      <c r="DP7" s="46" t="str">
        <f t="shared" si="16"/>
        <v/>
      </c>
      <c r="DQ7" s="46" t="str">
        <f t="shared" si="16"/>
        <v/>
      </c>
      <c r="DR7" s="46" t="str">
        <f t="shared" si="16"/>
        <v/>
      </c>
      <c r="DS7" s="46" t="str">
        <f t="shared" si="5"/>
        <v/>
      </c>
      <c r="DT7" s="46" t="str">
        <f t="shared" si="5"/>
        <v/>
      </c>
      <c r="DU7" s="46" t="str">
        <f t="shared" si="5"/>
        <v/>
      </c>
      <c r="DV7" s="46" t="str">
        <f t="shared" si="5"/>
        <v/>
      </c>
      <c r="DW7" s="46" t="str">
        <f t="shared" si="5"/>
        <v/>
      </c>
      <c r="DX7" s="46" t="str">
        <f t="shared" si="5"/>
        <v/>
      </c>
      <c r="DY7" s="46" t="str">
        <f t="shared" si="5"/>
        <v/>
      </c>
      <c r="DZ7" s="46" t="str">
        <f t="shared" si="5"/>
        <v/>
      </c>
      <c r="EA7" s="46" t="str">
        <f t="shared" si="5"/>
        <v/>
      </c>
      <c r="EB7" s="46" t="str">
        <f t="shared" si="5"/>
        <v/>
      </c>
      <c r="EC7" s="46" t="str">
        <f t="shared" si="5"/>
        <v/>
      </c>
      <c r="ED7" s="46" t="str">
        <f t="shared" si="5"/>
        <v/>
      </c>
      <c r="EE7" s="46" t="str">
        <f t="shared" si="5"/>
        <v/>
      </c>
      <c r="EF7" s="46" t="str">
        <f t="shared" si="5"/>
        <v/>
      </c>
      <c r="EG7" s="46" t="str">
        <f t="shared" si="5"/>
        <v/>
      </c>
      <c r="EH7" s="46" t="str">
        <f t="shared" si="5"/>
        <v/>
      </c>
      <c r="EI7" s="46" t="str">
        <f t="shared" si="6"/>
        <v/>
      </c>
      <c r="EJ7" s="46" t="str">
        <f t="shared" si="6"/>
        <v/>
      </c>
      <c r="EK7" s="46" t="str">
        <f t="shared" si="6"/>
        <v/>
      </c>
      <c r="EL7" s="46" t="str">
        <f t="shared" si="6"/>
        <v/>
      </c>
      <c r="EM7" s="46" t="str">
        <f t="shared" si="6"/>
        <v/>
      </c>
      <c r="EN7" s="46" t="str">
        <f t="shared" si="6"/>
        <v/>
      </c>
      <c r="EO7" s="46" t="str">
        <f t="shared" si="6"/>
        <v/>
      </c>
      <c r="EP7" s="46" t="str">
        <f t="shared" si="6"/>
        <v/>
      </c>
      <c r="EQ7" s="46" t="str">
        <f t="shared" si="6"/>
        <v/>
      </c>
      <c r="ER7" s="46" t="str">
        <f t="shared" si="6"/>
        <v/>
      </c>
      <c r="ES7" s="46" t="str">
        <f t="shared" si="6"/>
        <v/>
      </c>
      <c r="ET7" s="173" t="str">
        <f t="shared" si="6"/>
        <v/>
      </c>
      <c r="EU7" s="46"/>
      <c r="EV7" s="46" t="str">
        <f t="shared" ref="EV7:FJ9" si="17">IF(ISNUMBER(T168), T168, "")</f>
        <v/>
      </c>
      <c r="EW7" s="46" t="str">
        <f t="shared" si="17"/>
        <v/>
      </c>
      <c r="EX7" s="46" t="str">
        <f t="shared" si="17"/>
        <v/>
      </c>
      <c r="EY7" s="46" t="str">
        <f t="shared" si="17"/>
        <v/>
      </c>
      <c r="EZ7" s="46" t="str">
        <f t="shared" si="17"/>
        <v/>
      </c>
      <c r="FA7" s="46" t="str">
        <f t="shared" si="17"/>
        <v/>
      </c>
      <c r="FB7" s="46" t="str">
        <f t="shared" si="17"/>
        <v/>
      </c>
      <c r="FC7" s="46" t="str">
        <f t="shared" si="17"/>
        <v/>
      </c>
      <c r="FD7" s="46" t="str">
        <f t="shared" si="17"/>
        <v/>
      </c>
      <c r="FE7" s="46" t="str">
        <f t="shared" si="17"/>
        <v/>
      </c>
      <c r="FF7" s="46" t="str">
        <f t="shared" si="17"/>
        <v/>
      </c>
      <c r="FG7" s="46" t="str">
        <f t="shared" si="17"/>
        <v/>
      </c>
      <c r="FH7" s="46" t="str">
        <f t="shared" si="17"/>
        <v/>
      </c>
      <c r="FI7" s="46" t="str">
        <f t="shared" si="17"/>
        <v/>
      </c>
      <c r="FJ7" s="46" t="str">
        <f t="shared" si="17"/>
        <v/>
      </c>
      <c r="FK7" s="46" t="str">
        <f t="shared" si="8"/>
        <v/>
      </c>
      <c r="FL7" s="46" t="str">
        <f t="shared" si="8"/>
        <v/>
      </c>
      <c r="FM7" s="46" t="str">
        <f t="shared" si="8"/>
        <v/>
      </c>
      <c r="FN7" s="46" t="str">
        <f t="shared" si="8"/>
        <v/>
      </c>
      <c r="FO7" s="46" t="str">
        <f t="shared" si="8"/>
        <v/>
      </c>
      <c r="FP7" s="46" t="str">
        <f t="shared" si="8"/>
        <v/>
      </c>
      <c r="FQ7" s="46" t="str">
        <f t="shared" si="8"/>
        <v/>
      </c>
      <c r="FR7" s="46" t="str">
        <f t="shared" si="8"/>
        <v/>
      </c>
      <c r="FS7" s="46" t="str">
        <f t="shared" si="8"/>
        <v/>
      </c>
      <c r="FT7" s="46" t="str">
        <f t="shared" si="8"/>
        <v/>
      </c>
      <c r="FU7" s="46" t="str">
        <f t="shared" si="8"/>
        <v/>
      </c>
      <c r="FV7" s="46" t="str">
        <f t="shared" si="8"/>
        <v/>
      </c>
      <c r="FW7" s="46" t="str">
        <f t="shared" si="8"/>
        <v/>
      </c>
      <c r="FX7" s="46" t="str">
        <f t="shared" si="8"/>
        <v/>
      </c>
      <c r="FY7" s="46" t="str">
        <f t="shared" si="8"/>
        <v/>
      </c>
      <c r="FZ7" s="46" t="str">
        <f t="shared" si="8"/>
        <v/>
      </c>
      <c r="GA7" s="46" t="str">
        <f t="shared" si="9"/>
        <v/>
      </c>
      <c r="GB7" s="46" t="str">
        <f t="shared" si="9"/>
        <v/>
      </c>
      <c r="GC7" s="46" t="str">
        <f t="shared" si="9"/>
        <v/>
      </c>
      <c r="GD7" s="46" t="str">
        <f t="shared" si="9"/>
        <v/>
      </c>
      <c r="GE7" s="46" t="str">
        <f t="shared" si="9"/>
        <v/>
      </c>
      <c r="GF7" s="46" t="str">
        <f t="shared" si="9"/>
        <v/>
      </c>
      <c r="GG7" s="46" t="str">
        <f t="shared" si="9"/>
        <v/>
      </c>
      <c r="GH7" s="46" t="str">
        <f t="shared" si="9"/>
        <v/>
      </c>
      <c r="GI7" s="46" t="str">
        <f t="shared" si="9"/>
        <v/>
      </c>
      <c r="GJ7" s="46" t="str">
        <f t="shared" si="9"/>
        <v/>
      </c>
      <c r="GK7" s="46" t="str">
        <f t="shared" si="9"/>
        <v/>
      </c>
      <c r="GL7" s="173" t="str">
        <f t="shared" si="9"/>
        <v/>
      </c>
      <c r="GM7" s="46"/>
      <c r="GN7" s="46" t="str">
        <f t="shared" ref="GN7:HB9" si="18">IF(ISNUMBER(T208), T208, "")</f>
        <v/>
      </c>
      <c r="GO7" s="46" t="str">
        <f t="shared" si="18"/>
        <v/>
      </c>
      <c r="GP7" s="46" t="str">
        <f t="shared" si="18"/>
        <v/>
      </c>
      <c r="GQ7" s="46" t="str">
        <f t="shared" si="18"/>
        <v/>
      </c>
      <c r="GR7" s="46" t="str">
        <f t="shared" si="18"/>
        <v/>
      </c>
      <c r="GS7" s="46" t="str">
        <f t="shared" si="18"/>
        <v/>
      </c>
      <c r="GT7" s="46" t="str">
        <f t="shared" si="18"/>
        <v/>
      </c>
      <c r="GU7" s="46" t="str">
        <f t="shared" si="18"/>
        <v/>
      </c>
      <c r="GV7" s="46" t="str">
        <f t="shared" si="18"/>
        <v/>
      </c>
      <c r="GW7" s="46" t="str">
        <f t="shared" si="18"/>
        <v/>
      </c>
      <c r="GX7" s="46" t="str">
        <f t="shared" si="18"/>
        <v/>
      </c>
      <c r="GY7" s="46" t="str">
        <f t="shared" si="18"/>
        <v/>
      </c>
      <c r="GZ7" s="46" t="str">
        <f t="shared" si="18"/>
        <v/>
      </c>
      <c r="HA7" s="46" t="str">
        <f t="shared" si="18"/>
        <v/>
      </c>
      <c r="HB7" s="46" t="str">
        <f t="shared" si="18"/>
        <v/>
      </c>
      <c r="HC7" s="46" t="str">
        <f t="shared" si="11"/>
        <v/>
      </c>
      <c r="HD7" s="46" t="str">
        <f t="shared" si="11"/>
        <v/>
      </c>
      <c r="HE7" s="46" t="str">
        <f t="shared" si="11"/>
        <v/>
      </c>
      <c r="HF7" s="46" t="str">
        <f t="shared" si="11"/>
        <v/>
      </c>
      <c r="HG7" s="46" t="str">
        <f t="shared" si="11"/>
        <v/>
      </c>
      <c r="HH7" s="46" t="str">
        <f t="shared" si="11"/>
        <v/>
      </c>
      <c r="HI7" s="46" t="str">
        <f t="shared" si="11"/>
        <v/>
      </c>
      <c r="HJ7" s="46" t="str">
        <f t="shared" si="11"/>
        <v/>
      </c>
      <c r="HK7" s="46" t="str">
        <f t="shared" si="11"/>
        <v/>
      </c>
      <c r="HL7" s="46" t="str">
        <f t="shared" si="11"/>
        <v/>
      </c>
      <c r="HM7" s="46" t="str">
        <f t="shared" si="11"/>
        <v/>
      </c>
      <c r="HN7" s="46" t="str">
        <f t="shared" si="11"/>
        <v/>
      </c>
      <c r="HO7" s="46" t="str">
        <f t="shared" si="11"/>
        <v/>
      </c>
      <c r="HP7" s="46" t="str">
        <f t="shared" si="11"/>
        <v/>
      </c>
      <c r="HQ7" s="46" t="str">
        <f t="shared" si="11"/>
        <v/>
      </c>
      <c r="HR7" s="46" t="str">
        <f t="shared" si="11"/>
        <v/>
      </c>
      <c r="HS7" s="46" t="str">
        <f t="shared" si="12"/>
        <v/>
      </c>
      <c r="HT7" s="46" t="str">
        <f t="shared" si="12"/>
        <v/>
      </c>
      <c r="HU7" s="46" t="str">
        <f t="shared" si="12"/>
        <v/>
      </c>
      <c r="HV7" s="46" t="str">
        <f t="shared" si="12"/>
        <v/>
      </c>
      <c r="HW7" s="46" t="str">
        <f t="shared" si="12"/>
        <v/>
      </c>
      <c r="HX7" s="46" t="str">
        <f t="shared" si="12"/>
        <v/>
      </c>
      <c r="HY7" s="46" t="str">
        <f t="shared" si="12"/>
        <v/>
      </c>
      <c r="HZ7" s="46" t="str">
        <f t="shared" si="12"/>
        <v/>
      </c>
      <c r="IA7" s="46" t="str">
        <f t="shared" si="12"/>
        <v/>
      </c>
      <c r="IB7" s="46" t="str">
        <f t="shared" si="12"/>
        <v/>
      </c>
      <c r="IC7" s="46" t="str">
        <f t="shared" si="12"/>
        <v/>
      </c>
      <c r="ID7" s="173" t="str">
        <f t="shared" si="12"/>
        <v/>
      </c>
      <c r="IE7" s="46"/>
      <c r="IF7" s="46" t="str">
        <f t="shared" ref="IF7:IT9" si="19">IF(ISNUMBER(T248), T248,"")</f>
        <v/>
      </c>
      <c r="IG7" s="46" t="str">
        <f t="shared" si="19"/>
        <v/>
      </c>
      <c r="IH7" s="46" t="str">
        <f t="shared" si="19"/>
        <v/>
      </c>
      <c r="II7" s="46" t="str">
        <f t="shared" si="19"/>
        <v/>
      </c>
      <c r="IJ7" s="46" t="str">
        <f t="shared" si="19"/>
        <v/>
      </c>
      <c r="IK7" s="46" t="str">
        <f t="shared" si="19"/>
        <v/>
      </c>
      <c r="IL7" s="46" t="str">
        <f t="shared" si="19"/>
        <v/>
      </c>
      <c r="IM7" s="46" t="str">
        <f t="shared" si="19"/>
        <v/>
      </c>
      <c r="IN7" s="46" t="str">
        <f t="shared" si="19"/>
        <v/>
      </c>
      <c r="IO7" s="46" t="str">
        <f t="shared" si="19"/>
        <v/>
      </c>
      <c r="IP7" s="46" t="str">
        <f t="shared" si="19"/>
        <v/>
      </c>
      <c r="IQ7" s="46" t="str">
        <f t="shared" si="19"/>
        <v/>
      </c>
      <c r="IR7" s="46" t="str">
        <f t="shared" si="19"/>
        <v/>
      </c>
      <c r="IS7" s="46" t="str">
        <f t="shared" si="19"/>
        <v/>
      </c>
      <c r="IT7" s="46" t="str">
        <f t="shared" si="19"/>
        <v/>
      </c>
      <c r="IU7" s="46" t="str">
        <f t="shared" si="14"/>
        <v/>
      </c>
      <c r="IV7" s="46" t="str">
        <f t="shared" si="14"/>
        <v/>
      </c>
      <c r="IW7" s="46" t="str">
        <f t="shared" si="14"/>
        <v/>
      </c>
      <c r="IX7" s="46" t="str">
        <f t="shared" si="14"/>
        <v/>
      </c>
      <c r="IY7" s="46" t="str">
        <f t="shared" si="14"/>
        <v/>
      </c>
      <c r="IZ7" s="46" t="str">
        <f t="shared" si="14"/>
        <v/>
      </c>
      <c r="JA7" s="46" t="str">
        <f t="shared" si="14"/>
        <v/>
      </c>
      <c r="JB7" s="46" t="str">
        <f t="shared" si="14"/>
        <v/>
      </c>
      <c r="JC7" s="46" t="str">
        <f t="shared" si="14"/>
        <v/>
      </c>
      <c r="JD7" s="46" t="str">
        <f t="shared" si="14"/>
        <v/>
      </c>
      <c r="JE7" s="46" t="str">
        <f t="shared" si="14"/>
        <v/>
      </c>
      <c r="JF7" s="46" t="str">
        <f t="shared" si="14"/>
        <v/>
      </c>
      <c r="JG7" s="46" t="str">
        <f t="shared" si="14"/>
        <v/>
      </c>
      <c r="JH7" s="46" t="str">
        <f t="shared" si="14"/>
        <v/>
      </c>
      <c r="JI7" s="46" t="str">
        <f t="shared" si="14"/>
        <v/>
      </c>
      <c r="JJ7" s="46" t="str">
        <f t="shared" si="14"/>
        <v/>
      </c>
      <c r="JK7" s="46" t="str">
        <f t="shared" si="15"/>
        <v/>
      </c>
      <c r="JL7" s="46" t="str">
        <f t="shared" si="15"/>
        <v/>
      </c>
      <c r="JM7" s="46" t="str">
        <f t="shared" si="15"/>
        <v/>
      </c>
      <c r="JN7" s="46" t="str">
        <f t="shared" si="15"/>
        <v/>
      </c>
      <c r="JO7" s="46" t="str">
        <f t="shared" si="15"/>
        <v/>
      </c>
      <c r="JP7" s="46" t="str">
        <f t="shared" si="15"/>
        <v/>
      </c>
      <c r="JQ7" s="46" t="str">
        <f t="shared" si="15"/>
        <v/>
      </c>
      <c r="JR7" s="46" t="str">
        <f t="shared" si="15"/>
        <v/>
      </c>
      <c r="JS7" s="46" t="str">
        <f t="shared" si="15"/>
        <v/>
      </c>
      <c r="JT7" s="46" t="str">
        <f t="shared" si="15"/>
        <v/>
      </c>
      <c r="JU7" s="46" t="str">
        <f t="shared" si="15"/>
        <v/>
      </c>
      <c r="JV7" s="173" t="str">
        <f t="shared" si="15"/>
        <v/>
      </c>
    </row>
    <row r="8" spans="1:282" ht="12.75" customHeight="1" x14ac:dyDescent="0.2">
      <c r="A8" s="16"/>
      <c r="B8" s="39"/>
      <c r="C8" s="49"/>
      <c r="D8" s="49"/>
      <c r="E8" s="49"/>
      <c r="F8" s="49"/>
      <c r="G8" s="49"/>
      <c r="H8" s="15"/>
      <c r="I8" s="15"/>
      <c r="J8" s="48"/>
      <c r="K8" s="48"/>
      <c r="L8" s="48"/>
      <c r="M8" s="48"/>
      <c r="N8" s="48"/>
      <c r="O8" s="48"/>
      <c r="P8" s="48"/>
      <c r="Q8" s="46" t="s">
        <v>34</v>
      </c>
      <c r="R8" s="46"/>
      <c r="S8" s="46"/>
      <c r="T8" s="46" t="str">
        <f t="shared" si="0"/>
        <v/>
      </c>
      <c r="U8" s="46" t="str">
        <f t="shared" si="0"/>
        <v/>
      </c>
      <c r="V8" s="46" t="str">
        <f t="shared" si="0"/>
        <v/>
      </c>
      <c r="W8" s="46" t="str">
        <f t="shared" si="0"/>
        <v/>
      </c>
      <c r="X8" s="46" t="str">
        <f t="shared" si="0"/>
        <v/>
      </c>
      <c r="Y8" s="46" t="str">
        <f t="shared" si="0"/>
        <v/>
      </c>
      <c r="Z8" s="46" t="str">
        <f t="shared" si="0"/>
        <v/>
      </c>
      <c r="AA8" s="46" t="str">
        <f t="shared" si="0"/>
        <v/>
      </c>
      <c r="AB8" s="46" t="str">
        <f t="shared" si="0"/>
        <v/>
      </c>
      <c r="AC8" s="46" t="str">
        <f t="shared" si="0"/>
        <v/>
      </c>
      <c r="AD8" s="46" t="str">
        <f t="shared" si="0"/>
        <v/>
      </c>
      <c r="AE8" s="46" t="str">
        <f t="shared" si="0"/>
        <v/>
      </c>
      <c r="AF8" s="46" t="str">
        <f t="shared" si="0"/>
        <v/>
      </c>
      <c r="AG8" s="46" t="str">
        <f t="shared" si="0"/>
        <v/>
      </c>
      <c r="AH8" s="46" t="str">
        <f t="shared" si="0"/>
        <v/>
      </c>
      <c r="AI8" s="46" t="str">
        <f t="shared" si="0"/>
        <v/>
      </c>
      <c r="AJ8" s="46" t="str">
        <f t="shared" si="0"/>
        <v/>
      </c>
      <c r="AK8" s="46" t="str">
        <f t="shared" si="0"/>
        <v/>
      </c>
      <c r="AL8" s="46" t="str">
        <f t="shared" si="0"/>
        <v/>
      </c>
      <c r="AM8" s="46" t="str">
        <f t="shared" si="0"/>
        <v/>
      </c>
      <c r="AN8" s="46" t="str">
        <f t="shared" si="0"/>
        <v/>
      </c>
      <c r="AO8" s="46" t="str">
        <f t="shared" si="0"/>
        <v/>
      </c>
      <c r="AP8" s="46" t="str">
        <f t="shared" si="0"/>
        <v/>
      </c>
      <c r="AQ8" s="46" t="str">
        <f t="shared" si="0"/>
        <v/>
      </c>
      <c r="AR8" s="46" t="str">
        <f t="shared" si="0"/>
        <v/>
      </c>
      <c r="AS8" s="46" t="str">
        <f t="shared" si="0"/>
        <v/>
      </c>
      <c r="AT8" s="46" t="str">
        <f t="shared" si="0"/>
        <v/>
      </c>
      <c r="AU8" s="46" t="str">
        <f t="shared" si="0"/>
        <v/>
      </c>
      <c r="AV8" s="46" t="str">
        <f t="shared" si="0"/>
        <v/>
      </c>
      <c r="AW8" s="46" t="str">
        <f t="shared" si="0"/>
        <v/>
      </c>
      <c r="AX8" s="46" t="str">
        <f t="shared" si="0"/>
        <v/>
      </c>
      <c r="AY8" s="46" t="str">
        <f t="shared" si="0"/>
        <v/>
      </c>
      <c r="AZ8" s="46" t="str">
        <f t="shared" si="0"/>
        <v/>
      </c>
      <c r="BA8" s="46" t="str">
        <f t="shared" si="0"/>
        <v/>
      </c>
      <c r="BB8" s="46" t="str">
        <f t="shared" ref="BB8:BJ8" si="20">IF(ISNUMBER(BB49), BB49, "")</f>
        <v/>
      </c>
      <c r="BC8" s="46" t="str">
        <f t="shared" si="20"/>
        <v/>
      </c>
      <c r="BD8" s="46" t="str">
        <f t="shared" si="20"/>
        <v/>
      </c>
      <c r="BE8" s="46" t="str">
        <f t="shared" si="20"/>
        <v/>
      </c>
      <c r="BF8" s="46" t="str">
        <f t="shared" si="20"/>
        <v/>
      </c>
      <c r="BG8" s="46" t="str">
        <f t="shared" si="20"/>
        <v/>
      </c>
      <c r="BH8" s="46" t="str">
        <f t="shared" si="20"/>
        <v/>
      </c>
      <c r="BI8" s="46" t="str">
        <f t="shared" si="20"/>
        <v/>
      </c>
      <c r="BJ8" s="173" t="str">
        <f t="shared" si="20"/>
        <v/>
      </c>
      <c r="BK8" s="46"/>
      <c r="BL8" s="46" t="str">
        <f t="shared" si="1"/>
        <v/>
      </c>
      <c r="BM8" s="46" t="str">
        <f t="shared" si="1"/>
        <v/>
      </c>
      <c r="BN8" s="46" t="str">
        <f t="shared" si="1"/>
        <v/>
      </c>
      <c r="BO8" s="46" t="str">
        <f t="shared" si="1"/>
        <v/>
      </c>
      <c r="BP8" s="46" t="str">
        <f t="shared" si="1"/>
        <v/>
      </c>
      <c r="BQ8" s="46" t="str">
        <f t="shared" si="1"/>
        <v/>
      </c>
      <c r="BR8" s="46" t="str">
        <f t="shared" si="1"/>
        <v/>
      </c>
      <c r="BS8" s="46" t="str">
        <f t="shared" si="1"/>
        <v/>
      </c>
      <c r="BT8" s="46" t="str">
        <f t="shared" si="1"/>
        <v/>
      </c>
      <c r="BU8" s="46" t="str">
        <f t="shared" si="1"/>
        <v/>
      </c>
      <c r="BV8" s="46" t="str">
        <f t="shared" si="1"/>
        <v/>
      </c>
      <c r="BW8" s="46" t="str">
        <f t="shared" si="1"/>
        <v/>
      </c>
      <c r="BX8" s="46" t="str">
        <f t="shared" si="1"/>
        <v/>
      </c>
      <c r="BY8" s="46" t="str">
        <f t="shared" si="1"/>
        <v/>
      </c>
      <c r="BZ8" s="46" t="str">
        <f t="shared" si="1"/>
        <v/>
      </c>
      <c r="CA8" s="46" t="str">
        <f t="shared" si="2"/>
        <v/>
      </c>
      <c r="CB8" s="46" t="str">
        <f t="shared" si="2"/>
        <v/>
      </c>
      <c r="CC8" s="46" t="str">
        <f t="shared" si="2"/>
        <v/>
      </c>
      <c r="CD8" s="46" t="str">
        <f t="shared" si="2"/>
        <v/>
      </c>
      <c r="CE8" s="46" t="str">
        <f t="shared" si="2"/>
        <v/>
      </c>
      <c r="CF8" s="46" t="str">
        <f t="shared" si="2"/>
        <v/>
      </c>
      <c r="CG8" s="46" t="str">
        <f t="shared" si="2"/>
        <v/>
      </c>
      <c r="CH8" s="46" t="str">
        <f t="shared" si="2"/>
        <v/>
      </c>
      <c r="CI8" s="46" t="str">
        <f t="shared" si="2"/>
        <v/>
      </c>
      <c r="CJ8" s="46" t="str">
        <f t="shared" si="2"/>
        <v/>
      </c>
      <c r="CK8" s="46" t="str">
        <f t="shared" si="2"/>
        <v/>
      </c>
      <c r="CL8" s="46" t="str">
        <f t="shared" si="2"/>
        <v/>
      </c>
      <c r="CM8" s="46" t="str">
        <f t="shared" si="2"/>
        <v/>
      </c>
      <c r="CN8" s="46" t="str">
        <f t="shared" si="2"/>
        <v/>
      </c>
      <c r="CO8" s="46" t="str">
        <f t="shared" si="2"/>
        <v/>
      </c>
      <c r="CP8" s="46" t="str">
        <f t="shared" si="2"/>
        <v/>
      </c>
      <c r="CQ8" s="46" t="str">
        <f t="shared" si="3"/>
        <v/>
      </c>
      <c r="CR8" s="46" t="str">
        <f t="shared" si="3"/>
        <v/>
      </c>
      <c r="CS8" s="46" t="str">
        <f t="shared" si="3"/>
        <v/>
      </c>
      <c r="CT8" s="46" t="str">
        <f t="shared" si="3"/>
        <v/>
      </c>
      <c r="CU8" s="46" t="str">
        <f t="shared" si="3"/>
        <v/>
      </c>
      <c r="CV8" s="46" t="str">
        <f t="shared" si="3"/>
        <v/>
      </c>
      <c r="CW8" s="46" t="str">
        <f t="shared" si="3"/>
        <v/>
      </c>
      <c r="CX8" s="46" t="str">
        <f t="shared" si="3"/>
        <v/>
      </c>
      <c r="CY8" s="46" t="str">
        <f t="shared" si="3"/>
        <v/>
      </c>
      <c r="CZ8" s="46" t="str">
        <f t="shared" si="3"/>
        <v/>
      </c>
      <c r="DA8" s="46" t="str">
        <f t="shared" si="3"/>
        <v/>
      </c>
      <c r="DB8" s="173" t="str">
        <f t="shared" si="3"/>
        <v/>
      </c>
      <c r="DC8" s="46"/>
      <c r="DD8" s="46" t="str">
        <f t="shared" si="16"/>
        <v/>
      </c>
      <c r="DE8" s="46" t="str">
        <f t="shared" si="16"/>
        <v/>
      </c>
      <c r="DF8" s="46" t="str">
        <f t="shared" si="16"/>
        <v/>
      </c>
      <c r="DG8" s="46" t="str">
        <f t="shared" si="16"/>
        <v/>
      </c>
      <c r="DH8" s="46" t="str">
        <f t="shared" si="16"/>
        <v/>
      </c>
      <c r="DI8" s="46" t="str">
        <f t="shared" si="16"/>
        <v/>
      </c>
      <c r="DJ8" s="46" t="str">
        <f t="shared" si="16"/>
        <v/>
      </c>
      <c r="DK8" s="46" t="str">
        <f t="shared" si="16"/>
        <v/>
      </c>
      <c r="DL8" s="46" t="str">
        <f t="shared" si="16"/>
        <v/>
      </c>
      <c r="DM8" s="46" t="str">
        <f t="shared" si="16"/>
        <v/>
      </c>
      <c r="DN8" s="46" t="str">
        <f t="shared" si="16"/>
        <v/>
      </c>
      <c r="DO8" s="46" t="str">
        <f t="shared" si="16"/>
        <v/>
      </c>
      <c r="DP8" s="46" t="str">
        <f t="shared" si="16"/>
        <v/>
      </c>
      <c r="DQ8" s="46" t="str">
        <f t="shared" si="16"/>
        <v/>
      </c>
      <c r="DR8" s="46" t="str">
        <f t="shared" si="16"/>
        <v/>
      </c>
      <c r="DS8" s="46" t="str">
        <f t="shared" si="5"/>
        <v/>
      </c>
      <c r="DT8" s="46" t="str">
        <f t="shared" si="5"/>
        <v/>
      </c>
      <c r="DU8" s="46" t="str">
        <f t="shared" si="5"/>
        <v/>
      </c>
      <c r="DV8" s="46" t="str">
        <f t="shared" si="5"/>
        <v/>
      </c>
      <c r="DW8" s="46" t="str">
        <f t="shared" si="5"/>
        <v/>
      </c>
      <c r="DX8" s="46" t="str">
        <f t="shared" si="5"/>
        <v/>
      </c>
      <c r="DY8" s="46" t="str">
        <f t="shared" si="5"/>
        <v/>
      </c>
      <c r="DZ8" s="46" t="str">
        <f t="shared" si="5"/>
        <v/>
      </c>
      <c r="EA8" s="46" t="str">
        <f t="shared" si="5"/>
        <v/>
      </c>
      <c r="EB8" s="46" t="str">
        <f t="shared" si="5"/>
        <v/>
      </c>
      <c r="EC8" s="46" t="str">
        <f t="shared" si="5"/>
        <v/>
      </c>
      <c r="ED8" s="46" t="str">
        <f t="shared" si="5"/>
        <v/>
      </c>
      <c r="EE8" s="46" t="str">
        <f t="shared" si="5"/>
        <v/>
      </c>
      <c r="EF8" s="46" t="str">
        <f t="shared" si="5"/>
        <v/>
      </c>
      <c r="EG8" s="46" t="str">
        <f t="shared" si="5"/>
        <v/>
      </c>
      <c r="EH8" s="46" t="str">
        <f t="shared" si="5"/>
        <v/>
      </c>
      <c r="EI8" s="46" t="str">
        <f t="shared" si="6"/>
        <v/>
      </c>
      <c r="EJ8" s="46" t="str">
        <f t="shared" si="6"/>
        <v/>
      </c>
      <c r="EK8" s="46" t="str">
        <f t="shared" si="6"/>
        <v/>
      </c>
      <c r="EL8" s="46" t="str">
        <f t="shared" si="6"/>
        <v/>
      </c>
      <c r="EM8" s="46" t="str">
        <f t="shared" si="6"/>
        <v/>
      </c>
      <c r="EN8" s="46" t="str">
        <f t="shared" si="6"/>
        <v/>
      </c>
      <c r="EO8" s="46" t="str">
        <f t="shared" si="6"/>
        <v/>
      </c>
      <c r="EP8" s="46" t="str">
        <f t="shared" si="6"/>
        <v/>
      </c>
      <c r="EQ8" s="46" t="str">
        <f t="shared" si="6"/>
        <v/>
      </c>
      <c r="ER8" s="46" t="str">
        <f t="shared" si="6"/>
        <v/>
      </c>
      <c r="ES8" s="46" t="str">
        <f t="shared" si="6"/>
        <v/>
      </c>
      <c r="ET8" s="173" t="str">
        <f t="shared" si="6"/>
        <v/>
      </c>
      <c r="EU8" s="46"/>
      <c r="EV8" s="46" t="str">
        <f t="shared" si="17"/>
        <v/>
      </c>
      <c r="EW8" s="46" t="str">
        <f t="shared" si="17"/>
        <v/>
      </c>
      <c r="EX8" s="46" t="str">
        <f t="shared" si="17"/>
        <v/>
      </c>
      <c r="EY8" s="46" t="str">
        <f t="shared" si="17"/>
        <v/>
      </c>
      <c r="EZ8" s="46" t="str">
        <f t="shared" si="17"/>
        <v/>
      </c>
      <c r="FA8" s="46" t="str">
        <f t="shared" si="17"/>
        <v/>
      </c>
      <c r="FB8" s="46" t="str">
        <f t="shared" si="17"/>
        <v/>
      </c>
      <c r="FC8" s="46" t="str">
        <f t="shared" si="17"/>
        <v/>
      </c>
      <c r="FD8" s="46" t="str">
        <f t="shared" si="17"/>
        <v/>
      </c>
      <c r="FE8" s="46" t="str">
        <f t="shared" si="17"/>
        <v/>
      </c>
      <c r="FF8" s="46" t="str">
        <f t="shared" si="17"/>
        <v/>
      </c>
      <c r="FG8" s="46" t="str">
        <f t="shared" si="17"/>
        <v/>
      </c>
      <c r="FH8" s="46" t="str">
        <f t="shared" si="17"/>
        <v/>
      </c>
      <c r="FI8" s="46" t="str">
        <f t="shared" si="17"/>
        <v/>
      </c>
      <c r="FJ8" s="46" t="str">
        <f t="shared" si="17"/>
        <v/>
      </c>
      <c r="FK8" s="46" t="str">
        <f t="shared" si="8"/>
        <v/>
      </c>
      <c r="FL8" s="46" t="str">
        <f t="shared" si="8"/>
        <v/>
      </c>
      <c r="FM8" s="46" t="str">
        <f t="shared" si="8"/>
        <v/>
      </c>
      <c r="FN8" s="46" t="str">
        <f t="shared" si="8"/>
        <v/>
      </c>
      <c r="FO8" s="46" t="str">
        <f t="shared" si="8"/>
        <v/>
      </c>
      <c r="FP8" s="46" t="str">
        <f t="shared" si="8"/>
        <v/>
      </c>
      <c r="FQ8" s="46" t="str">
        <f t="shared" si="8"/>
        <v/>
      </c>
      <c r="FR8" s="46" t="str">
        <f t="shared" si="8"/>
        <v/>
      </c>
      <c r="FS8" s="46" t="str">
        <f t="shared" si="8"/>
        <v/>
      </c>
      <c r="FT8" s="46" t="str">
        <f t="shared" si="8"/>
        <v/>
      </c>
      <c r="FU8" s="46" t="str">
        <f t="shared" si="8"/>
        <v/>
      </c>
      <c r="FV8" s="46" t="str">
        <f t="shared" si="8"/>
        <v/>
      </c>
      <c r="FW8" s="46" t="str">
        <f t="shared" si="8"/>
        <v/>
      </c>
      <c r="FX8" s="46" t="str">
        <f t="shared" si="8"/>
        <v/>
      </c>
      <c r="FY8" s="46" t="str">
        <f t="shared" si="8"/>
        <v/>
      </c>
      <c r="FZ8" s="46" t="str">
        <f t="shared" si="8"/>
        <v/>
      </c>
      <c r="GA8" s="46" t="str">
        <f t="shared" si="9"/>
        <v/>
      </c>
      <c r="GB8" s="46" t="str">
        <f t="shared" si="9"/>
        <v/>
      </c>
      <c r="GC8" s="46" t="str">
        <f t="shared" si="9"/>
        <v/>
      </c>
      <c r="GD8" s="46" t="str">
        <f t="shared" si="9"/>
        <v/>
      </c>
      <c r="GE8" s="46" t="str">
        <f t="shared" si="9"/>
        <v/>
      </c>
      <c r="GF8" s="46" t="str">
        <f t="shared" si="9"/>
        <v/>
      </c>
      <c r="GG8" s="46" t="str">
        <f t="shared" si="9"/>
        <v/>
      </c>
      <c r="GH8" s="46" t="str">
        <f t="shared" si="9"/>
        <v/>
      </c>
      <c r="GI8" s="46" t="str">
        <f t="shared" si="9"/>
        <v/>
      </c>
      <c r="GJ8" s="46" t="str">
        <f t="shared" si="9"/>
        <v/>
      </c>
      <c r="GK8" s="46" t="str">
        <f t="shared" si="9"/>
        <v/>
      </c>
      <c r="GL8" s="173" t="str">
        <f t="shared" si="9"/>
        <v/>
      </c>
      <c r="GM8" s="46"/>
      <c r="GN8" s="46" t="str">
        <f t="shared" si="18"/>
        <v/>
      </c>
      <c r="GO8" s="46" t="str">
        <f t="shared" si="18"/>
        <v/>
      </c>
      <c r="GP8" s="46" t="str">
        <f t="shared" si="18"/>
        <v/>
      </c>
      <c r="GQ8" s="46" t="str">
        <f t="shared" si="18"/>
        <v/>
      </c>
      <c r="GR8" s="46" t="str">
        <f t="shared" si="18"/>
        <v/>
      </c>
      <c r="GS8" s="46" t="str">
        <f t="shared" si="18"/>
        <v/>
      </c>
      <c r="GT8" s="46" t="str">
        <f t="shared" si="18"/>
        <v/>
      </c>
      <c r="GU8" s="46" t="str">
        <f t="shared" si="18"/>
        <v/>
      </c>
      <c r="GV8" s="46" t="str">
        <f t="shared" si="18"/>
        <v/>
      </c>
      <c r="GW8" s="46" t="str">
        <f t="shared" si="18"/>
        <v/>
      </c>
      <c r="GX8" s="46" t="str">
        <f t="shared" si="18"/>
        <v/>
      </c>
      <c r="GY8" s="46" t="str">
        <f t="shared" si="18"/>
        <v/>
      </c>
      <c r="GZ8" s="46" t="str">
        <f t="shared" si="18"/>
        <v/>
      </c>
      <c r="HA8" s="46" t="str">
        <f t="shared" si="18"/>
        <v/>
      </c>
      <c r="HB8" s="46" t="str">
        <f t="shared" si="18"/>
        <v/>
      </c>
      <c r="HC8" s="46" t="str">
        <f t="shared" si="11"/>
        <v/>
      </c>
      <c r="HD8" s="46" t="str">
        <f t="shared" si="11"/>
        <v/>
      </c>
      <c r="HE8" s="46" t="str">
        <f t="shared" si="11"/>
        <v/>
      </c>
      <c r="HF8" s="46" t="str">
        <f t="shared" si="11"/>
        <v/>
      </c>
      <c r="HG8" s="46" t="str">
        <f t="shared" si="11"/>
        <v/>
      </c>
      <c r="HH8" s="46" t="str">
        <f t="shared" si="11"/>
        <v/>
      </c>
      <c r="HI8" s="46" t="str">
        <f t="shared" si="11"/>
        <v/>
      </c>
      <c r="HJ8" s="46" t="str">
        <f t="shared" si="11"/>
        <v/>
      </c>
      <c r="HK8" s="46" t="str">
        <f t="shared" si="11"/>
        <v/>
      </c>
      <c r="HL8" s="46" t="str">
        <f t="shared" si="11"/>
        <v/>
      </c>
      <c r="HM8" s="46" t="str">
        <f t="shared" si="11"/>
        <v/>
      </c>
      <c r="HN8" s="46" t="str">
        <f t="shared" si="11"/>
        <v/>
      </c>
      <c r="HO8" s="46" t="str">
        <f t="shared" si="11"/>
        <v/>
      </c>
      <c r="HP8" s="46" t="str">
        <f t="shared" si="11"/>
        <v/>
      </c>
      <c r="HQ8" s="46" t="str">
        <f t="shared" si="11"/>
        <v/>
      </c>
      <c r="HR8" s="46" t="str">
        <f t="shared" si="11"/>
        <v/>
      </c>
      <c r="HS8" s="46" t="str">
        <f t="shared" si="12"/>
        <v/>
      </c>
      <c r="HT8" s="46" t="str">
        <f t="shared" si="12"/>
        <v/>
      </c>
      <c r="HU8" s="46" t="str">
        <f t="shared" si="12"/>
        <v/>
      </c>
      <c r="HV8" s="46" t="str">
        <f t="shared" si="12"/>
        <v/>
      </c>
      <c r="HW8" s="46" t="str">
        <f t="shared" si="12"/>
        <v/>
      </c>
      <c r="HX8" s="46" t="str">
        <f t="shared" si="12"/>
        <v/>
      </c>
      <c r="HY8" s="46" t="str">
        <f t="shared" si="12"/>
        <v/>
      </c>
      <c r="HZ8" s="46" t="str">
        <f t="shared" si="12"/>
        <v/>
      </c>
      <c r="IA8" s="46" t="str">
        <f t="shared" si="12"/>
        <v/>
      </c>
      <c r="IB8" s="46" t="str">
        <f t="shared" si="12"/>
        <v/>
      </c>
      <c r="IC8" s="46" t="str">
        <f t="shared" si="12"/>
        <v/>
      </c>
      <c r="ID8" s="173" t="str">
        <f t="shared" si="12"/>
        <v/>
      </c>
      <c r="IE8" s="46"/>
      <c r="IF8" s="46" t="str">
        <f t="shared" si="19"/>
        <v/>
      </c>
      <c r="IG8" s="46" t="str">
        <f t="shared" si="19"/>
        <v/>
      </c>
      <c r="IH8" s="46" t="str">
        <f t="shared" si="19"/>
        <v/>
      </c>
      <c r="II8" s="46" t="str">
        <f t="shared" si="19"/>
        <v/>
      </c>
      <c r="IJ8" s="46" t="str">
        <f t="shared" si="19"/>
        <v/>
      </c>
      <c r="IK8" s="46" t="str">
        <f t="shared" si="19"/>
        <v/>
      </c>
      <c r="IL8" s="46" t="str">
        <f t="shared" si="19"/>
        <v/>
      </c>
      <c r="IM8" s="46" t="str">
        <f t="shared" si="19"/>
        <v/>
      </c>
      <c r="IN8" s="46" t="str">
        <f t="shared" si="19"/>
        <v/>
      </c>
      <c r="IO8" s="46" t="str">
        <f t="shared" si="19"/>
        <v/>
      </c>
      <c r="IP8" s="46" t="str">
        <f t="shared" si="19"/>
        <v/>
      </c>
      <c r="IQ8" s="46" t="str">
        <f t="shared" si="19"/>
        <v/>
      </c>
      <c r="IR8" s="46" t="str">
        <f t="shared" si="19"/>
        <v/>
      </c>
      <c r="IS8" s="46" t="str">
        <f t="shared" si="19"/>
        <v/>
      </c>
      <c r="IT8" s="46" t="str">
        <f t="shared" si="19"/>
        <v/>
      </c>
      <c r="IU8" s="46" t="str">
        <f t="shared" si="14"/>
        <v/>
      </c>
      <c r="IV8" s="46" t="str">
        <f t="shared" si="14"/>
        <v/>
      </c>
      <c r="IW8" s="46" t="str">
        <f t="shared" si="14"/>
        <v/>
      </c>
      <c r="IX8" s="46" t="str">
        <f t="shared" si="14"/>
        <v/>
      </c>
      <c r="IY8" s="46" t="str">
        <f t="shared" si="14"/>
        <v/>
      </c>
      <c r="IZ8" s="46" t="str">
        <f t="shared" si="14"/>
        <v/>
      </c>
      <c r="JA8" s="46" t="str">
        <f t="shared" si="14"/>
        <v/>
      </c>
      <c r="JB8" s="46" t="str">
        <f t="shared" si="14"/>
        <v/>
      </c>
      <c r="JC8" s="46" t="str">
        <f t="shared" si="14"/>
        <v/>
      </c>
      <c r="JD8" s="46" t="str">
        <f t="shared" si="14"/>
        <v/>
      </c>
      <c r="JE8" s="46" t="str">
        <f t="shared" si="14"/>
        <v/>
      </c>
      <c r="JF8" s="46" t="str">
        <f t="shared" si="14"/>
        <v/>
      </c>
      <c r="JG8" s="46" t="str">
        <f t="shared" si="14"/>
        <v/>
      </c>
      <c r="JH8" s="46" t="str">
        <f t="shared" si="14"/>
        <v/>
      </c>
      <c r="JI8" s="46" t="str">
        <f t="shared" si="14"/>
        <v/>
      </c>
      <c r="JJ8" s="46" t="str">
        <f t="shared" si="14"/>
        <v/>
      </c>
      <c r="JK8" s="46" t="str">
        <f t="shared" si="15"/>
        <v/>
      </c>
      <c r="JL8" s="46" t="str">
        <f t="shared" si="15"/>
        <v/>
      </c>
      <c r="JM8" s="46" t="str">
        <f t="shared" si="15"/>
        <v/>
      </c>
      <c r="JN8" s="46" t="str">
        <f t="shared" si="15"/>
        <v/>
      </c>
      <c r="JO8" s="46" t="str">
        <f t="shared" si="15"/>
        <v/>
      </c>
      <c r="JP8" s="46" t="str">
        <f t="shared" si="15"/>
        <v/>
      </c>
      <c r="JQ8" s="46" t="str">
        <f t="shared" si="15"/>
        <v/>
      </c>
      <c r="JR8" s="46" t="str">
        <f t="shared" si="15"/>
        <v/>
      </c>
      <c r="JS8" s="46" t="str">
        <f t="shared" si="15"/>
        <v/>
      </c>
      <c r="JT8" s="46" t="str">
        <f t="shared" si="15"/>
        <v/>
      </c>
      <c r="JU8" s="46" t="str">
        <f t="shared" si="15"/>
        <v/>
      </c>
      <c r="JV8" s="173" t="str">
        <f t="shared" si="15"/>
        <v/>
      </c>
    </row>
    <row r="9" spans="1:282" ht="12.75" customHeight="1" x14ac:dyDescent="0.2">
      <c r="A9" s="51"/>
      <c r="B9" s="40"/>
      <c r="C9" s="52"/>
      <c r="D9" s="52"/>
      <c r="E9" s="52"/>
      <c r="F9" s="40"/>
      <c r="G9" s="40"/>
      <c r="H9" s="53"/>
      <c r="I9" s="53"/>
      <c r="J9" s="48"/>
      <c r="K9" s="48"/>
      <c r="L9" s="48"/>
      <c r="M9" s="48"/>
      <c r="N9" s="48"/>
      <c r="O9" s="48"/>
      <c r="P9" s="48"/>
      <c r="Q9" s="156" t="s">
        <v>35</v>
      </c>
      <c r="R9" s="156"/>
      <c r="S9" s="118"/>
      <c r="T9" s="118" t="str">
        <f t="shared" ref="T9:BJ9" si="21">IF(ISNUMBER(T50), T50, "")</f>
        <v/>
      </c>
      <c r="U9" s="118" t="str">
        <f t="shared" si="21"/>
        <v/>
      </c>
      <c r="V9" s="118" t="str">
        <f t="shared" si="21"/>
        <v/>
      </c>
      <c r="W9" s="118" t="str">
        <f t="shared" si="21"/>
        <v/>
      </c>
      <c r="X9" s="118" t="str">
        <f t="shared" si="21"/>
        <v/>
      </c>
      <c r="Y9" s="118" t="str">
        <f t="shared" si="21"/>
        <v/>
      </c>
      <c r="Z9" s="118" t="str">
        <f t="shared" si="21"/>
        <v/>
      </c>
      <c r="AA9" s="118" t="str">
        <f t="shared" si="21"/>
        <v/>
      </c>
      <c r="AB9" s="118" t="str">
        <f t="shared" si="21"/>
        <v/>
      </c>
      <c r="AC9" s="118" t="str">
        <f t="shared" si="21"/>
        <v/>
      </c>
      <c r="AD9" s="118" t="str">
        <f t="shared" si="21"/>
        <v/>
      </c>
      <c r="AE9" s="118" t="str">
        <f t="shared" si="21"/>
        <v/>
      </c>
      <c r="AF9" s="118" t="str">
        <f t="shared" si="21"/>
        <v/>
      </c>
      <c r="AG9" s="118" t="str">
        <f t="shared" si="21"/>
        <v/>
      </c>
      <c r="AH9" s="118" t="str">
        <f t="shared" si="21"/>
        <v/>
      </c>
      <c r="AI9" s="118" t="str">
        <f t="shared" si="21"/>
        <v/>
      </c>
      <c r="AJ9" s="118" t="str">
        <f t="shared" si="21"/>
        <v/>
      </c>
      <c r="AK9" s="118" t="str">
        <f t="shared" si="21"/>
        <v/>
      </c>
      <c r="AL9" s="118" t="str">
        <f t="shared" si="21"/>
        <v/>
      </c>
      <c r="AM9" s="118" t="str">
        <f t="shared" si="21"/>
        <v/>
      </c>
      <c r="AN9" s="118" t="str">
        <f t="shared" si="21"/>
        <v/>
      </c>
      <c r="AO9" s="118" t="str">
        <f t="shared" si="21"/>
        <v/>
      </c>
      <c r="AP9" s="118" t="str">
        <f t="shared" si="21"/>
        <v/>
      </c>
      <c r="AQ9" s="118" t="str">
        <f t="shared" si="21"/>
        <v/>
      </c>
      <c r="AR9" s="118" t="str">
        <f t="shared" si="21"/>
        <v/>
      </c>
      <c r="AS9" s="118" t="str">
        <f t="shared" si="21"/>
        <v/>
      </c>
      <c r="AT9" s="118" t="str">
        <f t="shared" si="21"/>
        <v/>
      </c>
      <c r="AU9" s="118" t="str">
        <f t="shared" si="21"/>
        <v/>
      </c>
      <c r="AV9" s="118" t="str">
        <f t="shared" si="21"/>
        <v/>
      </c>
      <c r="AW9" s="118" t="str">
        <f t="shared" si="21"/>
        <v/>
      </c>
      <c r="AX9" s="118" t="str">
        <f t="shared" si="21"/>
        <v/>
      </c>
      <c r="AY9" s="118" t="str">
        <f t="shared" si="21"/>
        <v/>
      </c>
      <c r="AZ9" s="118" t="str">
        <f t="shared" si="21"/>
        <v/>
      </c>
      <c r="BA9" s="118" t="str">
        <f t="shared" si="21"/>
        <v/>
      </c>
      <c r="BB9" s="118" t="str">
        <f t="shared" si="21"/>
        <v/>
      </c>
      <c r="BC9" s="118" t="str">
        <f t="shared" si="21"/>
        <v/>
      </c>
      <c r="BD9" s="118" t="str">
        <f t="shared" si="21"/>
        <v/>
      </c>
      <c r="BE9" s="118" t="str">
        <f t="shared" si="21"/>
        <v/>
      </c>
      <c r="BF9" s="118" t="str">
        <f t="shared" si="21"/>
        <v/>
      </c>
      <c r="BG9" s="118" t="str">
        <f t="shared" si="21"/>
        <v/>
      </c>
      <c r="BH9" s="118" t="str">
        <f t="shared" si="21"/>
        <v/>
      </c>
      <c r="BI9" s="118" t="str">
        <f t="shared" si="21"/>
        <v/>
      </c>
      <c r="BJ9" s="203" t="str">
        <f t="shared" si="21"/>
        <v/>
      </c>
      <c r="BK9" s="118"/>
      <c r="BL9" s="118" t="str">
        <f t="shared" si="1"/>
        <v/>
      </c>
      <c r="BM9" s="118" t="str">
        <f t="shared" si="1"/>
        <v/>
      </c>
      <c r="BN9" s="118" t="str">
        <f t="shared" si="1"/>
        <v/>
      </c>
      <c r="BO9" s="118" t="str">
        <f t="shared" si="1"/>
        <v/>
      </c>
      <c r="BP9" s="118" t="str">
        <f t="shared" si="1"/>
        <v/>
      </c>
      <c r="BQ9" s="118" t="str">
        <f t="shared" si="1"/>
        <v/>
      </c>
      <c r="BR9" s="118" t="str">
        <f t="shared" si="1"/>
        <v/>
      </c>
      <c r="BS9" s="118" t="str">
        <f t="shared" si="1"/>
        <v/>
      </c>
      <c r="BT9" s="118" t="str">
        <f t="shared" si="1"/>
        <v/>
      </c>
      <c r="BU9" s="118" t="str">
        <f t="shared" si="1"/>
        <v/>
      </c>
      <c r="BV9" s="118" t="str">
        <f t="shared" si="1"/>
        <v/>
      </c>
      <c r="BW9" s="118" t="str">
        <f t="shared" si="1"/>
        <v/>
      </c>
      <c r="BX9" s="118" t="str">
        <f t="shared" si="1"/>
        <v/>
      </c>
      <c r="BY9" s="118" t="str">
        <f t="shared" si="1"/>
        <v/>
      </c>
      <c r="BZ9" s="118" t="str">
        <f t="shared" si="1"/>
        <v/>
      </c>
      <c r="CA9" s="118" t="str">
        <f t="shared" si="2"/>
        <v/>
      </c>
      <c r="CB9" s="118" t="str">
        <f t="shared" si="2"/>
        <v/>
      </c>
      <c r="CC9" s="118" t="str">
        <f t="shared" si="2"/>
        <v/>
      </c>
      <c r="CD9" s="118" t="str">
        <f t="shared" si="2"/>
        <v/>
      </c>
      <c r="CE9" s="118" t="str">
        <f t="shared" si="2"/>
        <v/>
      </c>
      <c r="CF9" s="118" t="str">
        <f t="shared" si="2"/>
        <v/>
      </c>
      <c r="CG9" s="118" t="str">
        <f t="shared" si="2"/>
        <v/>
      </c>
      <c r="CH9" s="118" t="str">
        <f t="shared" si="2"/>
        <v/>
      </c>
      <c r="CI9" s="118" t="str">
        <f t="shared" si="2"/>
        <v/>
      </c>
      <c r="CJ9" s="118" t="str">
        <f t="shared" si="2"/>
        <v/>
      </c>
      <c r="CK9" s="118" t="str">
        <f t="shared" si="2"/>
        <v/>
      </c>
      <c r="CL9" s="118" t="str">
        <f t="shared" si="2"/>
        <v/>
      </c>
      <c r="CM9" s="118" t="str">
        <f t="shared" si="2"/>
        <v/>
      </c>
      <c r="CN9" s="118" t="str">
        <f t="shared" si="2"/>
        <v/>
      </c>
      <c r="CO9" s="118" t="str">
        <f t="shared" si="2"/>
        <v/>
      </c>
      <c r="CP9" s="118" t="str">
        <f t="shared" si="2"/>
        <v/>
      </c>
      <c r="CQ9" s="118" t="str">
        <f t="shared" si="3"/>
        <v/>
      </c>
      <c r="CR9" s="118" t="str">
        <f t="shared" si="3"/>
        <v/>
      </c>
      <c r="CS9" s="118" t="str">
        <f t="shared" si="3"/>
        <v/>
      </c>
      <c r="CT9" s="118" t="str">
        <f t="shared" si="3"/>
        <v/>
      </c>
      <c r="CU9" s="118" t="str">
        <f t="shared" si="3"/>
        <v/>
      </c>
      <c r="CV9" s="118" t="str">
        <f t="shared" si="3"/>
        <v/>
      </c>
      <c r="CW9" s="118" t="str">
        <f t="shared" si="3"/>
        <v/>
      </c>
      <c r="CX9" s="118" t="str">
        <f t="shared" si="3"/>
        <v/>
      </c>
      <c r="CY9" s="118" t="str">
        <f t="shared" si="3"/>
        <v/>
      </c>
      <c r="CZ9" s="118" t="str">
        <f t="shared" si="3"/>
        <v/>
      </c>
      <c r="DA9" s="118" t="str">
        <f t="shared" si="3"/>
        <v/>
      </c>
      <c r="DB9" s="203" t="str">
        <f t="shared" si="3"/>
        <v/>
      </c>
      <c r="DC9" s="118"/>
      <c r="DD9" s="118" t="str">
        <f t="shared" si="16"/>
        <v/>
      </c>
      <c r="DE9" s="118" t="str">
        <f t="shared" si="16"/>
        <v/>
      </c>
      <c r="DF9" s="118" t="str">
        <f t="shared" si="16"/>
        <v/>
      </c>
      <c r="DG9" s="118" t="str">
        <f t="shared" si="16"/>
        <v/>
      </c>
      <c r="DH9" s="118" t="str">
        <f t="shared" si="16"/>
        <v/>
      </c>
      <c r="DI9" s="118" t="str">
        <f t="shared" si="16"/>
        <v/>
      </c>
      <c r="DJ9" s="118" t="str">
        <f t="shared" si="16"/>
        <v/>
      </c>
      <c r="DK9" s="118" t="str">
        <f t="shared" si="16"/>
        <v/>
      </c>
      <c r="DL9" s="118" t="str">
        <f t="shared" si="16"/>
        <v/>
      </c>
      <c r="DM9" s="118" t="str">
        <f t="shared" si="16"/>
        <v/>
      </c>
      <c r="DN9" s="118" t="str">
        <f t="shared" si="16"/>
        <v/>
      </c>
      <c r="DO9" s="118" t="str">
        <f t="shared" si="16"/>
        <v/>
      </c>
      <c r="DP9" s="118" t="str">
        <f t="shared" si="16"/>
        <v/>
      </c>
      <c r="DQ9" s="118" t="str">
        <f t="shared" si="16"/>
        <v/>
      </c>
      <c r="DR9" s="118" t="str">
        <f t="shared" si="16"/>
        <v/>
      </c>
      <c r="DS9" s="118" t="str">
        <f t="shared" si="5"/>
        <v/>
      </c>
      <c r="DT9" s="118" t="str">
        <f t="shared" si="5"/>
        <v/>
      </c>
      <c r="DU9" s="118" t="str">
        <f t="shared" si="5"/>
        <v/>
      </c>
      <c r="DV9" s="118" t="str">
        <f t="shared" si="5"/>
        <v/>
      </c>
      <c r="DW9" s="118" t="str">
        <f t="shared" si="5"/>
        <v/>
      </c>
      <c r="DX9" s="118" t="str">
        <f t="shared" si="5"/>
        <v/>
      </c>
      <c r="DY9" s="118" t="str">
        <f t="shared" si="5"/>
        <v/>
      </c>
      <c r="DZ9" s="118" t="str">
        <f t="shared" si="5"/>
        <v/>
      </c>
      <c r="EA9" s="118" t="str">
        <f t="shared" si="5"/>
        <v/>
      </c>
      <c r="EB9" s="118" t="str">
        <f t="shared" si="5"/>
        <v/>
      </c>
      <c r="EC9" s="118" t="str">
        <f t="shared" si="5"/>
        <v/>
      </c>
      <c r="ED9" s="118" t="str">
        <f t="shared" si="5"/>
        <v/>
      </c>
      <c r="EE9" s="118" t="str">
        <f t="shared" si="5"/>
        <v/>
      </c>
      <c r="EF9" s="118" t="str">
        <f t="shared" si="5"/>
        <v/>
      </c>
      <c r="EG9" s="118" t="str">
        <f t="shared" si="5"/>
        <v/>
      </c>
      <c r="EH9" s="118" t="str">
        <f t="shared" si="5"/>
        <v/>
      </c>
      <c r="EI9" s="118" t="str">
        <f t="shared" si="6"/>
        <v/>
      </c>
      <c r="EJ9" s="118" t="str">
        <f t="shared" si="6"/>
        <v/>
      </c>
      <c r="EK9" s="118" t="str">
        <f t="shared" si="6"/>
        <v/>
      </c>
      <c r="EL9" s="118" t="str">
        <f t="shared" si="6"/>
        <v/>
      </c>
      <c r="EM9" s="118" t="str">
        <f t="shared" si="6"/>
        <v/>
      </c>
      <c r="EN9" s="118" t="str">
        <f t="shared" si="6"/>
        <v/>
      </c>
      <c r="EO9" s="118" t="str">
        <f t="shared" si="6"/>
        <v/>
      </c>
      <c r="EP9" s="118" t="str">
        <f t="shared" si="6"/>
        <v/>
      </c>
      <c r="EQ9" s="118" t="str">
        <f t="shared" si="6"/>
        <v/>
      </c>
      <c r="ER9" s="118" t="str">
        <f t="shared" si="6"/>
        <v/>
      </c>
      <c r="ES9" s="118" t="str">
        <f t="shared" si="6"/>
        <v/>
      </c>
      <c r="ET9" s="203" t="str">
        <f t="shared" si="6"/>
        <v/>
      </c>
      <c r="EU9" s="118"/>
      <c r="EV9" s="118" t="str">
        <f t="shared" si="17"/>
        <v/>
      </c>
      <c r="EW9" s="118" t="str">
        <f t="shared" si="17"/>
        <v/>
      </c>
      <c r="EX9" s="118" t="str">
        <f t="shared" si="17"/>
        <v/>
      </c>
      <c r="EY9" s="118" t="str">
        <f t="shared" si="17"/>
        <v/>
      </c>
      <c r="EZ9" s="118" t="str">
        <f t="shared" si="17"/>
        <v/>
      </c>
      <c r="FA9" s="118" t="str">
        <f t="shared" si="17"/>
        <v/>
      </c>
      <c r="FB9" s="118" t="str">
        <f t="shared" si="17"/>
        <v/>
      </c>
      <c r="FC9" s="118" t="str">
        <f t="shared" si="17"/>
        <v/>
      </c>
      <c r="FD9" s="118" t="str">
        <f t="shared" si="17"/>
        <v/>
      </c>
      <c r="FE9" s="118" t="str">
        <f t="shared" si="17"/>
        <v/>
      </c>
      <c r="FF9" s="118" t="str">
        <f t="shared" si="17"/>
        <v/>
      </c>
      <c r="FG9" s="118" t="str">
        <f t="shared" si="17"/>
        <v/>
      </c>
      <c r="FH9" s="118" t="str">
        <f t="shared" si="17"/>
        <v/>
      </c>
      <c r="FI9" s="118" t="str">
        <f t="shared" si="17"/>
        <v/>
      </c>
      <c r="FJ9" s="118" t="str">
        <f t="shared" si="17"/>
        <v/>
      </c>
      <c r="FK9" s="118" t="str">
        <f t="shared" si="8"/>
        <v/>
      </c>
      <c r="FL9" s="118" t="str">
        <f t="shared" si="8"/>
        <v/>
      </c>
      <c r="FM9" s="118" t="str">
        <f t="shared" si="8"/>
        <v/>
      </c>
      <c r="FN9" s="118" t="str">
        <f t="shared" si="8"/>
        <v/>
      </c>
      <c r="FO9" s="118" t="str">
        <f t="shared" si="8"/>
        <v/>
      </c>
      <c r="FP9" s="118" t="str">
        <f t="shared" si="8"/>
        <v/>
      </c>
      <c r="FQ9" s="118" t="str">
        <f t="shared" si="8"/>
        <v/>
      </c>
      <c r="FR9" s="118" t="str">
        <f t="shared" si="8"/>
        <v/>
      </c>
      <c r="FS9" s="118" t="str">
        <f t="shared" si="8"/>
        <v/>
      </c>
      <c r="FT9" s="118" t="str">
        <f t="shared" si="8"/>
        <v/>
      </c>
      <c r="FU9" s="118" t="str">
        <f t="shared" si="8"/>
        <v/>
      </c>
      <c r="FV9" s="118" t="str">
        <f t="shared" si="8"/>
        <v/>
      </c>
      <c r="FW9" s="118" t="str">
        <f t="shared" si="8"/>
        <v/>
      </c>
      <c r="FX9" s="118" t="str">
        <f t="shared" si="8"/>
        <v/>
      </c>
      <c r="FY9" s="118" t="str">
        <f t="shared" si="8"/>
        <v/>
      </c>
      <c r="FZ9" s="118" t="str">
        <f t="shared" si="8"/>
        <v/>
      </c>
      <c r="GA9" s="118" t="str">
        <f t="shared" si="9"/>
        <v/>
      </c>
      <c r="GB9" s="118" t="str">
        <f t="shared" si="9"/>
        <v/>
      </c>
      <c r="GC9" s="118" t="str">
        <f t="shared" si="9"/>
        <v/>
      </c>
      <c r="GD9" s="118" t="str">
        <f t="shared" si="9"/>
        <v/>
      </c>
      <c r="GE9" s="118" t="str">
        <f t="shared" si="9"/>
        <v/>
      </c>
      <c r="GF9" s="118" t="str">
        <f t="shared" si="9"/>
        <v/>
      </c>
      <c r="GG9" s="118" t="str">
        <f t="shared" si="9"/>
        <v/>
      </c>
      <c r="GH9" s="118" t="str">
        <f t="shared" si="9"/>
        <v/>
      </c>
      <c r="GI9" s="118" t="str">
        <f t="shared" si="9"/>
        <v/>
      </c>
      <c r="GJ9" s="118" t="str">
        <f t="shared" si="9"/>
        <v/>
      </c>
      <c r="GK9" s="118" t="str">
        <f t="shared" si="9"/>
        <v/>
      </c>
      <c r="GL9" s="203" t="str">
        <f t="shared" si="9"/>
        <v/>
      </c>
      <c r="GM9" s="118"/>
      <c r="GN9" s="118" t="str">
        <f t="shared" si="18"/>
        <v/>
      </c>
      <c r="GO9" s="118" t="str">
        <f t="shared" si="18"/>
        <v/>
      </c>
      <c r="GP9" s="118" t="str">
        <f t="shared" si="18"/>
        <v/>
      </c>
      <c r="GQ9" s="118" t="str">
        <f t="shared" si="18"/>
        <v/>
      </c>
      <c r="GR9" s="118" t="str">
        <f t="shared" si="18"/>
        <v/>
      </c>
      <c r="GS9" s="118" t="str">
        <f t="shared" si="18"/>
        <v/>
      </c>
      <c r="GT9" s="118" t="str">
        <f t="shared" si="18"/>
        <v/>
      </c>
      <c r="GU9" s="118" t="str">
        <f t="shared" si="18"/>
        <v/>
      </c>
      <c r="GV9" s="118" t="str">
        <f t="shared" si="18"/>
        <v/>
      </c>
      <c r="GW9" s="118" t="str">
        <f t="shared" si="18"/>
        <v/>
      </c>
      <c r="GX9" s="118" t="str">
        <f t="shared" si="18"/>
        <v/>
      </c>
      <c r="GY9" s="118" t="str">
        <f t="shared" si="18"/>
        <v/>
      </c>
      <c r="GZ9" s="118" t="str">
        <f t="shared" si="18"/>
        <v/>
      </c>
      <c r="HA9" s="118" t="str">
        <f t="shared" si="18"/>
        <v/>
      </c>
      <c r="HB9" s="118" t="str">
        <f t="shared" si="18"/>
        <v/>
      </c>
      <c r="HC9" s="118" t="str">
        <f t="shared" si="11"/>
        <v/>
      </c>
      <c r="HD9" s="118" t="str">
        <f t="shared" si="11"/>
        <v/>
      </c>
      <c r="HE9" s="118" t="str">
        <f t="shared" si="11"/>
        <v/>
      </c>
      <c r="HF9" s="118" t="str">
        <f t="shared" si="11"/>
        <v/>
      </c>
      <c r="HG9" s="118" t="str">
        <f t="shared" si="11"/>
        <v/>
      </c>
      <c r="HH9" s="118" t="str">
        <f t="shared" si="11"/>
        <v/>
      </c>
      <c r="HI9" s="118" t="str">
        <f t="shared" si="11"/>
        <v/>
      </c>
      <c r="HJ9" s="118" t="str">
        <f t="shared" si="11"/>
        <v/>
      </c>
      <c r="HK9" s="118" t="str">
        <f t="shared" si="11"/>
        <v/>
      </c>
      <c r="HL9" s="118" t="str">
        <f t="shared" si="11"/>
        <v/>
      </c>
      <c r="HM9" s="118" t="str">
        <f t="shared" si="11"/>
        <v/>
      </c>
      <c r="HN9" s="118" t="str">
        <f t="shared" si="11"/>
        <v/>
      </c>
      <c r="HO9" s="118" t="str">
        <f t="shared" si="11"/>
        <v/>
      </c>
      <c r="HP9" s="118" t="str">
        <f t="shared" si="11"/>
        <v/>
      </c>
      <c r="HQ9" s="118" t="str">
        <f t="shared" si="11"/>
        <v/>
      </c>
      <c r="HR9" s="118" t="str">
        <f t="shared" si="11"/>
        <v/>
      </c>
      <c r="HS9" s="118" t="str">
        <f t="shared" si="12"/>
        <v/>
      </c>
      <c r="HT9" s="118" t="str">
        <f t="shared" si="12"/>
        <v/>
      </c>
      <c r="HU9" s="118" t="str">
        <f t="shared" si="12"/>
        <v/>
      </c>
      <c r="HV9" s="118" t="str">
        <f t="shared" si="12"/>
        <v/>
      </c>
      <c r="HW9" s="118" t="str">
        <f t="shared" si="12"/>
        <v/>
      </c>
      <c r="HX9" s="118" t="str">
        <f t="shared" si="12"/>
        <v/>
      </c>
      <c r="HY9" s="118" t="str">
        <f t="shared" si="12"/>
        <v/>
      </c>
      <c r="HZ9" s="118" t="str">
        <f t="shared" si="12"/>
        <v/>
      </c>
      <c r="IA9" s="118" t="str">
        <f t="shared" si="12"/>
        <v/>
      </c>
      <c r="IB9" s="118" t="str">
        <f t="shared" si="12"/>
        <v/>
      </c>
      <c r="IC9" s="118" t="str">
        <f t="shared" si="12"/>
        <v/>
      </c>
      <c r="ID9" s="203" t="str">
        <f t="shared" si="12"/>
        <v/>
      </c>
      <c r="IE9" s="118"/>
      <c r="IF9" s="118" t="str">
        <f t="shared" si="19"/>
        <v/>
      </c>
      <c r="IG9" s="118" t="str">
        <f t="shared" si="19"/>
        <v/>
      </c>
      <c r="IH9" s="118" t="str">
        <f t="shared" si="19"/>
        <v/>
      </c>
      <c r="II9" s="118" t="str">
        <f t="shared" si="19"/>
        <v/>
      </c>
      <c r="IJ9" s="118" t="str">
        <f t="shared" si="19"/>
        <v/>
      </c>
      <c r="IK9" s="118" t="str">
        <f t="shared" si="19"/>
        <v/>
      </c>
      <c r="IL9" s="118" t="str">
        <f t="shared" si="19"/>
        <v/>
      </c>
      <c r="IM9" s="118" t="str">
        <f t="shared" si="19"/>
        <v/>
      </c>
      <c r="IN9" s="118" t="str">
        <f t="shared" si="19"/>
        <v/>
      </c>
      <c r="IO9" s="118" t="str">
        <f t="shared" si="19"/>
        <v/>
      </c>
      <c r="IP9" s="118" t="str">
        <f t="shared" si="19"/>
        <v/>
      </c>
      <c r="IQ9" s="118" t="str">
        <f t="shared" si="19"/>
        <v/>
      </c>
      <c r="IR9" s="118" t="str">
        <f t="shared" si="19"/>
        <v/>
      </c>
      <c r="IS9" s="118" t="str">
        <f t="shared" si="19"/>
        <v/>
      </c>
      <c r="IT9" s="118" t="str">
        <f t="shared" si="19"/>
        <v/>
      </c>
      <c r="IU9" s="118" t="str">
        <f t="shared" si="14"/>
        <v/>
      </c>
      <c r="IV9" s="118" t="str">
        <f t="shared" si="14"/>
        <v/>
      </c>
      <c r="IW9" s="118" t="str">
        <f t="shared" si="14"/>
        <v/>
      </c>
      <c r="IX9" s="118" t="str">
        <f t="shared" si="14"/>
        <v/>
      </c>
      <c r="IY9" s="118" t="str">
        <f t="shared" si="14"/>
        <v/>
      </c>
      <c r="IZ9" s="118" t="str">
        <f t="shared" si="14"/>
        <v/>
      </c>
      <c r="JA9" s="118" t="str">
        <f t="shared" si="14"/>
        <v/>
      </c>
      <c r="JB9" s="118" t="str">
        <f t="shared" si="14"/>
        <v/>
      </c>
      <c r="JC9" s="118" t="str">
        <f t="shared" si="14"/>
        <v/>
      </c>
      <c r="JD9" s="118" t="str">
        <f t="shared" si="14"/>
        <v/>
      </c>
      <c r="JE9" s="118" t="str">
        <f t="shared" si="14"/>
        <v/>
      </c>
      <c r="JF9" s="118" t="str">
        <f t="shared" si="14"/>
        <v/>
      </c>
      <c r="JG9" s="118" t="str">
        <f t="shared" si="14"/>
        <v/>
      </c>
      <c r="JH9" s="118" t="str">
        <f t="shared" si="14"/>
        <v/>
      </c>
      <c r="JI9" s="118" t="str">
        <f t="shared" si="14"/>
        <v/>
      </c>
      <c r="JJ9" s="118" t="str">
        <f t="shared" si="14"/>
        <v/>
      </c>
      <c r="JK9" s="118" t="str">
        <f t="shared" si="15"/>
        <v/>
      </c>
      <c r="JL9" s="118" t="str">
        <f t="shared" si="15"/>
        <v/>
      </c>
      <c r="JM9" s="118" t="str">
        <f t="shared" si="15"/>
        <v/>
      </c>
      <c r="JN9" s="118" t="str">
        <f t="shared" si="15"/>
        <v/>
      </c>
      <c r="JO9" s="118" t="str">
        <f t="shared" si="15"/>
        <v/>
      </c>
      <c r="JP9" s="118" t="str">
        <f t="shared" si="15"/>
        <v/>
      </c>
      <c r="JQ9" s="118" t="str">
        <f t="shared" si="15"/>
        <v/>
      </c>
      <c r="JR9" s="118" t="str">
        <f t="shared" si="15"/>
        <v/>
      </c>
      <c r="JS9" s="118" t="str">
        <f t="shared" si="15"/>
        <v/>
      </c>
      <c r="JT9" s="118" t="str">
        <f t="shared" si="15"/>
        <v/>
      </c>
      <c r="JU9" s="118" t="str">
        <f t="shared" si="15"/>
        <v/>
      </c>
      <c r="JV9" s="203" t="str">
        <f t="shared" si="15"/>
        <v/>
      </c>
    </row>
    <row r="10" spans="1:282" ht="12.75" customHeight="1" x14ac:dyDescent="0.2">
      <c r="A10" s="51"/>
      <c r="B10" s="40"/>
      <c r="C10" s="52"/>
      <c r="D10" s="56"/>
      <c r="E10" s="52"/>
      <c r="F10" s="40"/>
      <c r="G10" s="40"/>
      <c r="H10" s="53"/>
      <c r="I10" s="53"/>
      <c r="J10" s="48"/>
      <c r="K10" s="48"/>
      <c r="L10" s="48"/>
      <c r="M10" s="48"/>
      <c r="N10" s="48"/>
      <c r="O10" s="48"/>
      <c r="P10" s="48"/>
      <c r="Q10" s="157" t="s">
        <v>39</v>
      </c>
      <c r="R10" s="157" t="s">
        <v>36</v>
      </c>
      <c r="S10" s="50" t="e">
        <f>NA()</f>
        <v>#N/A</v>
      </c>
      <c r="T10" s="50" t="e">
        <f t="shared" ref="T10:BJ11" si="22">IF(ISNUMBER(T51), T51, NA())</f>
        <v>#N/A</v>
      </c>
      <c r="U10" s="50" t="e">
        <f t="shared" si="22"/>
        <v>#N/A</v>
      </c>
      <c r="V10" s="50" t="e">
        <f t="shared" si="22"/>
        <v>#N/A</v>
      </c>
      <c r="W10" s="50" t="e">
        <f t="shared" si="22"/>
        <v>#N/A</v>
      </c>
      <c r="X10" s="50" t="e">
        <f t="shared" si="22"/>
        <v>#N/A</v>
      </c>
      <c r="Y10" s="50" t="e">
        <f t="shared" si="22"/>
        <v>#N/A</v>
      </c>
      <c r="Z10" s="50" t="e">
        <f t="shared" si="22"/>
        <v>#N/A</v>
      </c>
      <c r="AA10" s="50" t="e">
        <f t="shared" si="22"/>
        <v>#N/A</v>
      </c>
      <c r="AB10" s="50" t="e">
        <f t="shared" si="22"/>
        <v>#N/A</v>
      </c>
      <c r="AC10" s="50" t="e">
        <f t="shared" si="22"/>
        <v>#N/A</v>
      </c>
      <c r="AD10" s="50" t="e">
        <f t="shared" si="22"/>
        <v>#N/A</v>
      </c>
      <c r="AE10" s="50" t="e">
        <f t="shared" si="22"/>
        <v>#N/A</v>
      </c>
      <c r="AF10" s="50" t="e">
        <f t="shared" si="22"/>
        <v>#N/A</v>
      </c>
      <c r="AG10" s="50" t="e">
        <f t="shared" si="22"/>
        <v>#N/A</v>
      </c>
      <c r="AH10" s="50" t="e">
        <f t="shared" si="22"/>
        <v>#N/A</v>
      </c>
      <c r="AI10" s="50" t="e">
        <f t="shared" si="22"/>
        <v>#N/A</v>
      </c>
      <c r="AJ10" s="50" t="e">
        <f t="shared" si="22"/>
        <v>#N/A</v>
      </c>
      <c r="AK10" s="50" t="e">
        <f t="shared" si="22"/>
        <v>#N/A</v>
      </c>
      <c r="AL10" s="50" t="e">
        <f t="shared" si="22"/>
        <v>#N/A</v>
      </c>
      <c r="AM10" s="50" t="e">
        <f t="shared" si="22"/>
        <v>#N/A</v>
      </c>
      <c r="AN10" s="50" t="e">
        <f t="shared" si="22"/>
        <v>#N/A</v>
      </c>
      <c r="AO10" s="50" t="e">
        <f t="shared" si="22"/>
        <v>#N/A</v>
      </c>
      <c r="AP10" s="50" t="e">
        <f t="shared" si="22"/>
        <v>#N/A</v>
      </c>
      <c r="AQ10" s="50" t="e">
        <f t="shared" si="22"/>
        <v>#N/A</v>
      </c>
      <c r="AR10" s="50" t="e">
        <f t="shared" si="22"/>
        <v>#N/A</v>
      </c>
      <c r="AS10" s="50" t="e">
        <f t="shared" si="22"/>
        <v>#N/A</v>
      </c>
      <c r="AT10" s="50" t="e">
        <f t="shared" si="22"/>
        <v>#N/A</v>
      </c>
      <c r="AU10" s="50" t="e">
        <f t="shared" si="22"/>
        <v>#N/A</v>
      </c>
      <c r="AV10" s="50" t="e">
        <f t="shared" si="22"/>
        <v>#N/A</v>
      </c>
      <c r="AW10" s="50" t="e">
        <f t="shared" si="22"/>
        <v>#N/A</v>
      </c>
      <c r="AX10" s="50" t="e">
        <f t="shared" si="22"/>
        <v>#N/A</v>
      </c>
      <c r="AY10" s="50" t="e">
        <f t="shared" si="22"/>
        <v>#N/A</v>
      </c>
      <c r="AZ10" s="50" t="e">
        <f t="shared" si="22"/>
        <v>#N/A</v>
      </c>
      <c r="BA10" s="50" t="e">
        <f t="shared" si="22"/>
        <v>#N/A</v>
      </c>
      <c r="BB10" s="50" t="e">
        <f t="shared" si="22"/>
        <v>#N/A</v>
      </c>
      <c r="BC10" s="50" t="e">
        <f t="shared" si="22"/>
        <v>#N/A</v>
      </c>
      <c r="BD10" s="50" t="e">
        <f t="shared" si="22"/>
        <v>#N/A</v>
      </c>
      <c r="BE10" s="50" t="e">
        <f t="shared" si="22"/>
        <v>#N/A</v>
      </c>
      <c r="BF10" s="50" t="e">
        <f t="shared" si="22"/>
        <v>#N/A</v>
      </c>
      <c r="BG10" s="50" t="e">
        <f t="shared" si="22"/>
        <v>#N/A</v>
      </c>
      <c r="BH10" s="50" t="e">
        <f t="shared" si="22"/>
        <v>#N/A</v>
      </c>
      <c r="BI10" s="50" t="e">
        <f t="shared" si="22"/>
        <v>#N/A</v>
      </c>
      <c r="BJ10" s="175" t="e">
        <f t="shared" si="22"/>
        <v>#N/A</v>
      </c>
      <c r="BK10" s="50" t="e">
        <v>#N/A</v>
      </c>
      <c r="BL10" s="50" t="e">
        <f t="shared" ref="BL10:BZ11" si="23">IF(ISNUMBER(T91), T91, NA())</f>
        <v>#N/A</v>
      </c>
      <c r="BM10" s="50" t="e">
        <f t="shared" si="23"/>
        <v>#N/A</v>
      </c>
      <c r="BN10" s="50" t="e">
        <f t="shared" si="23"/>
        <v>#N/A</v>
      </c>
      <c r="BO10" s="50" t="e">
        <f t="shared" si="23"/>
        <v>#N/A</v>
      </c>
      <c r="BP10" s="50" t="e">
        <f t="shared" si="23"/>
        <v>#N/A</v>
      </c>
      <c r="BQ10" s="50" t="e">
        <f t="shared" si="23"/>
        <v>#N/A</v>
      </c>
      <c r="BR10" s="50" t="e">
        <f t="shared" si="23"/>
        <v>#N/A</v>
      </c>
      <c r="BS10" s="50" t="e">
        <f t="shared" si="23"/>
        <v>#N/A</v>
      </c>
      <c r="BT10" s="50" t="e">
        <f t="shared" si="23"/>
        <v>#N/A</v>
      </c>
      <c r="BU10" s="50" t="e">
        <f t="shared" si="23"/>
        <v>#N/A</v>
      </c>
      <c r="BV10" s="50" t="e">
        <f t="shared" si="23"/>
        <v>#N/A</v>
      </c>
      <c r="BW10" s="50" t="e">
        <f t="shared" si="23"/>
        <v>#N/A</v>
      </c>
      <c r="BX10" s="50" t="e">
        <f t="shared" si="23"/>
        <v>#N/A</v>
      </c>
      <c r="BY10" s="50" t="e">
        <f t="shared" si="23"/>
        <v>#N/A</v>
      </c>
      <c r="BZ10" s="50" t="e">
        <f t="shared" si="23"/>
        <v>#N/A</v>
      </c>
      <c r="CA10" s="50" t="e">
        <f t="shared" ref="CA10:CP11" si="24">IF(ISNUMBER(AI91), AI91, NA())</f>
        <v>#N/A</v>
      </c>
      <c r="CB10" s="50" t="e">
        <f t="shared" si="24"/>
        <v>#N/A</v>
      </c>
      <c r="CC10" s="50" t="e">
        <f t="shared" si="24"/>
        <v>#N/A</v>
      </c>
      <c r="CD10" s="50" t="e">
        <f t="shared" si="24"/>
        <v>#N/A</v>
      </c>
      <c r="CE10" s="50" t="e">
        <f t="shared" si="24"/>
        <v>#N/A</v>
      </c>
      <c r="CF10" s="50" t="e">
        <f t="shared" si="24"/>
        <v>#N/A</v>
      </c>
      <c r="CG10" s="50" t="e">
        <f t="shared" si="24"/>
        <v>#N/A</v>
      </c>
      <c r="CH10" s="50" t="e">
        <f t="shared" si="24"/>
        <v>#N/A</v>
      </c>
      <c r="CI10" s="50" t="e">
        <f t="shared" si="24"/>
        <v>#N/A</v>
      </c>
      <c r="CJ10" s="50" t="e">
        <f t="shared" si="24"/>
        <v>#N/A</v>
      </c>
      <c r="CK10" s="50" t="e">
        <f t="shared" si="24"/>
        <v>#N/A</v>
      </c>
      <c r="CL10" s="50" t="e">
        <f t="shared" si="24"/>
        <v>#N/A</v>
      </c>
      <c r="CM10" s="50" t="e">
        <f t="shared" si="24"/>
        <v>#N/A</v>
      </c>
      <c r="CN10" s="50" t="e">
        <f t="shared" si="24"/>
        <v>#N/A</v>
      </c>
      <c r="CO10" s="50" t="e">
        <f t="shared" si="24"/>
        <v>#N/A</v>
      </c>
      <c r="CP10" s="50" t="e">
        <f t="shared" si="24"/>
        <v>#N/A</v>
      </c>
      <c r="CQ10" s="50" t="e">
        <f t="shared" ref="CO10:DB11" si="25">IF(ISNUMBER(AY91), AY91, NA())</f>
        <v>#N/A</v>
      </c>
      <c r="CR10" s="50" t="e">
        <f t="shared" si="25"/>
        <v>#N/A</v>
      </c>
      <c r="CS10" s="50" t="e">
        <f t="shared" si="25"/>
        <v>#N/A</v>
      </c>
      <c r="CT10" s="50" t="e">
        <f t="shared" si="25"/>
        <v>#N/A</v>
      </c>
      <c r="CU10" s="50" t="e">
        <f t="shared" si="25"/>
        <v>#N/A</v>
      </c>
      <c r="CV10" s="50" t="e">
        <f t="shared" si="25"/>
        <v>#N/A</v>
      </c>
      <c r="CW10" s="50" t="e">
        <f t="shared" si="25"/>
        <v>#N/A</v>
      </c>
      <c r="CX10" s="50" t="e">
        <f t="shared" si="25"/>
        <v>#N/A</v>
      </c>
      <c r="CY10" s="50" t="e">
        <f t="shared" si="25"/>
        <v>#N/A</v>
      </c>
      <c r="CZ10" s="50" t="e">
        <f t="shared" si="25"/>
        <v>#N/A</v>
      </c>
      <c r="DA10" s="50" t="e">
        <f t="shared" si="25"/>
        <v>#N/A</v>
      </c>
      <c r="DB10" s="175" t="e">
        <f t="shared" si="25"/>
        <v>#N/A</v>
      </c>
      <c r="DC10" s="50" t="e">
        <v>#N/A</v>
      </c>
      <c r="DD10" s="50" t="e">
        <f t="shared" ref="DD10:DR11" si="26">IF(ISNUMBER(T131), T131, NA())</f>
        <v>#N/A</v>
      </c>
      <c r="DE10" s="50" t="e">
        <f t="shared" si="26"/>
        <v>#N/A</v>
      </c>
      <c r="DF10" s="50" t="e">
        <f t="shared" si="26"/>
        <v>#N/A</v>
      </c>
      <c r="DG10" s="50" t="e">
        <f t="shared" si="26"/>
        <v>#N/A</v>
      </c>
      <c r="DH10" s="50" t="e">
        <f t="shared" si="26"/>
        <v>#N/A</v>
      </c>
      <c r="DI10" s="50" t="e">
        <f t="shared" si="26"/>
        <v>#N/A</v>
      </c>
      <c r="DJ10" s="50" t="e">
        <f t="shared" si="26"/>
        <v>#N/A</v>
      </c>
      <c r="DK10" s="50" t="e">
        <f t="shared" si="26"/>
        <v>#N/A</v>
      </c>
      <c r="DL10" s="50" t="e">
        <f t="shared" si="26"/>
        <v>#N/A</v>
      </c>
      <c r="DM10" s="50" t="e">
        <f t="shared" si="26"/>
        <v>#N/A</v>
      </c>
      <c r="DN10" s="50" t="e">
        <f t="shared" si="26"/>
        <v>#N/A</v>
      </c>
      <c r="DO10" s="50" t="e">
        <f t="shared" si="26"/>
        <v>#N/A</v>
      </c>
      <c r="DP10" s="50" t="e">
        <f t="shared" si="26"/>
        <v>#N/A</v>
      </c>
      <c r="DQ10" s="50" t="e">
        <f t="shared" si="26"/>
        <v>#N/A</v>
      </c>
      <c r="DR10" s="50" t="e">
        <f t="shared" si="26"/>
        <v>#N/A</v>
      </c>
      <c r="DS10" s="50" t="e">
        <f t="shared" ref="DS10:EH11" si="27">IF(ISNUMBER(AI131), AI131, NA())</f>
        <v>#N/A</v>
      </c>
      <c r="DT10" s="50" t="e">
        <f t="shared" si="27"/>
        <v>#N/A</v>
      </c>
      <c r="DU10" s="50" t="e">
        <f t="shared" si="27"/>
        <v>#N/A</v>
      </c>
      <c r="DV10" s="50" t="e">
        <f t="shared" si="27"/>
        <v>#N/A</v>
      </c>
      <c r="DW10" s="50" t="e">
        <f t="shared" si="27"/>
        <v>#N/A</v>
      </c>
      <c r="DX10" s="50" t="e">
        <f t="shared" si="27"/>
        <v>#N/A</v>
      </c>
      <c r="DY10" s="50" t="e">
        <f t="shared" si="27"/>
        <v>#N/A</v>
      </c>
      <c r="DZ10" s="50" t="e">
        <f t="shared" si="27"/>
        <v>#N/A</v>
      </c>
      <c r="EA10" s="50" t="e">
        <f t="shared" si="27"/>
        <v>#N/A</v>
      </c>
      <c r="EB10" s="50" t="e">
        <f t="shared" si="27"/>
        <v>#N/A</v>
      </c>
      <c r="EC10" s="50" t="e">
        <f t="shared" si="27"/>
        <v>#N/A</v>
      </c>
      <c r="ED10" s="50" t="e">
        <f t="shared" si="27"/>
        <v>#N/A</v>
      </c>
      <c r="EE10" s="50" t="e">
        <f t="shared" si="27"/>
        <v>#N/A</v>
      </c>
      <c r="EF10" s="50" t="e">
        <f t="shared" si="27"/>
        <v>#N/A</v>
      </c>
      <c r="EG10" s="50" t="e">
        <f t="shared" si="27"/>
        <v>#N/A</v>
      </c>
      <c r="EH10" s="50" t="e">
        <f t="shared" si="27"/>
        <v>#N/A</v>
      </c>
      <c r="EI10" s="50" t="e">
        <f t="shared" ref="EG10:ET11" si="28">IF(ISNUMBER(AY131), AY131, NA())</f>
        <v>#N/A</v>
      </c>
      <c r="EJ10" s="50" t="e">
        <f t="shared" si="28"/>
        <v>#N/A</v>
      </c>
      <c r="EK10" s="50" t="e">
        <f t="shared" si="28"/>
        <v>#N/A</v>
      </c>
      <c r="EL10" s="50" t="e">
        <f t="shared" si="28"/>
        <v>#N/A</v>
      </c>
      <c r="EM10" s="50" t="e">
        <f t="shared" si="28"/>
        <v>#N/A</v>
      </c>
      <c r="EN10" s="50" t="e">
        <f t="shared" si="28"/>
        <v>#N/A</v>
      </c>
      <c r="EO10" s="50" t="e">
        <f t="shared" si="28"/>
        <v>#N/A</v>
      </c>
      <c r="EP10" s="50" t="e">
        <f t="shared" si="28"/>
        <v>#N/A</v>
      </c>
      <c r="EQ10" s="50" t="e">
        <f t="shared" si="28"/>
        <v>#N/A</v>
      </c>
      <c r="ER10" s="50" t="e">
        <f t="shared" si="28"/>
        <v>#N/A</v>
      </c>
      <c r="ES10" s="50" t="e">
        <f t="shared" si="28"/>
        <v>#N/A</v>
      </c>
      <c r="ET10" s="175" t="e">
        <f t="shared" si="28"/>
        <v>#N/A</v>
      </c>
      <c r="EU10" s="50" t="e">
        <v>#N/A</v>
      </c>
      <c r="EV10" s="50" t="e">
        <f t="shared" ref="EV10:FJ11" si="29">IF(ISNUMBER(T171), T171, NA())</f>
        <v>#N/A</v>
      </c>
      <c r="EW10" s="50" t="e">
        <f t="shared" si="29"/>
        <v>#N/A</v>
      </c>
      <c r="EX10" s="50" t="e">
        <f t="shared" si="29"/>
        <v>#N/A</v>
      </c>
      <c r="EY10" s="50" t="e">
        <f t="shared" si="29"/>
        <v>#N/A</v>
      </c>
      <c r="EZ10" s="50" t="e">
        <f t="shared" si="29"/>
        <v>#N/A</v>
      </c>
      <c r="FA10" s="50" t="e">
        <f t="shared" si="29"/>
        <v>#N/A</v>
      </c>
      <c r="FB10" s="50" t="e">
        <f t="shared" si="29"/>
        <v>#N/A</v>
      </c>
      <c r="FC10" s="50" t="e">
        <f t="shared" si="29"/>
        <v>#N/A</v>
      </c>
      <c r="FD10" s="50" t="e">
        <f t="shared" si="29"/>
        <v>#N/A</v>
      </c>
      <c r="FE10" s="50" t="e">
        <f t="shared" si="29"/>
        <v>#N/A</v>
      </c>
      <c r="FF10" s="50" t="e">
        <f t="shared" si="29"/>
        <v>#N/A</v>
      </c>
      <c r="FG10" s="50" t="e">
        <f t="shared" si="29"/>
        <v>#N/A</v>
      </c>
      <c r="FH10" s="50" t="e">
        <f t="shared" si="29"/>
        <v>#N/A</v>
      </c>
      <c r="FI10" s="50" t="e">
        <f t="shared" si="29"/>
        <v>#N/A</v>
      </c>
      <c r="FJ10" s="50" t="e">
        <f t="shared" si="29"/>
        <v>#N/A</v>
      </c>
      <c r="FK10" s="50" t="e">
        <f t="shared" ref="FK10:FZ11" si="30">IF(ISNUMBER(AI171), AI171, NA())</f>
        <v>#N/A</v>
      </c>
      <c r="FL10" s="50" t="e">
        <f t="shared" si="30"/>
        <v>#N/A</v>
      </c>
      <c r="FM10" s="50" t="e">
        <f t="shared" si="30"/>
        <v>#N/A</v>
      </c>
      <c r="FN10" s="50" t="e">
        <f t="shared" si="30"/>
        <v>#N/A</v>
      </c>
      <c r="FO10" s="50" t="e">
        <f t="shared" si="30"/>
        <v>#N/A</v>
      </c>
      <c r="FP10" s="50" t="e">
        <f t="shared" si="30"/>
        <v>#N/A</v>
      </c>
      <c r="FQ10" s="50" t="e">
        <f t="shared" si="30"/>
        <v>#N/A</v>
      </c>
      <c r="FR10" s="50" t="e">
        <f t="shared" si="30"/>
        <v>#N/A</v>
      </c>
      <c r="FS10" s="50" t="e">
        <f t="shared" si="30"/>
        <v>#N/A</v>
      </c>
      <c r="FT10" s="50" t="e">
        <f t="shared" si="30"/>
        <v>#N/A</v>
      </c>
      <c r="FU10" s="50" t="e">
        <f t="shared" si="30"/>
        <v>#N/A</v>
      </c>
      <c r="FV10" s="50" t="e">
        <f t="shared" si="30"/>
        <v>#N/A</v>
      </c>
      <c r="FW10" s="50" t="e">
        <f t="shared" si="30"/>
        <v>#N/A</v>
      </c>
      <c r="FX10" s="50" t="e">
        <f t="shared" si="30"/>
        <v>#N/A</v>
      </c>
      <c r="FY10" s="50" t="e">
        <f t="shared" si="30"/>
        <v>#N/A</v>
      </c>
      <c r="FZ10" s="50" t="e">
        <f t="shared" si="30"/>
        <v>#N/A</v>
      </c>
      <c r="GA10" s="50" t="e">
        <f t="shared" ref="FY10:GL11" si="31">IF(ISNUMBER(AY171), AY171, NA())</f>
        <v>#N/A</v>
      </c>
      <c r="GB10" s="50" t="e">
        <f t="shared" si="31"/>
        <v>#N/A</v>
      </c>
      <c r="GC10" s="50" t="e">
        <f t="shared" si="31"/>
        <v>#N/A</v>
      </c>
      <c r="GD10" s="50" t="e">
        <f t="shared" si="31"/>
        <v>#N/A</v>
      </c>
      <c r="GE10" s="50" t="e">
        <f t="shared" si="31"/>
        <v>#N/A</v>
      </c>
      <c r="GF10" s="50" t="e">
        <f t="shared" si="31"/>
        <v>#N/A</v>
      </c>
      <c r="GG10" s="50" t="e">
        <f t="shared" si="31"/>
        <v>#N/A</v>
      </c>
      <c r="GH10" s="50" t="e">
        <f t="shared" si="31"/>
        <v>#N/A</v>
      </c>
      <c r="GI10" s="50" t="e">
        <f t="shared" si="31"/>
        <v>#N/A</v>
      </c>
      <c r="GJ10" s="50" t="e">
        <f t="shared" si="31"/>
        <v>#N/A</v>
      </c>
      <c r="GK10" s="50" t="e">
        <f t="shared" si="31"/>
        <v>#N/A</v>
      </c>
      <c r="GL10" s="175" t="e">
        <f t="shared" si="31"/>
        <v>#N/A</v>
      </c>
      <c r="GM10" s="50" t="e">
        <v>#N/A</v>
      </c>
      <c r="GN10" s="50" t="e">
        <f t="shared" ref="GN10:HB11" si="32">IF(ISNUMBER(T211), T211, NA())</f>
        <v>#N/A</v>
      </c>
      <c r="GO10" s="50" t="e">
        <f t="shared" si="32"/>
        <v>#N/A</v>
      </c>
      <c r="GP10" s="50" t="e">
        <f t="shared" si="32"/>
        <v>#N/A</v>
      </c>
      <c r="GQ10" s="50" t="e">
        <f t="shared" si="32"/>
        <v>#N/A</v>
      </c>
      <c r="GR10" s="50" t="e">
        <f t="shared" si="32"/>
        <v>#N/A</v>
      </c>
      <c r="GS10" s="50" t="e">
        <f t="shared" si="32"/>
        <v>#N/A</v>
      </c>
      <c r="GT10" s="50" t="e">
        <f t="shared" si="32"/>
        <v>#N/A</v>
      </c>
      <c r="GU10" s="50" t="e">
        <f t="shared" si="32"/>
        <v>#N/A</v>
      </c>
      <c r="GV10" s="50" t="e">
        <f t="shared" si="32"/>
        <v>#N/A</v>
      </c>
      <c r="GW10" s="50" t="e">
        <f t="shared" si="32"/>
        <v>#N/A</v>
      </c>
      <c r="GX10" s="50" t="e">
        <f t="shared" si="32"/>
        <v>#N/A</v>
      </c>
      <c r="GY10" s="50" t="e">
        <f t="shared" si="32"/>
        <v>#N/A</v>
      </c>
      <c r="GZ10" s="50" t="e">
        <f t="shared" si="32"/>
        <v>#N/A</v>
      </c>
      <c r="HA10" s="50" t="e">
        <f t="shared" si="32"/>
        <v>#N/A</v>
      </c>
      <c r="HB10" s="50" t="e">
        <f t="shared" si="32"/>
        <v>#N/A</v>
      </c>
      <c r="HC10" s="50" t="e">
        <f t="shared" ref="HC10:HR11" si="33">IF(ISNUMBER(AI211), AI211, NA())</f>
        <v>#N/A</v>
      </c>
      <c r="HD10" s="50" t="e">
        <f t="shared" si="33"/>
        <v>#N/A</v>
      </c>
      <c r="HE10" s="50" t="e">
        <f t="shared" si="33"/>
        <v>#N/A</v>
      </c>
      <c r="HF10" s="50" t="e">
        <f t="shared" si="33"/>
        <v>#N/A</v>
      </c>
      <c r="HG10" s="50" t="e">
        <f t="shared" si="33"/>
        <v>#N/A</v>
      </c>
      <c r="HH10" s="50" t="e">
        <f t="shared" si="33"/>
        <v>#N/A</v>
      </c>
      <c r="HI10" s="50" t="e">
        <f t="shared" si="33"/>
        <v>#N/A</v>
      </c>
      <c r="HJ10" s="50" t="e">
        <f t="shared" si="33"/>
        <v>#N/A</v>
      </c>
      <c r="HK10" s="50" t="e">
        <f t="shared" si="33"/>
        <v>#N/A</v>
      </c>
      <c r="HL10" s="50" t="e">
        <f t="shared" si="33"/>
        <v>#N/A</v>
      </c>
      <c r="HM10" s="50" t="e">
        <f t="shared" si="33"/>
        <v>#N/A</v>
      </c>
      <c r="HN10" s="50" t="e">
        <f t="shared" si="33"/>
        <v>#N/A</v>
      </c>
      <c r="HO10" s="50" t="e">
        <f t="shared" si="33"/>
        <v>#N/A</v>
      </c>
      <c r="HP10" s="50" t="e">
        <f t="shared" si="33"/>
        <v>#N/A</v>
      </c>
      <c r="HQ10" s="50" t="e">
        <f t="shared" si="33"/>
        <v>#N/A</v>
      </c>
      <c r="HR10" s="50" t="e">
        <f t="shared" si="33"/>
        <v>#N/A</v>
      </c>
      <c r="HS10" s="50" t="e">
        <f t="shared" ref="HQ10:ID11" si="34">IF(ISNUMBER(AY211), AY211, NA())</f>
        <v>#N/A</v>
      </c>
      <c r="HT10" s="50" t="e">
        <f t="shared" si="34"/>
        <v>#N/A</v>
      </c>
      <c r="HU10" s="50" t="e">
        <f t="shared" si="34"/>
        <v>#N/A</v>
      </c>
      <c r="HV10" s="50" t="e">
        <f t="shared" si="34"/>
        <v>#N/A</v>
      </c>
      <c r="HW10" s="50" t="e">
        <f t="shared" si="34"/>
        <v>#N/A</v>
      </c>
      <c r="HX10" s="50" t="e">
        <f t="shared" si="34"/>
        <v>#N/A</v>
      </c>
      <c r="HY10" s="50" t="e">
        <f t="shared" si="34"/>
        <v>#N/A</v>
      </c>
      <c r="HZ10" s="50" t="e">
        <f t="shared" si="34"/>
        <v>#N/A</v>
      </c>
      <c r="IA10" s="50" t="e">
        <f t="shared" si="34"/>
        <v>#N/A</v>
      </c>
      <c r="IB10" s="50" t="e">
        <f t="shared" si="34"/>
        <v>#N/A</v>
      </c>
      <c r="IC10" s="50" t="e">
        <f t="shared" si="34"/>
        <v>#N/A</v>
      </c>
      <c r="ID10" s="175" t="e">
        <f t="shared" si="34"/>
        <v>#N/A</v>
      </c>
      <c r="IE10" s="50" t="e">
        <v>#N/A</v>
      </c>
      <c r="IF10" s="50" t="e">
        <f t="shared" ref="IF10:IT11" si="35">IF(ISNUMBER(T251), T251, NA())</f>
        <v>#N/A</v>
      </c>
      <c r="IG10" s="50" t="e">
        <f t="shared" si="35"/>
        <v>#N/A</v>
      </c>
      <c r="IH10" s="50" t="e">
        <f t="shared" si="35"/>
        <v>#N/A</v>
      </c>
      <c r="II10" s="50" t="e">
        <f t="shared" si="35"/>
        <v>#N/A</v>
      </c>
      <c r="IJ10" s="50" t="e">
        <f t="shared" si="35"/>
        <v>#N/A</v>
      </c>
      <c r="IK10" s="50" t="e">
        <f t="shared" si="35"/>
        <v>#N/A</v>
      </c>
      <c r="IL10" s="50" t="e">
        <f t="shared" si="35"/>
        <v>#N/A</v>
      </c>
      <c r="IM10" s="50" t="e">
        <f t="shared" si="35"/>
        <v>#N/A</v>
      </c>
      <c r="IN10" s="50" t="e">
        <f t="shared" si="35"/>
        <v>#N/A</v>
      </c>
      <c r="IO10" s="50" t="e">
        <f t="shared" si="35"/>
        <v>#N/A</v>
      </c>
      <c r="IP10" s="50" t="e">
        <f t="shared" si="35"/>
        <v>#N/A</v>
      </c>
      <c r="IQ10" s="50" t="e">
        <f t="shared" si="35"/>
        <v>#N/A</v>
      </c>
      <c r="IR10" s="50" t="e">
        <f t="shared" si="35"/>
        <v>#N/A</v>
      </c>
      <c r="IS10" s="50" t="e">
        <f t="shared" si="35"/>
        <v>#N/A</v>
      </c>
      <c r="IT10" s="50" t="e">
        <f t="shared" si="35"/>
        <v>#N/A</v>
      </c>
      <c r="IU10" s="50" t="e">
        <f t="shared" ref="IU10:JJ11" si="36">IF(ISNUMBER(AI251), AI251, NA())</f>
        <v>#N/A</v>
      </c>
      <c r="IV10" s="50" t="e">
        <f t="shared" si="36"/>
        <v>#N/A</v>
      </c>
      <c r="IW10" s="50" t="e">
        <f t="shared" si="36"/>
        <v>#N/A</v>
      </c>
      <c r="IX10" s="50" t="e">
        <f t="shared" si="36"/>
        <v>#N/A</v>
      </c>
      <c r="IY10" s="50" t="e">
        <f t="shared" si="36"/>
        <v>#N/A</v>
      </c>
      <c r="IZ10" s="50" t="e">
        <f t="shared" si="36"/>
        <v>#N/A</v>
      </c>
      <c r="JA10" s="50" t="e">
        <f t="shared" si="36"/>
        <v>#N/A</v>
      </c>
      <c r="JB10" s="50" t="e">
        <f t="shared" si="36"/>
        <v>#N/A</v>
      </c>
      <c r="JC10" s="50" t="e">
        <f t="shared" si="36"/>
        <v>#N/A</v>
      </c>
      <c r="JD10" s="50" t="e">
        <f t="shared" si="36"/>
        <v>#N/A</v>
      </c>
      <c r="JE10" s="50" t="e">
        <f t="shared" si="36"/>
        <v>#N/A</v>
      </c>
      <c r="JF10" s="50" t="e">
        <f t="shared" si="36"/>
        <v>#N/A</v>
      </c>
      <c r="JG10" s="50" t="e">
        <f t="shared" si="36"/>
        <v>#N/A</v>
      </c>
      <c r="JH10" s="50" t="e">
        <f t="shared" si="36"/>
        <v>#N/A</v>
      </c>
      <c r="JI10" s="50" t="e">
        <f t="shared" si="36"/>
        <v>#N/A</v>
      </c>
      <c r="JJ10" s="50" t="e">
        <f t="shared" si="36"/>
        <v>#N/A</v>
      </c>
      <c r="JK10" s="50" t="e">
        <f t="shared" ref="JI10:JV11" si="37">IF(ISNUMBER(AY251), AY251, NA())</f>
        <v>#N/A</v>
      </c>
      <c r="JL10" s="50" t="e">
        <f t="shared" si="37"/>
        <v>#N/A</v>
      </c>
      <c r="JM10" s="50" t="e">
        <f t="shared" si="37"/>
        <v>#N/A</v>
      </c>
      <c r="JN10" s="50" t="e">
        <f t="shared" si="37"/>
        <v>#N/A</v>
      </c>
      <c r="JO10" s="50" t="e">
        <f t="shared" si="37"/>
        <v>#N/A</v>
      </c>
      <c r="JP10" s="50" t="e">
        <f t="shared" si="37"/>
        <v>#N/A</v>
      </c>
      <c r="JQ10" s="50" t="e">
        <f t="shared" si="37"/>
        <v>#N/A</v>
      </c>
      <c r="JR10" s="50" t="e">
        <f t="shared" si="37"/>
        <v>#N/A</v>
      </c>
      <c r="JS10" s="50" t="e">
        <f t="shared" si="37"/>
        <v>#N/A</v>
      </c>
      <c r="JT10" s="50" t="e">
        <f t="shared" si="37"/>
        <v>#N/A</v>
      </c>
      <c r="JU10" s="50" t="e">
        <f t="shared" si="37"/>
        <v>#N/A</v>
      </c>
      <c r="JV10" s="175" t="e">
        <f t="shared" si="37"/>
        <v>#N/A</v>
      </c>
    </row>
    <row r="11" spans="1:282" ht="12.75" customHeight="1" x14ac:dyDescent="0.2">
      <c r="A11" s="16"/>
      <c r="B11" s="39"/>
      <c r="C11" s="39"/>
      <c r="D11" s="39"/>
      <c r="E11" s="39"/>
      <c r="F11" s="39"/>
      <c r="G11" s="39"/>
      <c r="H11" s="21"/>
      <c r="I11" s="21"/>
      <c r="J11" s="48"/>
      <c r="K11" s="48"/>
      <c r="L11" s="48"/>
      <c r="M11" s="48"/>
      <c r="N11" s="48"/>
      <c r="O11" s="48"/>
      <c r="P11" s="48"/>
      <c r="Q11" s="54" t="s">
        <v>38</v>
      </c>
      <c r="R11" s="54" t="s">
        <v>37</v>
      </c>
      <c r="S11" s="55" t="e">
        <f>NA()</f>
        <v>#N/A</v>
      </c>
      <c r="T11" s="55" t="e">
        <f t="shared" si="22"/>
        <v>#N/A</v>
      </c>
      <c r="U11" s="55" t="e">
        <f t="shared" si="22"/>
        <v>#N/A</v>
      </c>
      <c r="V11" s="55" t="e">
        <f t="shared" si="22"/>
        <v>#N/A</v>
      </c>
      <c r="W11" s="55" t="e">
        <f t="shared" si="22"/>
        <v>#N/A</v>
      </c>
      <c r="X11" s="55" t="e">
        <f t="shared" si="22"/>
        <v>#N/A</v>
      </c>
      <c r="Y11" s="55" t="e">
        <f t="shared" si="22"/>
        <v>#N/A</v>
      </c>
      <c r="Z11" s="55" t="e">
        <f t="shared" si="22"/>
        <v>#N/A</v>
      </c>
      <c r="AA11" s="55" t="e">
        <f t="shared" si="22"/>
        <v>#N/A</v>
      </c>
      <c r="AB11" s="55" t="e">
        <f t="shared" si="22"/>
        <v>#N/A</v>
      </c>
      <c r="AC11" s="55" t="e">
        <f t="shared" si="22"/>
        <v>#N/A</v>
      </c>
      <c r="AD11" s="55" t="e">
        <f t="shared" si="22"/>
        <v>#N/A</v>
      </c>
      <c r="AE11" s="55" t="e">
        <f t="shared" si="22"/>
        <v>#N/A</v>
      </c>
      <c r="AF11" s="55" t="e">
        <f t="shared" si="22"/>
        <v>#N/A</v>
      </c>
      <c r="AG11" s="55" t="e">
        <f t="shared" si="22"/>
        <v>#N/A</v>
      </c>
      <c r="AH11" s="55" t="e">
        <f t="shared" si="22"/>
        <v>#N/A</v>
      </c>
      <c r="AI11" s="55" t="e">
        <f t="shared" si="22"/>
        <v>#N/A</v>
      </c>
      <c r="AJ11" s="55" t="e">
        <f t="shared" si="22"/>
        <v>#N/A</v>
      </c>
      <c r="AK11" s="55" t="e">
        <f t="shared" si="22"/>
        <v>#N/A</v>
      </c>
      <c r="AL11" s="55" t="e">
        <f t="shared" si="22"/>
        <v>#N/A</v>
      </c>
      <c r="AM11" s="55" t="e">
        <f t="shared" si="22"/>
        <v>#N/A</v>
      </c>
      <c r="AN11" s="55" t="e">
        <f t="shared" si="22"/>
        <v>#N/A</v>
      </c>
      <c r="AO11" s="55" t="e">
        <f t="shared" si="22"/>
        <v>#N/A</v>
      </c>
      <c r="AP11" s="55" t="e">
        <f t="shared" si="22"/>
        <v>#N/A</v>
      </c>
      <c r="AQ11" s="55" t="e">
        <f t="shared" si="22"/>
        <v>#N/A</v>
      </c>
      <c r="AR11" s="55" t="e">
        <f t="shared" si="22"/>
        <v>#N/A</v>
      </c>
      <c r="AS11" s="55" t="e">
        <f t="shared" si="22"/>
        <v>#N/A</v>
      </c>
      <c r="AT11" s="55" t="e">
        <f t="shared" si="22"/>
        <v>#N/A</v>
      </c>
      <c r="AU11" s="55" t="e">
        <f t="shared" si="22"/>
        <v>#N/A</v>
      </c>
      <c r="AV11" s="55" t="e">
        <f t="shared" si="22"/>
        <v>#N/A</v>
      </c>
      <c r="AW11" s="55" t="e">
        <f t="shared" si="22"/>
        <v>#N/A</v>
      </c>
      <c r="AX11" s="55" t="e">
        <f t="shared" si="22"/>
        <v>#N/A</v>
      </c>
      <c r="AY11" s="55" t="e">
        <f t="shared" si="22"/>
        <v>#N/A</v>
      </c>
      <c r="AZ11" s="55" t="e">
        <f t="shared" si="22"/>
        <v>#N/A</v>
      </c>
      <c r="BA11" s="55" t="e">
        <f t="shared" si="22"/>
        <v>#N/A</v>
      </c>
      <c r="BB11" s="55" t="e">
        <f t="shared" si="22"/>
        <v>#N/A</v>
      </c>
      <c r="BC11" s="55" t="e">
        <f t="shared" si="22"/>
        <v>#N/A</v>
      </c>
      <c r="BD11" s="55" t="e">
        <f t="shared" si="22"/>
        <v>#N/A</v>
      </c>
      <c r="BE11" s="55" t="e">
        <f t="shared" si="22"/>
        <v>#N/A</v>
      </c>
      <c r="BF11" s="55" t="e">
        <f t="shared" si="22"/>
        <v>#N/A</v>
      </c>
      <c r="BG11" s="55" t="e">
        <f t="shared" si="22"/>
        <v>#N/A</v>
      </c>
      <c r="BH11" s="55" t="e">
        <f t="shared" si="22"/>
        <v>#N/A</v>
      </c>
      <c r="BI11" s="55" t="e">
        <f t="shared" si="22"/>
        <v>#N/A</v>
      </c>
      <c r="BJ11" s="176" t="e">
        <f t="shared" si="22"/>
        <v>#N/A</v>
      </c>
      <c r="BK11" s="55" t="e">
        <v>#N/A</v>
      </c>
      <c r="BL11" s="55" t="e">
        <f t="shared" si="23"/>
        <v>#N/A</v>
      </c>
      <c r="BM11" s="55" t="e">
        <f t="shared" si="23"/>
        <v>#N/A</v>
      </c>
      <c r="BN11" s="55" t="e">
        <f t="shared" si="23"/>
        <v>#N/A</v>
      </c>
      <c r="BO11" s="55" t="e">
        <f t="shared" si="23"/>
        <v>#N/A</v>
      </c>
      <c r="BP11" s="55" t="e">
        <f t="shared" si="23"/>
        <v>#N/A</v>
      </c>
      <c r="BQ11" s="55" t="e">
        <f t="shared" si="23"/>
        <v>#N/A</v>
      </c>
      <c r="BR11" s="55" t="e">
        <f t="shared" si="23"/>
        <v>#N/A</v>
      </c>
      <c r="BS11" s="55" t="e">
        <f t="shared" si="23"/>
        <v>#N/A</v>
      </c>
      <c r="BT11" s="55" t="e">
        <f t="shared" si="23"/>
        <v>#N/A</v>
      </c>
      <c r="BU11" s="55" t="e">
        <f t="shared" si="23"/>
        <v>#N/A</v>
      </c>
      <c r="BV11" s="55" t="e">
        <f t="shared" si="23"/>
        <v>#N/A</v>
      </c>
      <c r="BW11" s="55" t="e">
        <f t="shared" si="23"/>
        <v>#N/A</v>
      </c>
      <c r="BX11" s="55" t="e">
        <f t="shared" si="23"/>
        <v>#N/A</v>
      </c>
      <c r="BY11" s="55" t="e">
        <f t="shared" si="23"/>
        <v>#N/A</v>
      </c>
      <c r="BZ11" s="55" t="e">
        <f t="shared" si="23"/>
        <v>#N/A</v>
      </c>
      <c r="CA11" s="55" t="e">
        <f t="shared" si="24"/>
        <v>#N/A</v>
      </c>
      <c r="CB11" s="55" t="e">
        <f t="shared" si="24"/>
        <v>#N/A</v>
      </c>
      <c r="CC11" s="55" t="e">
        <f t="shared" si="24"/>
        <v>#N/A</v>
      </c>
      <c r="CD11" s="55" t="e">
        <f t="shared" si="24"/>
        <v>#N/A</v>
      </c>
      <c r="CE11" s="55" t="e">
        <f t="shared" si="24"/>
        <v>#N/A</v>
      </c>
      <c r="CF11" s="55" t="e">
        <f t="shared" si="24"/>
        <v>#N/A</v>
      </c>
      <c r="CG11" s="55" t="e">
        <f t="shared" si="24"/>
        <v>#N/A</v>
      </c>
      <c r="CH11" s="55" t="e">
        <f t="shared" si="24"/>
        <v>#N/A</v>
      </c>
      <c r="CI11" s="55" t="e">
        <f t="shared" si="24"/>
        <v>#N/A</v>
      </c>
      <c r="CJ11" s="55" t="e">
        <f t="shared" si="24"/>
        <v>#N/A</v>
      </c>
      <c r="CK11" s="55" t="e">
        <f t="shared" si="24"/>
        <v>#N/A</v>
      </c>
      <c r="CL11" s="55" t="e">
        <f t="shared" si="24"/>
        <v>#N/A</v>
      </c>
      <c r="CM11" s="55" t="e">
        <f t="shared" si="24"/>
        <v>#N/A</v>
      </c>
      <c r="CN11" s="55" t="e">
        <f t="shared" si="24"/>
        <v>#N/A</v>
      </c>
      <c r="CO11" s="55" t="e">
        <f t="shared" si="25"/>
        <v>#N/A</v>
      </c>
      <c r="CP11" s="55" t="e">
        <f t="shared" si="25"/>
        <v>#N/A</v>
      </c>
      <c r="CQ11" s="55" t="e">
        <f t="shared" si="25"/>
        <v>#N/A</v>
      </c>
      <c r="CR11" s="55" t="e">
        <f t="shared" si="25"/>
        <v>#N/A</v>
      </c>
      <c r="CS11" s="55" t="e">
        <f t="shared" si="25"/>
        <v>#N/A</v>
      </c>
      <c r="CT11" s="55" t="e">
        <f t="shared" si="25"/>
        <v>#N/A</v>
      </c>
      <c r="CU11" s="55" t="e">
        <f t="shared" si="25"/>
        <v>#N/A</v>
      </c>
      <c r="CV11" s="55" t="e">
        <f t="shared" si="25"/>
        <v>#N/A</v>
      </c>
      <c r="CW11" s="55" t="e">
        <f t="shared" si="25"/>
        <v>#N/A</v>
      </c>
      <c r="CX11" s="55" t="e">
        <f t="shared" si="25"/>
        <v>#N/A</v>
      </c>
      <c r="CY11" s="55" t="e">
        <f t="shared" si="25"/>
        <v>#N/A</v>
      </c>
      <c r="CZ11" s="55" t="e">
        <f t="shared" si="25"/>
        <v>#N/A</v>
      </c>
      <c r="DA11" s="55" t="e">
        <f t="shared" si="25"/>
        <v>#N/A</v>
      </c>
      <c r="DB11" s="176" t="e">
        <f t="shared" si="25"/>
        <v>#N/A</v>
      </c>
      <c r="DC11" s="55" t="e">
        <v>#N/A</v>
      </c>
      <c r="DD11" s="55" t="e">
        <f t="shared" si="26"/>
        <v>#N/A</v>
      </c>
      <c r="DE11" s="55" t="e">
        <f t="shared" si="26"/>
        <v>#N/A</v>
      </c>
      <c r="DF11" s="55" t="e">
        <f t="shared" si="26"/>
        <v>#N/A</v>
      </c>
      <c r="DG11" s="55" t="e">
        <f t="shared" si="26"/>
        <v>#N/A</v>
      </c>
      <c r="DH11" s="55" t="e">
        <f t="shared" si="26"/>
        <v>#N/A</v>
      </c>
      <c r="DI11" s="55" t="e">
        <f t="shared" si="26"/>
        <v>#N/A</v>
      </c>
      <c r="DJ11" s="55" t="e">
        <f t="shared" si="26"/>
        <v>#N/A</v>
      </c>
      <c r="DK11" s="55" t="e">
        <f t="shared" si="26"/>
        <v>#N/A</v>
      </c>
      <c r="DL11" s="55" t="e">
        <f t="shared" si="26"/>
        <v>#N/A</v>
      </c>
      <c r="DM11" s="55" t="e">
        <f t="shared" si="26"/>
        <v>#N/A</v>
      </c>
      <c r="DN11" s="55" t="e">
        <f t="shared" si="26"/>
        <v>#N/A</v>
      </c>
      <c r="DO11" s="55" t="e">
        <f t="shared" si="26"/>
        <v>#N/A</v>
      </c>
      <c r="DP11" s="55" t="e">
        <f t="shared" si="26"/>
        <v>#N/A</v>
      </c>
      <c r="DQ11" s="55" t="e">
        <f t="shared" si="26"/>
        <v>#N/A</v>
      </c>
      <c r="DR11" s="55" t="e">
        <f t="shared" si="26"/>
        <v>#N/A</v>
      </c>
      <c r="DS11" s="55" t="e">
        <f t="shared" si="27"/>
        <v>#N/A</v>
      </c>
      <c r="DT11" s="55" t="e">
        <f t="shared" si="27"/>
        <v>#N/A</v>
      </c>
      <c r="DU11" s="55" t="e">
        <f t="shared" si="27"/>
        <v>#N/A</v>
      </c>
      <c r="DV11" s="55" t="e">
        <f t="shared" si="27"/>
        <v>#N/A</v>
      </c>
      <c r="DW11" s="55" t="e">
        <f t="shared" si="27"/>
        <v>#N/A</v>
      </c>
      <c r="DX11" s="55" t="e">
        <f t="shared" si="27"/>
        <v>#N/A</v>
      </c>
      <c r="DY11" s="55" t="e">
        <f t="shared" si="27"/>
        <v>#N/A</v>
      </c>
      <c r="DZ11" s="55" t="e">
        <f t="shared" si="27"/>
        <v>#N/A</v>
      </c>
      <c r="EA11" s="55" t="e">
        <f t="shared" si="27"/>
        <v>#N/A</v>
      </c>
      <c r="EB11" s="55" t="e">
        <f t="shared" si="27"/>
        <v>#N/A</v>
      </c>
      <c r="EC11" s="55" t="e">
        <f t="shared" si="27"/>
        <v>#N/A</v>
      </c>
      <c r="ED11" s="55" t="e">
        <f t="shared" si="27"/>
        <v>#N/A</v>
      </c>
      <c r="EE11" s="55" t="e">
        <f t="shared" si="27"/>
        <v>#N/A</v>
      </c>
      <c r="EF11" s="55" t="e">
        <f t="shared" si="27"/>
        <v>#N/A</v>
      </c>
      <c r="EG11" s="55" t="e">
        <f t="shared" si="28"/>
        <v>#N/A</v>
      </c>
      <c r="EH11" s="55" t="e">
        <f t="shared" si="28"/>
        <v>#N/A</v>
      </c>
      <c r="EI11" s="55" t="e">
        <f t="shared" si="28"/>
        <v>#N/A</v>
      </c>
      <c r="EJ11" s="55" t="e">
        <f t="shared" si="28"/>
        <v>#N/A</v>
      </c>
      <c r="EK11" s="55" t="e">
        <f t="shared" si="28"/>
        <v>#N/A</v>
      </c>
      <c r="EL11" s="55" t="e">
        <f t="shared" si="28"/>
        <v>#N/A</v>
      </c>
      <c r="EM11" s="55" t="e">
        <f t="shared" si="28"/>
        <v>#N/A</v>
      </c>
      <c r="EN11" s="55" t="e">
        <f t="shared" si="28"/>
        <v>#N/A</v>
      </c>
      <c r="EO11" s="55" t="e">
        <f t="shared" si="28"/>
        <v>#N/A</v>
      </c>
      <c r="EP11" s="55" t="e">
        <f t="shared" si="28"/>
        <v>#N/A</v>
      </c>
      <c r="EQ11" s="55" t="e">
        <f t="shared" si="28"/>
        <v>#N/A</v>
      </c>
      <c r="ER11" s="55" t="e">
        <f t="shared" si="28"/>
        <v>#N/A</v>
      </c>
      <c r="ES11" s="55" t="e">
        <f t="shared" si="28"/>
        <v>#N/A</v>
      </c>
      <c r="ET11" s="176" t="e">
        <f t="shared" si="28"/>
        <v>#N/A</v>
      </c>
      <c r="EU11" s="55" t="e">
        <v>#N/A</v>
      </c>
      <c r="EV11" s="55" t="e">
        <f t="shared" si="29"/>
        <v>#N/A</v>
      </c>
      <c r="EW11" s="55" t="e">
        <f t="shared" si="29"/>
        <v>#N/A</v>
      </c>
      <c r="EX11" s="55" t="e">
        <f t="shared" si="29"/>
        <v>#N/A</v>
      </c>
      <c r="EY11" s="55" t="e">
        <f t="shared" si="29"/>
        <v>#N/A</v>
      </c>
      <c r="EZ11" s="55" t="e">
        <f t="shared" si="29"/>
        <v>#N/A</v>
      </c>
      <c r="FA11" s="55" t="e">
        <f t="shared" si="29"/>
        <v>#N/A</v>
      </c>
      <c r="FB11" s="55" t="e">
        <f t="shared" si="29"/>
        <v>#N/A</v>
      </c>
      <c r="FC11" s="55" t="e">
        <f t="shared" si="29"/>
        <v>#N/A</v>
      </c>
      <c r="FD11" s="55" t="e">
        <f t="shared" si="29"/>
        <v>#N/A</v>
      </c>
      <c r="FE11" s="55" t="e">
        <f t="shared" si="29"/>
        <v>#N/A</v>
      </c>
      <c r="FF11" s="55" t="e">
        <f t="shared" si="29"/>
        <v>#N/A</v>
      </c>
      <c r="FG11" s="55" t="e">
        <f t="shared" si="29"/>
        <v>#N/A</v>
      </c>
      <c r="FH11" s="55" t="e">
        <f t="shared" si="29"/>
        <v>#N/A</v>
      </c>
      <c r="FI11" s="55" t="e">
        <f t="shared" si="29"/>
        <v>#N/A</v>
      </c>
      <c r="FJ11" s="55" t="e">
        <f t="shared" si="29"/>
        <v>#N/A</v>
      </c>
      <c r="FK11" s="55" t="e">
        <f t="shared" si="30"/>
        <v>#N/A</v>
      </c>
      <c r="FL11" s="55" t="e">
        <f t="shared" si="30"/>
        <v>#N/A</v>
      </c>
      <c r="FM11" s="55" t="e">
        <f t="shared" si="30"/>
        <v>#N/A</v>
      </c>
      <c r="FN11" s="55" t="e">
        <f t="shared" si="30"/>
        <v>#N/A</v>
      </c>
      <c r="FO11" s="55" t="e">
        <f t="shared" si="30"/>
        <v>#N/A</v>
      </c>
      <c r="FP11" s="55" t="e">
        <f t="shared" si="30"/>
        <v>#N/A</v>
      </c>
      <c r="FQ11" s="55" t="e">
        <f t="shared" si="30"/>
        <v>#N/A</v>
      </c>
      <c r="FR11" s="55" t="e">
        <f t="shared" si="30"/>
        <v>#N/A</v>
      </c>
      <c r="FS11" s="55" t="e">
        <f t="shared" si="30"/>
        <v>#N/A</v>
      </c>
      <c r="FT11" s="55" t="e">
        <f t="shared" si="30"/>
        <v>#N/A</v>
      </c>
      <c r="FU11" s="55" t="e">
        <f t="shared" si="30"/>
        <v>#N/A</v>
      </c>
      <c r="FV11" s="55" t="e">
        <f t="shared" si="30"/>
        <v>#N/A</v>
      </c>
      <c r="FW11" s="55" t="e">
        <f t="shared" si="30"/>
        <v>#N/A</v>
      </c>
      <c r="FX11" s="55" t="e">
        <f t="shared" si="30"/>
        <v>#N/A</v>
      </c>
      <c r="FY11" s="55" t="e">
        <f t="shared" si="31"/>
        <v>#N/A</v>
      </c>
      <c r="FZ11" s="55" t="e">
        <f t="shared" si="31"/>
        <v>#N/A</v>
      </c>
      <c r="GA11" s="55" t="e">
        <f t="shared" si="31"/>
        <v>#N/A</v>
      </c>
      <c r="GB11" s="55" t="e">
        <f t="shared" si="31"/>
        <v>#N/A</v>
      </c>
      <c r="GC11" s="55" t="e">
        <f t="shared" si="31"/>
        <v>#N/A</v>
      </c>
      <c r="GD11" s="55" t="e">
        <f t="shared" si="31"/>
        <v>#N/A</v>
      </c>
      <c r="GE11" s="55" t="e">
        <f t="shared" si="31"/>
        <v>#N/A</v>
      </c>
      <c r="GF11" s="55" t="e">
        <f t="shared" si="31"/>
        <v>#N/A</v>
      </c>
      <c r="GG11" s="55" t="e">
        <f t="shared" si="31"/>
        <v>#N/A</v>
      </c>
      <c r="GH11" s="55" t="e">
        <f t="shared" si="31"/>
        <v>#N/A</v>
      </c>
      <c r="GI11" s="55" t="e">
        <f t="shared" si="31"/>
        <v>#N/A</v>
      </c>
      <c r="GJ11" s="55" t="e">
        <f t="shared" si="31"/>
        <v>#N/A</v>
      </c>
      <c r="GK11" s="55" t="e">
        <f t="shared" si="31"/>
        <v>#N/A</v>
      </c>
      <c r="GL11" s="176" t="e">
        <f t="shared" si="31"/>
        <v>#N/A</v>
      </c>
      <c r="GM11" s="55" t="e">
        <v>#N/A</v>
      </c>
      <c r="GN11" s="55" t="e">
        <f t="shared" si="32"/>
        <v>#N/A</v>
      </c>
      <c r="GO11" s="55" t="e">
        <f t="shared" si="32"/>
        <v>#N/A</v>
      </c>
      <c r="GP11" s="55" t="e">
        <f t="shared" si="32"/>
        <v>#N/A</v>
      </c>
      <c r="GQ11" s="55" t="e">
        <f t="shared" si="32"/>
        <v>#N/A</v>
      </c>
      <c r="GR11" s="55" t="e">
        <f t="shared" si="32"/>
        <v>#N/A</v>
      </c>
      <c r="GS11" s="55" t="e">
        <f t="shared" si="32"/>
        <v>#N/A</v>
      </c>
      <c r="GT11" s="55" t="e">
        <f t="shared" si="32"/>
        <v>#N/A</v>
      </c>
      <c r="GU11" s="55" t="e">
        <f t="shared" si="32"/>
        <v>#N/A</v>
      </c>
      <c r="GV11" s="55" t="e">
        <f t="shared" si="32"/>
        <v>#N/A</v>
      </c>
      <c r="GW11" s="55" t="e">
        <f t="shared" si="32"/>
        <v>#N/A</v>
      </c>
      <c r="GX11" s="55" t="e">
        <f t="shared" si="32"/>
        <v>#N/A</v>
      </c>
      <c r="GY11" s="55" t="e">
        <f t="shared" si="32"/>
        <v>#N/A</v>
      </c>
      <c r="GZ11" s="55" t="e">
        <f t="shared" si="32"/>
        <v>#N/A</v>
      </c>
      <c r="HA11" s="55" t="e">
        <f t="shared" si="32"/>
        <v>#N/A</v>
      </c>
      <c r="HB11" s="55" t="e">
        <f t="shared" si="32"/>
        <v>#N/A</v>
      </c>
      <c r="HC11" s="55" t="e">
        <f t="shared" si="33"/>
        <v>#N/A</v>
      </c>
      <c r="HD11" s="55" t="e">
        <f t="shared" si="33"/>
        <v>#N/A</v>
      </c>
      <c r="HE11" s="55" t="e">
        <f t="shared" si="33"/>
        <v>#N/A</v>
      </c>
      <c r="HF11" s="55" t="e">
        <f t="shared" si="33"/>
        <v>#N/A</v>
      </c>
      <c r="HG11" s="55" t="e">
        <f t="shared" si="33"/>
        <v>#N/A</v>
      </c>
      <c r="HH11" s="55" t="e">
        <f t="shared" si="33"/>
        <v>#N/A</v>
      </c>
      <c r="HI11" s="55" t="e">
        <f t="shared" si="33"/>
        <v>#N/A</v>
      </c>
      <c r="HJ11" s="55" t="e">
        <f t="shared" si="33"/>
        <v>#N/A</v>
      </c>
      <c r="HK11" s="55" t="e">
        <f t="shared" si="33"/>
        <v>#N/A</v>
      </c>
      <c r="HL11" s="55" t="e">
        <f t="shared" si="33"/>
        <v>#N/A</v>
      </c>
      <c r="HM11" s="55" t="e">
        <f t="shared" si="33"/>
        <v>#N/A</v>
      </c>
      <c r="HN11" s="55" t="e">
        <f t="shared" si="33"/>
        <v>#N/A</v>
      </c>
      <c r="HO11" s="55" t="e">
        <f t="shared" si="33"/>
        <v>#N/A</v>
      </c>
      <c r="HP11" s="55" t="e">
        <f t="shared" si="33"/>
        <v>#N/A</v>
      </c>
      <c r="HQ11" s="55" t="e">
        <f t="shared" si="34"/>
        <v>#N/A</v>
      </c>
      <c r="HR11" s="55" t="e">
        <f t="shared" si="34"/>
        <v>#N/A</v>
      </c>
      <c r="HS11" s="55" t="e">
        <f t="shared" si="34"/>
        <v>#N/A</v>
      </c>
      <c r="HT11" s="55" t="e">
        <f t="shared" si="34"/>
        <v>#N/A</v>
      </c>
      <c r="HU11" s="55" t="e">
        <f t="shared" si="34"/>
        <v>#N/A</v>
      </c>
      <c r="HV11" s="55" t="e">
        <f t="shared" si="34"/>
        <v>#N/A</v>
      </c>
      <c r="HW11" s="55" t="e">
        <f t="shared" si="34"/>
        <v>#N/A</v>
      </c>
      <c r="HX11" s="55" t="e">
        <f t="shared" si="34"/>
        <v>#N/A</v>
      </c>
      <c r="HY11" s="55" t="e">
        <f t="shared" si="34"/>
        <v>#N/A</v>
      </c>
      <c r="HZ11" s="55" t="e">
        <f t="shared" si="34"/>
        <v>#N/A</v>
      </c>
      <c r="IA11" s="55" t="e">
        <f t="shared" si="34"/>
        <v>#N/A</v>
      </c>
      <c r="IB11" s="55" t="e">
        <f t="shared" si="34"/>
        <v>#N/A</v>
      </c>
      <c r="IC11" s="55" t="e">
        <f t="shared" si="34"/>
        <v>#N/A</v>
      </c>
      <c r="ID11" s="176" t="e">
        <f t="shared" si="34"/>
        <v>#N/A</v>
      </c>
      <c r="IE11" s="55" t="e">
        <v>#N/A</v>
      </c>
      <c r="IF11" s="55" t="e">
        <f t="shared" si="35"/>
        <v>#N/A</v>
      </c>
      <c r="IG11" s="55" t="e">
        <f t="shared" si="35"/>
        <v>#N/A</v>
      </c>
      <c r="IH11" s="55" t="e">
        <f t="shared" si="35"/>
        <v>#N/A</v>
      </c>
      <c r="II11" s="55" t="e">
        <f t="shared" si="35"/>
        <v>#N/A</v>
      </c>
      <c r="IJ11" s="55" t="e">
        <f t="shared" si="35"/>
        <v>#N/A</v>
      </c>
      <c r="IK11" s="55" t="e">
        <f t="shared" si="35"/>
        <v>#N/A</v>
      </c>
      <c r="IL11" s="55" t="e">
        <f t="shared" si="35"/>
        <v>#N/A</v>
      </c>
      <c r="IM11" s="55" t="e">
        <f t="shared" si="35"/>
        <v>#N/A</v>
      </c>
      <c r="IN11" s="55" t="e">
        <f t="shared" si="35"/>
        <v>#N/A</v>
      </c>
      <c r="IO11" s="55" t="e">
        <f t="shared" si="35"/>
        <v>#N/A</v>
      </c>
      <c r="IP11" s="55" t="e">
        <f t="shared" si="35"/>
        <v>#N/A</v>
      </c>
      <c r="IQ11" s="55" t="e">
        <f t="shared" si="35"/>
        <v>#N/A</v>
      </c>
      <c r="IR11" s="55" t="e">
        <f t="shared" si="35"/>
        <v>#N/A</v>
      </c>
      <c r="IS11" s="55" t="e">
        <f t="shared" si="35"/>
        <v>#N/A</v>
      </c>
      <c r="IT11" s="55" t="e">
        <f t="shared" si="35"/>
        <v>#N/A</v>
      </c>
      <c r="IU11" s="55" t="e">
        <f t="shared" si="36"/>
        <v>#N/A</v>
      </c>
      <c r="IV11" s="55" t="e">
        <f t="shared" si="36"/>
        <v>#N/A</v>
      </c>
      <c r="IW11" s="55" t="e">
        <f t="shared" si="36"/>
        <v>#N/A</v>
      </c>
      <c r="IX11" s="55" t="e">
        <f t="shared" si="36"/>
        <v>#N/A</v>
      </c>
      <c r="IY11" s="55" t="e">
        <f t="shared" si="36"/>
        <v>#N/A</v>
      </c>
      <c r="IZ11" s="55" t="e">
        <f t="shared" si="36"/>
        <v>#N/A</v>
      </c>
      <c r="JA11" s="55" t="e">
        <f t="shared" si="36"/>
        <v>#N/A</v>
      </c>
      <c r="JB11" s="55" t="e">
        <f t="shared" si="36"/>
        <v>#N/A</v>
      </c>
      <c r="JC11" s="55" t="e">
        <f t="shared" si="36"/>
        <v>#N/A</v>
      </c>
      <c r="JD11" s="55" t="e">
        <f t="shared" si="36"/>
        <v>#N/A</v>
      </c>
      <c r="JE11" s="55" t="e">
        <f t="shared" si="36"/>
        <v>#N/A</v>
      </c>
      <c r="JF11" s="55" t="e">
        <f t="shared" si="36"/>
        <v>#N/A</v>
      </c>
      <c r="JG11" s="55" t="e">
        <f t="shared" si="36"/>
        <v>#N/A</v>
      </c>
      <c r="JH11" s="55" t="e">
        <f t="shared" si="36"/>
        <v>#N/A</v>
      </c>
      <c r="JI11" s="55" t="e">
        <f t="shared" si="37"/>
        <v>#N/A</v>
      </c>
      <c r="JJ11" s="55" t="e">
        <f t="shared" si="37"/>
        <v>#N/A</v>
      </c>
      <c r="JK11" s="55" t="e">
        <f t="shared" si="37"/>
        <v>#N/A</v>
      </c>
      <c r="JL11" s="55" t="e">
        <f t="shared" si="37"/>
        <v>#N/A</v>
      </c>
      <c r="JM11" s="55" t="e">
        <f t="shared" si="37"/>
        <v>#N/A</v>
      </c>
      <c r="JN11" s="55" t="e">
        <f t="shared" si="37"/>
        <v>#N/A</v>
      </c>
      <c r="JO11" s="55" t="e">
        <f t="shared" si="37"/>
        <v>#N/A</v>
      </c>
      <c r="JP11" s="55" t="e">
        <f t="shared" si="37"/>
        <v>#N/A</v>
      </c>
      <c r="JQ11" s="55" t="e">
        <f t="shared" si="37"/>
        <v>#N/A</v>
      </c>
      <c r="JR11" s="55" t="e">
        <f t="shared" si="37"/>
        <v>#N/A</v>
      </c>
      <c r="JS11" s="55" t="e">
        <f t="shared" si="37"/>
        <v>#N/A</v>
      </c>
      <c r="JT11" s="55" t="e">
        <f t="shared" si="37"/>
        <v>#N/A</v>
      </c>
      <c r="JU11" s="55" t="e">
        <f t="shared" si="37"/>
        <v>#N/A</v>
      </c>
      <c r="JV11" s="176" t="e">
        <f t="shared" si="37"/>
        <v>#N/A</v>
      </c>
    </row>
    <row r="12" spans="1:282" ht="12.75" customHeight="1" x14ac:dyDescent="0.2">
      <c r="A12" s="16"/>
      <c r="B12" s="39"/>
      <c r="C12" s="39"/>
      <c r="D12" s="39"/>
      <c r="E12" s="39"/>
      <c r="F12" s="39"/>
      <c r="G12" s="39"/>
      <c r="H12" s="21"/>
      <c r="I12" s="21"/>
      <c r="J12" s="48"/>
      <c r="K12" s="48"/>
      <c r="L12" s="48"/>
      <c r="M12" s="48"/>
      <c r="N12" s="48"/>
      <c r="O12" s="48"/>
      <c r="P12" s="48"/>
      <c r="Q12" s="57"/>
      <c r="R12" s="57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177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177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177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177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177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58"/>
      <c r="JK12" s="58"/>
      <c r="JL12" s="58"/>
      <c r="JM12" s="58"/>
      <c r="JN12" s="58"/>
      <c r="JO12" s="58"/>
      <c r="JP12" s="58"/>
      <c r="JQ12" s="58"/>
      <c r="JR12" s="58"/>
      <c r="JS12" s="58"/>
      <c r="JT12" s="58"/>
      <c r="JU12" s="58"/>
      <c r="JV12" s="177"/>
    </row>
    <row r="13" spans="1:282" ht="12.75" customHeight="1" x14ac:dyDescent="0.2">
      <c r="A13" s="16"/>
      <c r="B13" s="39"/>
      <c r="C13" s="39"/>
      <c r="D13" s="39"/>
      <c r="E13" s="39"/>
      <c r="F13" s="39"/>
      <c r="G13" s="39"/>
      <c r="H13" s="21"/>
      <c r="I13" s="21"/>
      <c r="J13" s="63"/>
      <c r="K13" s="63"/>
      <c r="L13" s="63"/>
      <c r="M13" s="63"/>
      <c r="N13" s="63"/>
      <c r="O13" s="63"/>
      <c r="P13" s="63"/>
      <c r="Q13" s="61"/>
      <c r="R13" s="61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177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177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177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177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177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  <c r="IW13" s="62"/>
      <c r="IX13" s="62"/>
      <c r="IY13" s="62"/>
      <c r="IZ13" s="62"/>
      <c r="JA13" s="62"/>
      <c r="JB13" s="62"/>
      <c r="JC13" s="62"/>
      <c r="JD13" s="62"/>
      <c r="JE13" s="62"/>
      <c r="JF13" s="62"/>
      <c r="JG13" s="62"/>
      <c r="JH13" s="62"/>
      <c r="JI13" s="62"/>
      <c r="JJ13" s="62"/>
      <c r="JK13" s="62"/>
      <c r="JL13" s="62"/>
      <c r="JM13" s="62"/>
      <c r="JN13" s="62"/>
      <c r="JO13" s="62"/>
      <c r="JP13" s="62"/>
      <c r="JQ13" s="62"/>
      <c r="JR13" s="62"/>
      <c r="JS13" s="62"/>
      <c r="JT13" s="62"/>
      <c r="JU13" s="62"/>
      <c r="JV13" s="177"/>
    </row>
    <row r="14" spans="1:282" ht="12.75" customHeight="1" x14ac:dyDescent="0.2">
      <c r="A14" s="16"/>
      <c r="B14" s="39"/>
      <c r="C14" s="39"/>
      <c r="D14" s="39"/>
      <c r="E14" s="39"/>
      <c r="F14" s="39"/>
      <c r="G14" s="39"/>
      <c r="H14" s="21"/>
      <c r="I14" s="21"/>
      <c r="J14" s="63"/>
      <c r="K14" s="63"/>
      <c r="L14" s="63"/>
      <c r="M14" s="63"/>
      <c r="N14" s="63"/>
      <c r="O14" s="63"/>
      <c r="P14" s="63"/>
      <c r="Q14" s="61"/>
      <c r="R14" s="61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178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178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178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178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64"/>
      <c r="HM14" s="64"/>
      <c r="HN14" s="64"/>
      <c r="HO14" s="64"/>
      <c r="HP14" s="64"/>
      <c r="HQ14" s="64"/>
      <c r="HR14" s="64"/>
      <c r="HS14" s="64"/>
      <c r="HT14" s="64"/>
      <c r="HU14" s="64"/>
      <c r="HV14" s="64"/>
      <c r="HW14" s="64"/>
      <c r="HX14" s="64"/>
      <c r="HY14" s="64"/>
      <c r="HZ14" s="64"/>
      <c r="IA14" s="64"/>
      <c r="IB14" s="64"/>
      <c r="IC14" s="64"/>
      <c r="ID14" s="178"/>
      <c r="IE14" s="64"/>
      <c r="IF14" s="64"/>
      <c r="IG14" s="64"/>
      <c r="IH14" s="64"/>
      <c r="II14" s="64"/>
      <c r="IJ14" s="64"/>
      <c r="IK14" s="64"/>
      <c r="IL14" s="64"/>
      <c r="IM14" s="64"/>
      <c r="IN14" s="64"/>
      <c r="IO14" s="64"/>
      <c r="IP14" s="64"/>
      <c r="IQ14" s="64"/>
      <c r="IR14" s="64"/>
      <c r="IS14" s="64"/>
      <c r="IT14" s="64"/>
      <c r="IU14" s="64"/>
      <c r="IV14" s="64"/>
      <c r="IW14" s="64"/>
      <c r="IX14" s="64"/>
      <c r="IY14" s="64"/>
      <c r="IZ14" s="64"/>
      <c r="JA14" s="64"/>
      <c r="JB14" s="64"/>
      <c r="JC14" s="64"/>
      <c r="JD14" s="64"/>
      <c r="JE14" s="64"/>
      <c r="JF14" s="64"/>
      <c r="JG14" s="64"/>
      <c r="JH14" s="64"/>
      <c r="JI14" s="64"/>
      <c r="JJ14" s="64"/>
      <c r="JK14" s="64"/>
      <c r="JL14" s="64"/>
      <c r="JM14" s="64"/>
      <c r="JN14" s="64"/>
      <c r="JO14" s="64"/>
      <c r="JP14" s="64"/>
      <c r="JQ14" s="64"/>
      <c r="JR14" s="64"/>
      <c r="JS14" s="64"/>
      <c r="JT14" s="64"/>
      <c r="JU14" s="64"/>
      <c r="JV14" s="178"/>
    </row>
    <row r="15" spans="1:282" ht="12.75" customHeight="1" x14ac:dyDescent="0.2">
      <c r="A15" s="16"/>
      <c r="B15" s="39"/>
      <c r="C15" s="39"/>
      <c r="D15" s="39"/>
      <c r="E15" s="39"/>
      <c r="F15" s="39"/>
      <c r="G15" s="39"/>
      <c r="H15" s="21"/>
      <c r="I15" s="21"/>
      <c r="J15" s="63"/>
      <c r="K15" s="63"/>
      <c r="L15" s="63"/>
      <c r="M15" s="63"/>
      <c r="N15" s="63"/>
      <c r="O15" s="63"/>
      <c r="P15" s="63"/>
      <c r="Q15" s="61"/>
      <c r="BJ15" s="188"/>
      <c r="DB15" s="188"/>
      <c r="ET15" s="188"/>
      <c r="GL15" s="188"/>
      <c r="ID15" s="188"/>
      <c r="JV15" s="188"/>
    </row>
    <row r="16" spans="1:282" ht="12.75" customHeight="1" x14ac:dyDescent="0.2">
      <c r="A16" s="16"/>
      <c r="B16" s="39"/>
      <c r="C16" s="39"/>
      <c r="D16" s="39"/>
      <c r="E16" s="39"/>
      <c r="F16" s="39"/>
      <c r="G16" s="39"/>
      <c r="H16" s="21"/>
      <c r="I16" s="21"/>
      <c r="J16" s="63"/>
      <c r="K16" s="63"/>
      <c r="L16" s="63"/>
      <c r="M16" s="63"/>
      <c r="N16" s="63"/>
      <c r="O16" s="63"/>
      <c r="P16" s="63"/>
      <c r="Q16" s="61"/>
      <c r="R16" s="61"/>
      <c r="BJ16" s="188"/>
      <c r="DB16" s="188"/>
      <c r="ET16" s="188"/>
      <c r="GL16" s="188"/>
      <c r="ID16" s="188"/>
      <c r="JV16" s="188"/>
    </row>
    <row r="17" spans="1:282" ht="12.75" customHeight="1" x14ac:dyDescent="0.3">
      <c r="A17" s="16"/>
      <c r="B17" s="39"/>
      <c r="C17" s="70" t="s">
        <v>9</v>
      </c>
      <c r="D17" s="70" t="s">
        <v>10</v>
      </c>
      <c r="E17" s="71" t="s">
        <v>11</v>
      </c>
      <c r="F17" s="71" t="s">
        <v>12</v>
      </c>
      <c r="G17" s="53"/>
      <c r="H17" s="21"/>
      <c r="I17" s="21"/>
      <c r="J17" s="63"/>
      <c r="K17" s="63"/>
      <c r="L17" s="63"/>
      <c r="M17" s="63"/>
      <c r="N17" s="63"/>
      <c r="O17" s="63"/>
      <c r="P17" s="63"/>
      <c r="Q17" s="67" t="s">
        <v>7</v>
      </c>
      <c r="R17" s="68" t="s">
        <v>8</v>
      </c>
      <c r="S17" s="69"/>
      <c r="T17" s="69" t="str">
        <f t="shared" ref="T17:CD17" si="38">IF(ISNUMBER(T11),T11-($G$4*T10+$G$3),"")</f>
        <v/>
      </c>
      <c r="U17" s="69" t="str">
        <f t="shared" si="38"/>
        <v/>
      </c>
      <c r="V17" s="69" t="str">
        <f t="shared" si="38"/>
        <v/>
      </c>
      <c r="W17" s="69" t="str">
        <f t="shared" si="38"/>
        <v/>
      </c>
      <c r="X17" s="69" t="str">
        <f t="shared" si="38"/>
        <v/>
      </c>
      <c r="Y17" s="69" t="str">
        <f t="shared" si="38"/>
        <v/>
      </c>
      <c r="Z17" s="69" t="str">
        <f t="shared" si="38"/>
        <v/>
      </c>
      <c r="AA17" s="69" t="str">
        <f t="shared" si="38"/>
        <v/>
      </c>
      <c r="AB17" s="69" t="str">
        <f t="shared" si="38"/>
        <v/>
      </c>
      <c r="AC17" s="69" t="str">
        <f t="shared" si="38"/>
        <v/>
      </c>
      <c r="AD17" s="69" t="str">
        <f t="shared" si="38"/>
        <v/>
      </c>
      <c r="AE17" s="69" t="str">
        <f t="shared" si="38"/>
        <v/>
      </c>
      <c r="AF17" s="69" t="str">
        <f t="shared" si="38"/>
        <v/>
      </c>
      <c r="AG17" s="69" t="str">
        <f t="shared" si="38"/>
        <v/>
      </c>
      <c r="AH17" s="69" t="str">
        <f t="shared" si="38"/>
        <v/>
      </c>
      <c r="AI17" s="69" t="str">
        <f t="shared" si="38"/>
        <v/>
      </c>
      <c r="AJ17" s="69" t="str">
        <f t="shared" si="38"/>
        <v/>
      </c>
      <c r="AK17" s="69" t="str">
        <f t="shared" si="38"/>
        <v/>
      </c>
      <c r="AL17" s="69" t="str">
        <f t="shared" si="38"/>
        <v/>
      </c>
      <c r="AM17" s="69" t="str">
        <f t="shared" si="38"/>
        <v/>
      </c>
      <c r="AN17" s="69" t="str">
        <f t="shared" si="38"/>
        <v/>
      </c>
      <c r="AO17" s="69" t="str">
        <f t="shared" si="38"/>
        <v/>
      </c>
      <c r="AP17" s="69" t="str">
        <f t="shared" si="38"/>
        <v/>
      </c>
      <c r="AQ17" s="69" t="str">
        <f t="shared" si="38"/>
        <v/>
      </c>
      <c r="AR17" s="69" t="str">
        <f t="shared" si="38"/>
        <v/>
      </c>
      <c r="AS17" s="69" t="str">
        <f t="shared" si="38"/>
        <v/>
      </c>
      <c r="AT17" s="69" t="str">
        <f t="shared" si="38"/>
        <v/>
      </c>
      <c r="AU17" s="69" t="str">
        <f t="shared" si="38"/>
        <v/>
      </c>
      <c r="AV17" s="69" t="str">
        <f t="shared" si="38"/>
        <v/>
      </c>
      <c r="AW17" s="69" t="str">
        <f t="shared" si="38"/>
        <v/>
      </c>
      <c r="AX17" s="69" t="str">
        <f t="shared" si="38"/>
        <v/>
      </c>
      <c r="AY17" s="69" t="str">
        <f t="shared" si="38"/>
        <v/>
      </c>
      <c r="AZ17" s="69" t="str">
        <f t="shared" si="38"/>
        <v/>
      </c>
      <c r="BA17" s="69" t="str">
        <f t="shared" si="38"/>
        <v/>
      </c>
      <c r="BB17" s="69" t="str">
        <f t="shared" si="38"/>
        <v/>
      </c>
      <c r="BC17" s="69" t="str">
        <f t="shared" si="38"/>
        <v/>
      </c>
      <c r="BD17" s="69" t="str">
        <f t="shared" si="38"/>
        <v/>
      </c>
      <c r="BE17" s="69" t="str">
        <f t="shared" si="38"/>
        <v/>
      </c>
      <c r="BF17" s="69" t="str">
        <f t="shared" si="38"/>
        <v/>
      </c>
      <c r="BG17" s="69" t="str">
        <f t="shared" si="38"/>
        <v/>
      </c>
      <c r="BH17" s="69" t="str">
        <f t="shared" si="38"/>
        <v/>
      </c>
      <c r="BI17" s="69" t="str">
        <f t="shared" si="38"/>
        <v/>
      </c>
      <c r="BJ17" s="179" t="str">
        <f t="shared" si="38"/>
        <v/>
      </c>
      <c r="BK17" s="69"/>
      <c r="BL17" s="69" t="str">
        <f t="shared" si="38"/>
        <v/>
      </c>
      <c r="BM17" s="69" t="str">
        <f t="shared" si="38"/>
        <v/>
      </c>
      <c r="BN17" s="69" t="str">
        <f t="shared" si="38"/>
        <v/>
      </c>
      <c r="BO17" s="69" t="str">
        <f t="shared" si="38"/>
        <v/>
      </c>
      <c r="BP17" s="69" t="str">
        <f t="shared" si="38"/>
        <v/>
      </c>
      <c r="BQ17" s="69" t="str">
        <f t="shared" si="38"/>
        <v/>
      </c>
      <c r="BR17" s="69" t="str">
        <f t="shared" si="38"/>
        <v/>
      </c>
      <c r="BS17" s="69" t="str">
        <f t="shared" si="38"/>
        <v/>
      </c>
      <c r="BT17" s="69" t="str">
        <f t="shared" si="38"/>
        <v/>
      </c>
      <c r="BU17" s="69" t="str">
        <f t="shared" si="38"/>
        <v/>
      </c>
      <c r="BV17" s="69" t="str">
        <f t="shared" si="38"/>
        <v/>
      </c>
      <c r="BW17" s="69" t="str">
        <f t="shared" si="38"/>
        <v/>
      </c>
      <c r="BX17" s="69" t="str">
        <f t="shared" si="38"/>
        <v/>
      </c>
      <c r="BY17" s="69" t="str">
        <f t="shared" si="38"/>
        <v/>
      </c>
      <c r="BZ17" s="69" t="str">
        <f t="shared" si="38"/>
        <v/>
      </c>
      <c r="CA17" s="69" t="str">
        <f t="shared" si="38"/>
        <v/>
      </c>
      <c r="CB17" s="69" t="str">
        <f t="shared" si="38"/>
        <v/>
      </c>
      <c r="CC17" s="69" t="str">
        <f t="shared" si="38"/>
        <v/>
      </c>
      <c r="CD17" s="69" t="str">
        <f t="shared" si="38"/>
        <v/>
      </c>
      <c r="CE17" s="69" t="str">
        <f t="shared" ref="CE17:EP17" si="39">IF(ISNUMBER(CE11),CE11-($G$4*CE10+$G$3),"")</f>
        <v/>
      </c>
      <c r="CF17" s="69" t="str">
        <f t="shared" si="39"/>
        <v/>
      </c>
      <c r="CG17" s="69" t="str">
        <f t="shared" si="39"/>
        <v/>
      </c>
      <c r="CH17" s="69" t="str">
        <f t="shared" si="39"/>
        <v/>
      </c>
      <c r="CI17" s="69" t="str">
        <f t="shared" si="39"/>
        <v/>
      </c>
      <c r="CJ17" s="69" t="str">
        <f t="shared" si="39"/>
        <v/>
      </c>
      <c r="CK17" s="69" t="str">
        <f t="shared" si="39"/>
        <v/>
      </c>
      <c r="CL17" s="69" t="str">
        <f t="shared" si="39"/>
        <v/>
      </c>
      <c r="CM17" s="69" t="str">
        <f t="shared" si="39"/>
        <v/>
      </c>
      <c r="CN17" s="69" t="str">
        <f t="shared" si="39"/>
        <v/>
      </c>
      <c r="CO17" s="69" t="str">
        <f t="shared" si="39"/>
        <v/>
      </c>
      <c r="CP17" s="69" t="str">
        <f t="shared" si="39"/>
        <v/>
      </c>
      <c r="CQ17" s="69" t="str">
        <f t="shared" si="39"/>
        <v/>
      </c>
      <c r="CR17" s="69" t="str">
        <f t="shared" si="39"/>
        <v/>
      </c>
      <c r="CS17" s="69" t="str">
        <f t="shared" si="39"/>
        <v/>
      </c>
      <c r="CT17" s="69" t="str">
        <f t="shared" si="39"/>
        <v/>
      </c>
      <c r="CU17" s="69" t="str">
        <f t="shared" si="39"/>
        <v/>
      </c>
      <c r="CV17" s="69" t="str">
        <f t="shared" si="39"/>
        <v/>
      </c>
      <c r="CW17" s="69" t="str">
        <f t="shared" si="39"/>
        <v/>
      </c>
      <c r="CX17" s="69" t="str">
        <f t="shared" si="39"/>
        <v/>
      </c>
      <c r="CY17" s="69" t="str">
        <f t="shared" si="39"/>
        <v/>
      </c>
      <c r="CZ17" s="69" t="str">
        <f t="shared" si="39"/>
        <v/>
      </c>
      <c r="DA17" s="69" t="str">
        <f t="shared" si="39"/>
        <v/>
      </c>
      <c r="DB17" s="179" t="str">
        <f t="shared" si="39"/>
        <v/>
      </c>
      <c r="DC17" s="69"/>
      <c r="DD17" s="69" t="str">
        <f t="shared" si="39"/>
        <v/>
      </c>
      <c r="DE17" s="69" t="str">
        <f t="shared" si="39"/>
        <v/>
      </c>
      <c r="DF17" s="69" t="str">
        <f t="shared" si="39"/>
        <v/>
      </c>
      <c r="DG17" s="69" t="str">
        <f t="shared" si="39"/>
        <v/>
      </c>
      <c r="DH17" s="69" t="str">
        <f t="shared" si="39"/>
        <v/>
      </c>
      <c r="DI17" s="69" t="str">
        <f t="shared" si="39"/>
        <v/>
      </c>
      <c r="DJ17" s="69" t="str">
        <f t="shared" si="39"/>
        <v/>
      </c>
      <c r="DK17" s="69" t="str">
        <f t="shared" si="39"/>
        <v/>
      </c>
      <c r="DL17" s="69" t="str">
        <f t="shared" si="39"/>
        <v/>
      </c>
      <c r="DM17" s="69" t="str">
        <f t="shared" si="39"/>
        <v/>
      </c>
      <c r="DN17" s="69" t="str">
        <f t="shared" si="39"/>
        <v/>
      </c>
      <c r="DO17" s="69" t="str">
        <f t="shared" si="39"/>
        <v/>
      </c>
      <c r="DP17" s="69" t="str">
        <f t="shared" si="39"/>
        <v/>
      </c>
      <c r="DQ17" s="69" t="str">
        <f t="shared" si="39"/>
        <v/>
      </c>
      <c r="DR17" s="69" t="str">
        <f t="shared" si="39"/>
        <v/>
      </c>
      <c r="DS17" s="69" t="str">
        <f t="shared" si="39"/>
        <v/>
      </c>
      <c r="DT17" s="69" t="str">
        <f t="shared" si="39"/>
        <v/>
      </c>
      <c r="DU17" s="69" t="str">
        <f t="shared" si="39"/>
        <v/>
      </c>
      <c r="DV17" s="69" t="str">
        <f t="shared" si="39"/>
        <v/>
      </c>
      <c r="DW17" s="69" t="str">
        <f t="shared" si="39"/>
        <v/>
      </c>
      <c r="DX17" s="69" t="str">
        <f t="shared" si="39"/>
        <v/>
      </c>
      <c r="DY17" s="69" t="str">
        <f t="shared" si="39"/>
        <v/>
      </c>
      <c r="DZ17" s="69" t="str">
        <f t="shared" si="39"/>
        <v/>
      </c>
      <c r="EA17" s="69" t="str">
        <f t="shared" si="39"/>
        <v/>
      </c>
      <c r="EB17" s="69" t="str">
        <f t="shared" si="39"/>
        <v/>
      </c>
      <c r="EC17" s="69" t="str">
        <f t="shared" si="39"/>
        <v/>
      </c>
      <c r="ED17" s="69" t="str">
        <f t="shared" si="39"/>
        <v/>
      </c>
      <c r="EE17" s="69" t="str">
        <f t="shared" si="39"/>
        <v/>
      </c>
      <c r="EF17" s="69" t="str">
        <f t="shared" si="39"/>
        <v/>
      </c>
      <c r="EG17" s="69" t="str">
        <f t="shared" si="39"/>
        <v/>
      </c>
      <c r="EH17" s="69" t="str">
        <f t="shared" si="39"/>
        <v/>
      </c>
      <c r="EI17" s="69" t="str">
        <f t="shared" si="39"/>
        <v/>
      </c>
      <c r="EJ17" s="69" t="str">
        <f t="shared" si="39"/>
        <v/>
      </c>
      <c r="EK17" s="69" t="str">
        <f t="shared" si="39"/>
        <v/>
      </c>
      <c r="EL17" s="69" t="str">
        <f t="shared" si="39"/>
        <v/>
      </c>
      <c r="EM17" s="69" t="str">
        <f t="shared" si="39"/>
        <v/>
      </c>
      <c r="EN17" s="69" t="str">
        <f t="shared" si="39"/>
        <v/>
      </c>
      <c r="EO17" s="69" t="str">
        <f t="shared" si="39"/>
        <v/>
      </c>
      <c r="EP17" s="69" t="str">
        <f t="shared" si="39"/>
        <v/>
      </c>
      <c r="EQ17" s="69" t="str">
        <f t="shared" ref="EQ17:HB17" si="40">IF(ISNUMBER(EQ11),EQ11-($G$4*EQ10+$G$3),"")</f>
        <v/>
      </c>
      <c r="ER17" s="69" t="str">
        <f t="shared" si="40"/>
        <v/>
      </c>
      <c r="ES17" s="69" t="str">
        <f t="shared" si="40"/>
        <v/>
      </c>
      <c r="ET17" s="179" t="str">
        <f t="shared" si="40"/>
        <v/>
      </c>
      <c r="EU17" s="69"/>
      <c r="EV17" s="69" t="str">
        <f t="shared" si="40"/>
        <v/>
      </c>
      <c r="EW17" s="69" t="str">
        <f t="shared" si="40"/>
        <v/>
      </c>
      <c r="EX17" s="69" t="str">
        <f t="shared" si="40"/>
        <v/>
      </c>
      <c r="EY17" s="69" t="str">
        <f t="shared" si="40"/>
        <v/>
      </c>
      <c r="EZ17" s="69" t="str">
        <f t="shared" si="40"/>
        <v/>
      </c>
      <c r="FA17" s="69" t="str">
        <f t="shared" si="40"/>
        <v/>
      </c>
      <c r="FB17" s="69" t="str">
        <f t="shared" si="40"/>
        <v/>
      </c>
      <c r="FC17" s="69" t="str">
        <f t="shared" si="40"/>
        <v/>
      </c>
      <c r="FD17" s="69" t="str">
        <f t="shared" si="40"/>
        <v/>
      </c>
      <c r="FE17" s="69" t="str">
        <f t="shared" si="40"/>
        <v/>
      </c>
      <c r="FF17" s="69" t="str">
        <f t="shared" si="40"/>
        <v/>
      </c>
      <c r="FG17" s="69" t="str">
        <f t="shared" si="40"/>
        <v/>
      </c>
      <c r="FH17" s="69" t="str">
        <f t="shared" si="40"/>
        <v/>
      </c>
      <c r="FI17" s="69" t="str">
        <f t="shared" si="40"/>
        <v/>
      </c>
      <c r="FJ17" s="69" t="str">
        <f t="shared" si="40"/>
        <v/>
      </c>
      <c r="FK17" s="69" t="str">
        <f t="shared" si="40"/>
        <v/>
      </c>
      <c r="FL17" s="69" t="str">
        <f t="shared" si="40"/>
        <v/>
      </c>
      <c r="FM17" s="69" t="str">
        <f t="shared" si="40"/>
        <v/>
      </c>
      <c r="FN17" s="69" t="str">
        <f t="shared" si="40"/>
        <v/>
      </c>
      <c r="FO17" s="69" t="str">
        <f t="shared" si="40"/>
        <v/>
      </c>
      <c r="FP17" s="69" t="str">
        <f t="shared" si="40"/>
        <v/>
      </c>
      <c r="FQ17" s="69" t="str">
        <f t="shared" si="40"/>
        <v/>
      </c>
      <c r="FR17" s="69" t="str">
        <f t="shared" si="40"/>
        <v/>
      </c>
      <c r="FS17" s="69" t="str">
        <f t="shared" si="40"/>
        <v/>
      </c>
      <c r="FT17" s="69" t="str">
        <f t="shared" si="40"/>
        <v/>
      </c>
      <c r="FU17" s="69" t="str">
        <f t="shared" si="40"/>
        <v/>
      </c>
      <c r="FV17" s="69" t="str">
        <f t="shared" si="40"/>
        <v/>
      </c>
      <c r="FW17" s="69" t="str">
        <f t="shared" si="40"/>
        <v/>
      </c>
      <c r="FX17" s="69" t="str">
        <f t="shared" si="40"/>
        <v/>
      </c>
      <c r="FY17" s="69" t="str">
        <f t="shared" si="40"/>
        <v/>
      </c>
      <c r="FZ17" s="69" t="str">
        <f t="shared" si="40"/>
        <v/>
      </c>
      <c r="GA17" s="69" t="str">
        <f t="shared" si="40"/>
        <v/>
      </c>
      <c r="GB17" s="69" t="str">
        <f t="shared" si="40"/>
        <v/>
      </c>
      <c r="GC17" s="69" t="str">
        <f t="shared" si="40"/>
        <v/>
      </c>
      <c r="GD17" s="69" t="str">
        <f t="shared" si="40"/>
        <v/>
      </c>
      <c r="GE17" s="69" t="str">
        <f t="shared" si="40"/>
        <v/>
      </c>
      <c r="GF17" s="69" t="str">
        <f t="shared" si="40"/>
        <v/>
      </c>
      <c r="GG17" s="69" t="str">
        <f t="shared" si="40"/>
        <v/>
      </c>
      <c r="GH17" s="69" t="str">
        <f t="shared" si="40"/>
        <v/>
      </c>
      <c r="GI17" s="69" t="str">
        <f t="shared" si="40"/>
        <v/>
      </c>
      <c r="GJ17" s="69" t="str">
        <f t="shared" si="40"/>
        <v/>
      </c>
      <c r="GK17" s="69" t="str">
        <f t="shared" si="40"/>
        <v/>
      </c>
      <c r="GL17" s="179" t="str">
        <f t="shared" si="40"/>
        <v/>
      </c>
      <c r="GM17" s="69"/>
      <c r="GN17" s="69" t="str">
        <f t="shared" si="40"/>
        <v/>
      </c>
      <c r="GO17" s="69" t="str">
        <f t="shared" si="40"/>
        <v/>
      </c>
      <c r="GP17" s="69" t="str">
        <f t="shared" si="40"/>
        <v/>
      </c>
      <c r="GQ17" s="69" t="str">
        <f t="shared" si="40"/>
        <v/>
      </c>
      <c r="GR17" s="69" t="str">
        <f t="shared" si="40"/>
        <v/>
      </c>
      <c r="GS17" s="69" t="str">
        <f t="shared" si="40"/>
        <v/>
      </c>
      <c r="GT17" s="69" t="str">
        <f t="shared" si="40"/>
        <v/>
      </c>
      <c r="GU17" s="69" t="str">
        <f t="shared" si="40"/>
        <v/>
      </c>
      <c r="GV17" s="69" t="str">
        <f t="shared" si="40"/>
        <v/>
      </c>
      <c r="GW17" s="69" t="str">
        <f t="shared" si="40"/>
        <v/>
      </c>
      <c r="GX17" s="69" t="str">
        <f t="shared" si="40"/>
        <v/>
      </c>
      <c r="GY17" s="69" t="str">
        <f t="shared" si="40"/>
        <v/>
      </c>
      <c r="GZ17" s="69" t="str">
        <f t="shared" si="40"/>
        <v/>
      </c>
      <c r="HA17" s="69" t="str">
        <f t="shared" si="40"/>
        <v/>
      </c>
      <c r="HB17" s="69" t="str">
        <f t="shared" si="40"/>
        <v/>
      </c>
      <c r="HC17" s="69" t="str">
        <f t="shared" ref="HC17:JN17" si="41">IF(ISNUMBER(HC11),HC11-($G$4*HC10+$G$3),"")</f>
        <v/>
      </c>
      <c r="HD17" s="69" t="str">
        <f t="shared" si="41"/>
        <v/>
      </c>
      <c r="HE17" s="69" t="str">
        <f t="shared" si="41"/>
        <v/>
      </c>
      <c r="HF17" s="69" t="str">
        <f t="shared" si="41"/>
        <v/>
      </c>
      <c r="HG17" s="69" t="str">
        <f t="shared" si="41"/>
        <v/>
      </c>
      <c r="HH17" s="69" t="str">
        <f t="shared" si="41"/>
        <v/>
      </c>
      <c r="HI17" s="69" t="str">
        <f t="shared" si="41"/>
        <v/>
      </c>
      <c r="HJ17" s="69" t="str">
        <f t="shared" si="41"/>
        <v/>
      </c>
      <c r="HK17" s="69" t="str">
        <f t="shared" si="41"/>
        <v/>
      </c>
      <c r="HL17" s="69" t="str">
        <f t="shared" si="41"/>
        <v/>
      </c>
      <c r="HM17" s="69" t="str">
        <f t="shared" si="41"/>
        <v/>
      </c>
      <c r="HN17" s="69" t="str">
        <f t="shared" si="41"/>
        <v/>
      </c>
      <c r="HO17" s="69" t="str">
        <f t="shared" si="41"/>
        <v/>
      </c>
      <c r="HP17" s="69" t="str">
        <f t="shared" si="41"/>
        <v/>
      </c>
      <c r="HQ17" s="69" t="str">
        <f t="shared" si="41"/>
        <v/>
      </c>
      <c r="HR17" s="69" t="str">
        <f t="shared" si="41"/>
        <v/>
      </c>
      <c r="HS17" s="69" t="str">
        <f t="shared" si="41"/>
        <v/>
      </c>
      <c r="HT17" s="69" t="str">
        <f t="shared" si="41"/>
        <v/>
      </c>
      <c r="HU17" s="69" t="str">
        <f t="shared" si="41"/>
        <v/>
      </c>
      <c r="HV17" s="69" t="str">
        <f t="shared" si="41"/>
        <v/>
      </c>
      <c r="HW17" s="69" t="str">
        <f t="shared" si="41"/>
        <v/>
      </c>
      <c r="HX17" s="69" t="str">
        <f t="shared" si="41"/>
        <v/>
      </c>
      <c r="HY17" s="69" t="str">
        <f t="shared" si="41"/>
        <v/>
      </c>
      <c r="HZ17" s="69" t="str">
        <f t="shared" si="41"/>
        <v/>
      </c>
      <c r="IA17" s="69" t="str">
        <f t="shared" si="41"/>
        <v/>
      </c>
      <c r="IB17" s="69" t="str">
        <f t="shared" si="41"/>
        <v/>
      </c>
      <c r="IC17" s="69" t="str">
        <f t="shared" si="41"/>
        <v/>
      </c>
      <c r="ID17" s="179" t="str">
        <f t="shared" si="41"/>
        <v/>
      </c>
      <c r="IE17" s="69"/>
      <c r="IF17" s="69" t="str">
        <f t="shared" si="41"/>
        <v/>
      </c>
      <c r="IG17" s="69" t="str">
        <f t="shared" si="41"/>
        <v/>
      </c>
      <c r="IH17" s="69" t="str">
        <f t="shared" si="41"/>
        <v/>
      </c>
      <c r="II17" s="69" t="str">
        <f t="shared" si="41"/>
        <v/>
      </c>
      <c r="IJ17" s="69" t="str">
        <f t="shared" si="41"/>
        <v/>
      </c>
      <c r="IK17" s="69" t="str">
        <f t="shared" si="41"/>
        <v/>
      </c>
      <c r="IL17" s="69" t="str">
        <f t="shared" si="41"/>
        <v/>
      </c>
      <c r="IM17" s="69" t="str">
        <f t="shared" si="41"/>
        <v/>
      </c>
      <c r="IN17" s="69" t="str">
        <f t="shared" si="41"/>
        <v/>
      </c>
      <c r="IO17" s="69" t="str">
        <f t="shared" si="41"/>
        <v/>
      </c>
      <c r="IP17" s="69" t="str">
        <f t="shared" si="41"/>
        <v/>
      </c>
      <c r="IQ17" s="69" t="str">
        <f t="shared" si="41"/>
        <v/>
      </c>
      <c r="IR17" s="69" t="str">
        <f t="shared" si="41"/>
        <v/>
      </c>
      <c r="IS17" s="69" t="str">
        <f t="shared" si="41"/>
        <v/>
      </c>
      <c r="IT17" s="69" t="str">
        <f t="shared" si="41"/>
        <v/>
      </c>
      <c r="IU17" s="69" t="str">
        <f t="shared" si="41"/>
        <v/>
      </c>
      <c r="IV17" s="69" t="str">
        <f t="shared" si="41"/>
        <v/>
      </c>
      <c r="IW17" s="69" t="str">
        <f t="shared" si="41"/>
        <v/>
      </c>
      <c r="IX17" s="69" t="str">
        <f t="shared" si="41"/>
        <v/>
      </c>
      <c r="IY17" s="69" t="str">
        <f t="shared" si="41"/>
        <v/>
      </c>
      <c r="IZ17" s="69" t="str">
        <f t="shared" si="41"/>
        <v/>
      </c>
      <c r="JA17" s="69" t="str">
        <f t="shared" si="41"/>
        <v/>
      </c>
      <c r="JB17" s="69" t="str">
        <f t="shared" si="41"/>
        <v/>
      </c>
      <c r="JC17" s="69" t="str">
        <f t="shared" si="41"/>
        <v/>
      </c>
      <c r="JD17" s="69" t="str">
        <f t="shared" si="41"/>
        <v/>
      </c>
      <c r="JE17" s="69" t="str">
        <f t="shared" si="41"/>
        <v/>
      </c>
      <c r="JF17" s="69" t="str">
        <f t="shared" si="41"/>
        <v/>
      </c>
      <c r="JG17" s="69" t="str">
        <f t="shared" si="41"/>
        <v/>
      </c>
      <c r="JH17" s="69" t="str">
        <f t="shared" si="41"/>
        <v/>
      </c>
      <c r="JI17" s="69" t="str">
        <f t="shared" si="41"/>
        <v/>
      </c>
      <c r="JJ17" s="69" t="str">
        <f t="shared" si="41"/>
        <v/>
      </c>
      <c r="JK17" s="69" t="str">
        <f t="shared" si="41"/>
        <v/>
      </c>
      <c r="JL17" s="69" t="str">
        <f t="shared" si="41"/>
        <v/>
      </c>
      <c r="JM17" s="69" t="str">
        <f t="shared" si="41"/>
        <v/>
      </c>
      <c r="JN17" s="69" t="str">
        <f t="shared" si="41"/>
        <v/>
      </c>
      <c r="JO17" s="69" t="str">
        <f t="shared" ref="JO17:JV17" si="42">IF(ISNUMBER(JO11),JO11-($G$4*JO10+$G$3),"")</f>
        <v/>
      </c>
      <c r="JP17" s="69" t="str">
        <f t="shared" si="42"/>
        <v/>
      </c>
      <c r="JQ17" s="69" t="str">
        <f t="shared" si="42"/>
        <v/>
      </c>
      <c r="JR17" s="69" t="str">
        <f t="shared" si="42"/>
        <v/>
      </c>
      <c r="JS17" s="69" t="str">
        <f t="shared" si="42"/>
        <v/>
      </c>
      <c r="JT17" s="69" t="str">
        <f t="shared" si="42"/>
        <v/>
      </c>
      <c r="JU17" s="69" t="str">
        <f t="shared" si="42"/>
        <v/>
      </c>
      <c r="JV17" s="179" t="str">
        <f t="shared" si="42"/>
        <v/>
      </c>
    </row>
    <row r="18" spans="1:282" ht="12.75" customHeight="1" x14ac:dyDescent="0.2">
      <c r="A18" s="16"/>
      <c r="B18" s="40" t="s">
        <v>14</v>
      </c>
      <c r="C18" s="40">
        <v>2.5000000000000001E-2</v>
      </c>
      <c r="D18" s="40">
        <v>-2</v>
      </c>
      <c r="E18" s="40">
        <v>250</v>
      </c>
      <c r="F18" s="40">
        <v>0</v>
      </c>
      <c r="G18" s="39"/>
      <c r="H18" s="21"/>
      <c r="I18" s="21"/>
      <c r="J18" s="63"/>
      <c r="K18" s="63"/>
      <c r="L18" s="63"/>
      <c r="M18" s="63"/>
      <c r="N18" s="63"/>
      <c r="O18" s="63"/>
      <c r="P18" s="63"/>
      <c r="Q18" s="67" t="s">
        <v>13</v>
      </c>
      <c r="R18" s="72" t="str">
        <f>IF(SUMPRODUCT(--ISNUMBER(S18:JV18))&gt;0,AVERAGE(S18:JV18),"")</f>
        <v/>
      </c>
      <c r="S18" s="73"/>
      <c r="T18" s="73" t="str">
        <f t="shared" ref="T18:CD18" si="43">IF(ISNUMBER(T11),ABS(T17),"")</f>
        <v/>
      </c>
      <c r="U18" s="73" t="str">
        <f t="shared" si="43"/>
        <v/>
      </c>
      <c r="V18" s="73" t="str">
        <f t="shared" si="43"/>
        <v/>
      </c>
      <c r="W18" s="73" t="str">
        <f t="shared" si="43"/>
        <v/>
      </c>
      <c r="X18" s="73" t="str">
        <f t="shared" si="43"/>
        <v/>
      </c>
      <c r="Y18" s="73" t="str">
        <f t="shared" si="43"/>
        <v/>
      </c>
      <c r="Z18" s="73" t="str">
        <f t="shared" si="43"/>
        <v/>
      </c>
      <c r="AA18" s="73" t="str">
        <f t="shared" si="43"/>
        <v/>
      </c>
      <c r="AB18" s="73" t="str">
        <f t="shared" si="43"/>
        <v/>
      </c>
      <c r="AC18" s="73" t="str">
        <f t="shared" si="43"/>
        <v/>
      </c>
      <c r="AD18" s="73" t="str">
        <f t="shared" si="43"/>
        <v/>
      </c>
      <c r="AE18" s="73" t="str">
        <f t="shared" si="43"/>
        <v/>
      </c>
      <c r="AF18" s="73" t="str">
        <f t="shared" si="43"/>
        <v/>
      </c>
      <c r="AG18" s="73" t="str">
        <f t="shared" si="43"/>
        <v/>
      </c>
      <c r="AH18" s="73" t="str">
        <f t="shared" si="43"/>
        <v/>
      </c>
      <c r="AI18" s="73" t="str">
        <f t="shared" si="43"/>
        <v/>
      </c>
      <c r="AJ18" s="73" t="str">
        <f t="shared" si="43"/>
        <v/>
      </c>
      <c r="AK18" s="73" t="str">
        <f t="shared" si="43"/>
        <v/>
      </c>
      <c r="AL18" s="73" t="str">
        <f t="shared" si="43"/>
        <v/>
      </c>
      <c r="AM18" s="73" t="str">
        <f t="shared" si="43"/>
        <v/>
      </c>
      <c r="AN18" s="73" t="str">
        <f t="shared" si="43"/>
        <v/>
      </c>
      <c r="AO18" s="73" t="str">
        <f t="shared" si="43"/>
        <v/>
      </c>
      <c r="AP18" s="73" t="str">
        <f t="shared" si="43"/>
        <v/>
      </c>
      <c r="AQ18" s="73" t="str">
        <f t="shared" si="43"/>
        <v/>
      </c>
      <c r="AR18" s="73" t="str">
        <f t="shared" si="43"/>
        <v/>
      </c>
      <c r="AS18" s="73" t="str">
        <f t="shared" si="43"/>
        <v/>
      </c>
      <c r="AT18" s="73" t="str">
        <f t="shared" si="43"/>
        <v/>
      </c>
      <c r="AU18" s="73" t="str">
        <f t="shared" si="43"/>
        <v/>
      </c>
      <c r="AV18" s="73" t="str">
        <f t="shared" si="43"/>
        <v/>
      </c>
      <c r="AW18" s="73" t="str">
        <f t="shared" si="43"/>
        <v/>
      </c>
      <c r="AX18" s="73" t="str">
        <f t="shared" si="43"/>
        <v/>
      </c>
      <c r="AY18" s="73" t="str">
        <f t="shared" si="43"/>
        <v/>
      </c>
      <c r="AZ18" s="73" t="str">
        <f t="shared" si="43"/>
        <v/>
      </c>
      <c r="BA18" s="73" t="str">
        <f t="shared" si="43"/>
        <v/>
      </c>
      <c r="BB18" s="73" t="str">
        <f t="shared" si="43"/>
        <v/>
      </c>
      <c r="BC18" s="73" t="str">
        <f t="shared" si="43"/>
        <v/>
      </c>
      <c r="BD18" s="73" t="str">
        <f t="shared" si="43"/>
        <v/>
      </c>
      <c r="BE18" s="73" t="str">
        <f t="shared" si="43"/>
        <v/>
      </c>
      <c r="BF18" s="73" t="str">
        <f t="shared" si="43"/>
        <v/>
      </c>
      <c r="BG18" s="73" t="str">
        <f t="shared" si="43"/>
        <v/>
      </c>
      <c r="BH18" s="73" t="str">
        <f t="shared" si="43"/>
        <v/>
      </c>
      <c r="BI18" s="73" t="str">
        <f t="shared" si="43"/>
        <v/>
      </c>
      <c r="BJ18" s="180" t="str">
        <f t="shared" si="43"/>
        <v/>
      </c>
      <c r="BK18" s="73"/>
      <c r="BL18" s="73" t="str">
        <f t="shared" si="43"/>
        <v/>
      </c>
      <c r="BM18" s="73" t="str">
        <f t="shared" si="43"/>
        <v/>
      </c>
      <c r="BN18" s="73" t="str">
        <f t="shared" si="43"/>
        <v/>
      </c>
      <c r="BO18" s="73" t="str">
        <f t="shared" si="43"/>
        <v/>
      </c>
      <c r="BP18" s="73" t="str">
        <f t="shared" si="43"/>
        <v/>
      </c>
      <c r="BQ18" s="73" t="str">
        <f t="shared" si="43"/>
        <v/>
      </c>
      <c r="BR18" s="73" t="str">
        <f t="shared" si="43"/>
        <v/>
      </c>
      <c r="BS18" s="73" t="str">
        <f t="shared" si="43"/>
        <v/>
      </c>
      <c r="BT18" s="73" t="str">
        <f t="shared" si="43"/>
        <v/>
      </c>
      <c r="BU18" s="73" t="str">
        <f t="shared" si="43"/>
        <v/>
      </c>
      <c r="BV18" s="73" t="str">
        <f t="shared" si="43"/>
        <v/>
      </c>
      <c r="BW18" s="73" t="str">
        <f t="shared" si="43"/>
        <v/>
      </c>
      <c r="BX18" s="73" t="str">
        <f t="shared" si="43"/>
        <v/>
      </c>
      <c r="BY18" s="73" t="str">
        <f t="shared" si="43"/>
        <v/>
      </c>
      <c r="BZ18" s="73" t="str">
        <f t="shared" si="43"/>
        <v/>
      </c>
      <c r="CA18" s="73" t="str">
        <f t="shared" si="43"/>
        <v/>
      </c>
      <c r="CB18" s="73" t="str">
        <f t="shared" si="43"/>
        <v/>
      </c>
      <c r="CC18" s="73" t="str">
        <f t="shared" si="43"/>
        <v/>
      </c>
      <c r="CD18" s="73" t="str">
        <f t="shared" si="43"/>
        <v/>
      </c>
      <c r="CE18" s="73" t="str">
        <f t="shared" ref="CE18:EP18" si="44">IF(ISNUMBER(CE11),ABS(CE17),"")</f>
        <v/>
      </c>
      <c r="CF18" s="73" t="str">
        <f t="shared" si="44"/>
        <v/>
      </c>
      <c r="CG18" s="73" t="str">
        <f t="shared" si="44"/>
        <v/>
      </c>
      <c r="CH18" s="73" t="str">
        <f t="shared" si="44"/>
        <v/>
      </c>
      <c r="CI18" s="73" t="str">
        <f t="shared" si="44"/>
        <v/>
      </c>
      <c r="CJ18" s="73" t="str">
        <f t="shared" si="44"/>
        <v/>
      </c>
      <c r="CK18" s="73" t="str">
        <f t="shared" si="44"/>
        <v/>
      </c>
      <c r="CL18" s="73" t="str">
        <f t="shared" si="44"/>
        <v/>
      </c>
      <c r="CM18" s="73" t="str">
        <f t="shared" si="44"/>
        <v/>
      </c>
      <c r="CN18" s="73" t="str">
        <f t="shared" si="44"/>
        <v/>
      </c>
      <c r="CO18" s="73" t="str">
        <f t="shared" si="44"/>
        <v/>
      </c>
      <c r="CP18" s="73" t="str">
        <f t="shared" si="44"/>
        <v/>
      </c>
      <c r="CQ18" s="73" t="str">
        <f t="shared" si="44"/>
        <v/>
      </c>
      <c r="CR18" s="73" t="str">
        <f t="shared" si="44"/>
        <v/>
      </c>
      <c r="CS18" s="73" t="str">
        <f t="shared" si="44"/>
        <v/>
      </c>
      <c r="CT18" s="73" t="str">
        <f t="shared" si="44"/>
        <v/>
      </c>
      <c r="CU18" s="73" t="str">
        <f t="shared" si="44"/>
        <v/>
      </c>
      <c r="CV18" s="73" t="str">
        <f t="shared" si="44"/>
        <v/>
      </c>
      <c r="CW18" s="73" t="str">
        <f t="shared" si="44"/>
        <v/>
      </c>
      <c r="CX18" s="73" t="str">
        <f t="shared" si="44"/>
        <v/>
      </c>
      <c r="CY18" s="73" t="str">
        <f t="shared" si="44"/>
        <v/>
      </c>
      <c r="CZ18" s="73" t="str">
        <f t="shared" si="44"/>
        <v/>
      </c>
      <c r="DA18" s="73" t="str">
        <f t="shared" si="44"/>
        <v/>
      </c>
      <c r="DB18" s="180" t="str">
        <f t="shared" si="44"/>
        <v/>
      </c>
      <c r="DC18" s="73"/>
      <c r="DD18" s="73" t="str">
        <f t="shared" si="44"/>
        <v/>
      </c>
      <c r="DE18" s="73" t="str">
        <f t="shared" si="44"/>
        <v/>
      </c>
      <c r="DF18" s="73" t="str">
        <f t="shared" si="44"/>
        <v/>
      </c>
      <c r="DG18" s="73" t="str">
        <f t="shared" si="44"/>
        <v/>
      </c>
      <c r="DH18" s="73" t="str">
        <f t="shared" si="44"/>
        <v/>
      </c>
      <c r="DI18" s="73" t="str">
        <f t="shared" si="44"/>
        <v/>
      </c>
      <c r="DJ18" s="73" t="str">
        <f t="shared" si="44"/>
        <v/>
      </c>
      <c r="DK18" s="73" t="str">
        <f t="shared" si="44"/>
        <v/>
      </c>
      <c r="DL18" s="73" t="str">
        <f t="shared" si="44"/>
        <v/>
      </c>
      <c r="DM18" s="73" t="str">
        <f t="shared" si="44"/>
        <v/>
      </c>
      <c r="DN18" s="73" t="str">
        <f t="shared" si="44"/>
        <v/>
      </c>
      <c r="DO18" s="73" t="str">
        <f t="shared" si="44"/>
        <v/>
      </c>
      <c r="DP18" s="73" t="str">
        <f t="shared" si="44"/>
        <v/>
      </c>
      <c r="DQ18" s="73" t="str">
        <f t="shared" si="44"/>
        <v/>
      </c>
      <c r="DR18" s="73" t="str">
        <f t="shared" si="44"/>
        <v/>
      </c>
      <c r="DS18" s="73" t="str">
        <f t="shared" si="44"/>
        <v/>
      </c>
      <c r="DT18" s="73" t="str">
        <f t="shared" si="44"/>
        <v/>
      </c>
      <c r="DU18" s="73" t="str">
        <f t="shared" si="44"/>
        <v/>
      </c>
      <c r="DV18" s="73" t="str">
        <f t="shared" si="44"/>
        <v/>
      </c>
      <c r="DW18" s="73" t="str">
        <f t="shared" si="44"/>
        <v/>
      </c>
      <c r="DX18" s="73" t="str">
        <f t="shared" si="44"/>
        <v/>
      </c>
      <c r="DY18" s="73" t="str">
        <f t="shared" si="44"/>
        <v/>
      </c>
      <c r="DZ18" s="73" t="str">
        <f t="shared" si="44"/>
        <v/>
      </c>
      <c r="EA18" s="73" t="str">
        <f t="shared" si="44"/>
        <v/>
      </c>
      <c r="EB18" s="73" t="str">
        <f t="shared" si="44"/>
        <v/>
      </c>
      <c r="EC18" s="73" t="str">
        <f t="shared" si="44"/>
        <v/>
      </c>
      <c r="ED18" s="73" t="str">
        <f t="shared" si="44"/>
        <v/>
      </c>
      <c r="EE18" s="73" t="str">
        <f t="shared" si="44"/>
        <v/>
      </c>
      <c r="EF18" s="73" t="str">
        <f t="shared" si="44"/>
        <v/>
      </c>
      <c r="EG18" s="73" t="str">
        <f t="shared" si="44"/>
        <v/>
      </c>
      <c r="EH18" s="73" t="str">
        <f t="shared" si="44"/>
        <v/>
      </c>
      <c r="EI18" s="73" t="str">
        <f t="shared" si="44"/>
        <v/>
      </c>
      <c r="EJ18" s="73" t="str">
        <f t="shared" si="44"/>
        <v/>
      </c>
      <c r="EK18" s="73" t="str">
        <f t="shared" si="44"/>
        <v/>
      </c>
      <c r="EL18" s="73" t="str">
        <f t="shared" si="44"/>
        <v/>
      </c>
      <c r="EM18" s="73" t="str">
        <f t="shared" si="44"/>
        <v/>
      </c>
      <c r="EN18" s="73" t="str">
        <f t="shared" si="44"/>
        <v/>
      </c>
      <c r="EO18" s="73" t="str">
        <f t="shared" si="44"/>
        <v/>
      </c>
      <c r="EP18" s="73" t="str">
        <f t="shared" si="44"/>
        <v/>
      </c>
      <c r="EQ18" s="73" t="str">
        <f t="shared" ref="EQ18:HB18" si="45">IF(ISNUMBER(EQ11),ABS(EQ17),"")</f>
        <v/>
      </c>
      <c r="ER18" s="73" t="str">
        <f t="shared" si="45"/>
        <v/>
      </c>
      <c r="ES18" s="73" t="str">
        <f t="shared" si="45"/>
        <v/>
      </c>
      <c r="ET18" s="180" t="str">
        <f t="shared" si="45"/>
        <v/>
      </c>
      <c r="EU18" s="73"/>
      <c r="EV18" s="73" t="str">
        <f t="shared" si="45"/>
        <v/>
      </c>
      <c r="EW18" s="73" t="str">
        <f t="shared" si="45"/>
        <v/>
      </c>
      <c r="EX18" s="73" t="str">
        <f t="shared" si="45"/>
        <v/>
      </c>
      <c r="EY18" s="73" t="str">
        <f t="shared" si="45"/>
        <v/>
      </c>
      <c r="EZ18" s="73" t="str">
        <f t="shared" si="45"/>
        <v/>
      </c>
      <c r="FA18" s="73" t="str">
        <f t="shared" si="45"/>
        <v/>
      </c>
      <c r="FB18" s="73" t="str">
        <f t="shared" si="45"/>
        <v/>
      </c>
      <c r="FC18" s="73" t="str">
        <f t="shared" si="45"/>
        <v/>
      </c>
      <c r="FD18" s="73" t="str">
        <f t="shared" si="45"/>
        <v/>
      </c>
      <c r="FE18" s="73" t="str">
        <f t="shared" si="45"/>
        <v/>
      </c>
      <c r="FF18" s="73" t="str">
        <f t="shared" si="45"/>
        <v/>
      </c>
      <c r="FG18" s="73" t="str">
        <f t="shared" si="45"/>
        <v/>
      </c>
      <c r="FH18" s="73" t="str">
        <f t="shared" si="45"/>
        <v/>
      </c>
      <c r="FI18" s="73" t="str">
        <f t="shared" si="45"/>
        <v/>
      </c>
      <c r="FJ18" s="73" t="str">
        <f t="shared" si="45"/>
        <v/>
      </c>
      <c r="FK18" s="73" t="str">
        <f t="shared" si="45"/>
        <v/>
      </c>
      <c r="FL18" s="73" t="str">
        <f t="shared" si="45"/>
        <v/>
      </c>
      <c r="FM18" s="73" t="str">
        <f t="shared" si="45"/>
        <v/>
      </c>
      <c r="FN18" s="73" t="str">
        <f t="shared" si="45"/>
        <v/>
      </c>
      <c r="FO18" s="73" t="str">
        <f t="shared" si="45"/>
        <v/>
      </c>
      <c r="FP18" s="73" t="str">
        <f t="shared" si="45"/>
        <v/>
      </c>
      <c r="FQ18" s="73" t="str">
        <f t="shared" si="45"/>
        <v/>
      </c>
      <c r="FR18" s="73" t="str">
        <f t="shared" si="45"/>
        <v/>
      </c>
      <c r="FS18" s="73" t="str">
        <f t="shared" si="45"/>
        <v/>
      </c>
      <c r="FT18" s="73" t="str">
        <f t="shared" si="45"/>
        <v/>
      </c>
      <c r="FU18" s="73" t="str">
        <f t="shared" si="45"/>
        <v/>
      </c>
      <c r="FV18" s="73" t="str">
        <f t="shared" si="45"/>
        <v/>
      </c>
      <c r="FW18" s="73" t="str">
        <f t="shared" si="45"/>
        <v/>
      </c>
      <c r="FX18" s="73" t="str">
        <f t="shared" si="45"/>
        <v/>
      </c>
      <c r="FY18" s="73" t="str">
        <f t="shared" si="45"/>
        <v/>
      </c>
      <c r="FZ18" s="73" t="str">
        <f t="shared" si="45"/>
        <v/>
      </c>
      <c r="GA18" s="73" t="str">
        <f t="shared" si="45"/>
        <v/>
      </c>
      <c r="GB18" s="73" t="str">
        <f t="shared" si="45"/>
        <v/>
      </c>
      <c r="GC18" s="73" t="str">
        <f t="shared" si="45"/>
        <v/>
      </c>
      <c r="GD18" s="73" t="str">
        <f t="shared" si="45"/>
        <v/>
      </c>
      <c r="GE18" s="73" t="str">
        <f t="shared" si="45"/>
        <v/>
      </c>
      <c r="GF18" s="73" t="str">
        <f t="shared" si="45"/>
        <v/>
      </c>
      <c r="GG18" s="73" t="str">
        <f t="shared" si="45"/>
        <v/>
      </c>
      <c r="GH18" s="73" t="str">
        <f t="shared" si="45"/>
        <v/>
      </c>
      <c r="GI18" s="73" t="str">
        <f t="shared" si="45"/>
        <v/>
      </c>
      <c r="GJ18" s="73" t="str">
        <f t="shared" si="45"/>
        <v/>
      </c>
      <c r="GK18" s="73" t="str">
        <f t="shared" si="45"/>
        <v/>
      </c>
      <c r="GL18" s="180" t="str">
        <f t="shared" si="45"/>
        <v/>
      </c>
      <c r="GM18" s="73"/>
      <c r="GN18" s="73" t="str">
        <f t="shared" si="45"/>
        <v/>
      </c>
      <c r="GO18" s="73" t="str">
        <f t="shared" si="45"/>
        <v/>
      </c>
      <c r="GP18" s="73" t="str">
        <f t="shared" si="45"/>
        <v/>
      </c>
      <c r="GQ18" s="73" t="str">
        <f t="shared" si="45"/>
        <v/>
      </c>
      <c r="GR18" s="73" t="str">
        <f t="shared" si="45"/>
        <v/>
      </c>
      <c r="GS18" s="73" t="str">
        <f t="shared" si="45"/>
        <v/>
      </c>
      <c r="GT18" s="73" t="str">
        <f t="shared" si="45"/>
        <v/>
      </c>
      <c r="GU18" s="73" t="str">
        <f t="shared" si="45"/>
        <v/>
      </c>
      <c r="GV18" s="73" t="str">
        <f t="shared" si="45"/>
        <v/>
      </c>
      <c r="GW18" s="73" t="str">
        <f t="shared" si="45"/>
        <v/>
      </c>
      <c r="GX18" s="73" t="str">
        <f t="shared" si="45"/>
        <v/>
      </c>
      <c r="GY18" s="73" t="str">
        <f t="shared" si="45"/>
        <v/>
      </c>
      <c r="GZ18" s="73" t="str">
        <f t="shared" si="45"/>
        <v/>
      </c>
      <c r="HA18" s="73" t="str">
        <f t="shared" si="45"/>
        <v/>
      </c>
      <c r="HB18" s="73" t="str">
        <f t="shared" si="45"/>
        <v/>
      </c>
      <c r="HC18" s="73" t="str">
        <f t="shared" ref="HC18:JN18" si="46">IF(ISNUMBER(HC11),ABS(HC17),"")</f>
        <v/>
      </c>
      <c r="HD18" s="73" t="str">
        <f t="shared" si="46"/>
        <v/>
      </c>
      <c r="HE18" s="73" t="str">
        <f t="shared" si="46"/>
        <v/>
      </c>
      <c r="HF18" s="73" t="str">
        <f t="shared" si="46"/>
        <v/>
      </c>
      <c r="HG18" s="73" t="str">
        <f t="shared" si="46"/>
        <v/>
      </c>
      <c r="HH18" s="73" t="str">
        <f t="shared" si="46"/>
        <v/>
      </c>
      <c r="HI18" s="73" t="str">
        <f t="shared" si="46"/>
        <v/>
      </c>
      <c r="HJ18" s="73" t="str">
        <f t="shared" si="46"/>
        <v/>
      </c>
      <c r="HK18" s="73" t="str">
        <f t="shared" si="46"/>
        <v/>
      </c>
      <c r="HL18" s="73" t="str">
        <f t="shared" si="46"/>
        <v/>
      </c>
      <c r="HM18" s="73" t="str">
        <f t="shared" si="46"/>
        <v/>
      </c>
      <c r="HN18" s="73" t="str">
        <f t="shared" si="46"/>
        <v/>
      </c>
      <c r="HO18" s="73" t="str">
        <f t="shared" si="46"/>
        <v/>
      </c>
      <c r="HP18" s="73" t="str">
        <f t="shared" si="46"/>
        <v/>
      </c>
      <c r="HQ18" s="73" t="str">
        <f t="shared" si="46"/>
        <v/>
      </c>
      <c r="HR18" s="73" t="str">
        <f t="shared" si="46"/>
        <v/>
      </c>
      <c r="HS18" s="73" t="str">
        <f t="shared" si="46"/>
        <v/>
      </c>
      <c r="HT18" s="73" t="str">
        <f t="shared" si="46"/>
        <v/>
      </c>
      <c r="HU18" s="73" t="str">
        <f t="shared" si="46"/>
        <v/>
      </c>
      <c r="HV18" s="73" t="str">
        <f t="shared" si="46"/>
        <v/>
      </c>
      <c r="HW18" s="73" t="str">
        <f t="shared" si="46"/>
        <v/>
      </c>
      <c r="HX18" s="73" t="str">
        <f t="shared" si="46"/>
        <v/>
      </c>
      <c r="HY18" s="73" t="str">
        <f t="shared" si="46"/>
        <v/>
      </c>
      <c r="HZ18" s="73" t="str">
        <f t="shared" si="46"/>
        <v/>
      </c>
      <c r="IA18" s="73" t="str">
        <f t="shared" si="46"/>
        <v/>
      </c>
      <c r="IB18" s="73" t="str">
        <f t="shared" si="46"/>
        <v/>
      </c>
      <c r="IC18" s="73" t="str">
        <f t="shared" si="46"/>
        <v/>
      </c>
      <c r="ID18" s="180" t="str">
        <f t="shared" si="46"/>
        <v/>
      </c>
      <c r="IE18" s="73"/>
      <c r="IF18" s="73" t="str">
        <f t="shared" si="46"/>
        <v/>
      </c>
      <c r="IG18" s="73" t="str">
        <f t="shared" si="46"/>
        <v/>
      </c>
      <c r="IH18" s="73" t="str">
        <f t="shared" si="46"/>
        <v/>
      </c>
      <c r="II18" s="73" t="str">
        <f t="shared" si="46"/>
        <v/>
      </c>
      <c r="IJ18" s="73" t="str">
        <f t="shared" si="46"/>
        <v/>
      </c>
      <c r="IK18" s="73" t="str">
        <f t="shared" si="46"/>
        <v/>
      </c>
      <c r="IL18" s="73" t="str">
        <f t="shared" si="46"/>
        <v/>
      </c>
      <c r="IM18" s="73" t="str">
        <f t="shared" si="46"/>
        <v/>
      </c>
      <c r="IN18" s="73" t="str">
        <f t="shared" si="46"/>
        <v/>
      </c>
      <c r="IO18" s="73" t="str">
        <f t="shared" si="46"/>
        <v/>
      </c>
      <c r="IP18" s="73" t="str">
        <f t="shared" si="46"/>
        <v/>
      </c>
      <c r="IQ18" s="73" t="str">
        <f t="shared" si="46"/>
        <v/>
      </c>
      <c r="IR18" s="73" t="str">
        <f t="shared" si="46"/>
        <v/>
      </c>
      <c r="IS18" s="73" t="str">
        <f t="shared" si="46"/>
        <v/>
      </c>
      <c r="IT18" s="73" t="str">
        <f t="shared" si="46"/>
        <v/>
      </c>
      <c r="IU18" s="73" t="str">
        <f t="shared" si="46"/>
        <v/>
      </c>
      <c r="IV18" s="73" t="str">
        <f t="shared" si="46"/>
        <v/>
      </c>
      <c r="IW18" s="73" t="str">
        <f t="shared" si="46"/>
        <v/>
      </c>
      <c r="IX18" s="73" t="str">
        <f t="shared" si="46"/>
        <v/>
      </c>
      <c r="IY18" s="73" t="str">
        <f t="shared" si="46"/>
        <v/>
      </c>
      <c r="IZ18" s="73" t="str">
        <f t="shared" si="46"/>
        <v/>
      </c>
      <c r="JA18" s="73" t="str">
        <f t="shared" si="46"/>
        <v/>
      </c>
      <c r="JB18" s="73" t="str">
        <f t="shared" si="46"/>
        <v/>
      </c>
      <c r="JC18" s="73" t="str">
        <f t="shared" si="46"/>
        <v/>
      </c>
      <c r="JD18" s="73" t="str">
        <f t="shared" si="46"/>
        <v/>
      </c>
      <c r="JE18" s="73" t="str">
        <f t="shared" si="46"/>
        <v/>
      </c>
      <c r="JF18" s="73" t="str">
        <f t="shared" si="46"/>
        <v/>
      </c>
      <c r="JG18" s="73" t="str">
        <f t="shared" si="46"/>
        <v/>
      </c>
      <c r="JH18" s="73" t="str">
        <f t="shared" si="46"/>
        <v/>
      </c>
      <c r="JI18" s="73" t="str">
        <f t="shared" si="46"/>
        <v/>
      </c>
      <c r="JJ18" s="73" t="str">
        <f t="shared" si="46"/>
        <v/>
      </c>
      <c r="JK18" s="73" t="str">
        <f t="shared" si="46"/>
        <v/>
      </c>
      <c r="JL18" s="73" t="str">
        <f t="shared" si="46"/>
        <v/>
      </c>
      <c r="JM18" s="73" t="str">
        <f t="shared" si="46"/>
        <v/>
      </c>
      <c r="JN18" s="73" t="str">
        <f t="shared" si="46"/>
        <v/>
      </c>
      <c r="JO18" s="73" t="str">
        <f t="shared" ref="JO18:JV18" si="47">IF(ISNUMBER(JO11),ABS(JO17),"")</f>
        <v/>
      </c>
      <c r="JP18" s="73" t="str">
        <f t="shared" si="47"/>
        <v/>
      </c>
      <c r="JQ18" s="73" t="str">
        <f t="shared" si="47"/>
        <v/>
      </c>
      <c r="JR18" s="73" t="str">
        <f t="shared" si="47"/>
        <v/>
      </c>
      <c r="JS18" s="73" t="str">
        <f t="shared" si="47"/>
        <v/>
      </c>
      <c r="JT18" s="73" t="str">
        <f t="shared" si="47"/>
        <v/>
      </c>
      <c r="JU18" s="73" t="str">
        <f t="shared" si="47"/>
        <v/>
      </c>
      <c r="JV18" s="180" t="str">
        <f t="shared" si="47"/>
        <v/>
      </c>
    </row>
    <row r="19" spans="1:282" ht="12.75" customHeight="1" x14ac:dyDescent="0.2">
      <c r="A19" s="76"/>
      <c r="B19" s="77" t="s">
        <v>16</v>
      </c>
      <c r="C19" s="78"/>
      <c r="D19" s="78"/>
      <c r="E19" s="18">
        <f>$C$18*E18+$D$18</f>
        <v>4.25</v>
      </c>
      <c r="F19" s="18">
        <f>$C$18*F18+$D$18</f>
        <v>-2</v>
      </c>
      <c r="G19" s="78"/>
      <c r="H19" s="21"/>
      <c r="I19" s="21"/>
      <c r="J19" s="63"/>
      <c r="K19" s="63"/>
      <c r="L19" s="63"/>
      <c r="M19" s="63"/>
      <c r="N19" s="63"/>
      <c r="O19" s="63"/>
      <c r="P19" s="63"/>
      <c r="Q19" s="74" t="s">
        <v>15</v>
      </c>
      <c r="R19" s="74" t="s">
        <v>8</v>
      </c>
      <c r="S19" s="75"/>
      <c r="T19" s="75" t="str">
        <f t="shared" ref="T19:CD19" si="48">IF(ISNUMBER(T11),T11-($C$18*T10+$D$18),"")</f>
        <v/>
      </c>
      <c r="U19" s="75" t="str">
        <f t="shared" si="48"/>
        <v/>
      </c>
      <c r="V19" s="75" t="str">
        <f t="shared" si="48"/>
        <v/>
      </c>
      <c r="W19" s="75" t="str">
        <f t="shared" si="48"/>
        <v/>
      </c>
      <c r="X19" s="75" t="str">
        <f t="shared" si="48"/>
        <v/>
      </c>
      <c r="Y19" s="75" t="str">
        <f t="shared" si="48"/>
        <v/>
      </c>
      <c r="Z19" s="75" t="str">
        <f t="shared" si="48"/>
        <v/>
      </c>
      <c r="AA19" s="75" t="str">
        <f t="shared" si="48"/>
        <v/>
      </c>
      <c r="AB19" s="75" t="str">
        <f t="shared" si="48"/>
        <v/>
      </c>
      <c r="AC19" s="75" t="str">
        <f t="shared" si="48"/>
        <v/>
      </c>
      <c r="AD19" s="75" t="str">
        <f t="shared" si="48"/>
        <v/>
      </c>
      <c r="AE19" s="75" t="str">
        <f t="shared" si="48"/>
        <v/>
      </c>
      <c r="AF19" s="75" t="str">
        <f t="shared" si="48"/>
        <v/>
      </c>
      <c r="AG19" s="75" t="str">
        <f t="shared" si="48"/>
        <v/>
      </c>
      <c r="AH19" s="75" t="str">
        <f t="shared" si="48"/>
        <v/>
      </c>
      <c r="AI19" s="75" t="str">
        <f t="shared" si="48"/>
        <v/>
      </c>
      <c r="AJ19" s="75" t="str">
        <f t="shared" si="48"/>
        <v/>
      </c>
      <c r="AK19" s="75" t="str">
        <f t="shared" si="48"/>
        <v/>
      </c>
      <c r="AL19" s="75" t="str">
        <f t="shared" si="48"/>
        <v/>
      </c>
      <c r="AM19" s="75" t="str">
        <f t="shared" si="48"/>
        <v/>
      </c>
      <c r="AN19" s="75" t="str">
        <f t="shared" si="48"/>
        <v/>
      </c>
      <c r="AO19" s="75" t="str">
        <f t="shared" si="48"/>
        <v/>
      </c>
      <c r="AP19" s="75" t="str">
        <f t="shared" si="48"/>
        <v/>
      </c>
      <c r="AQ19" s="75" t="str">
        <f t="shared" si="48"/>
        <v/>
      </c>
      <c r="AR19" s="75" t="str">
        <f t="shared" si="48"/>
        <v/>
      </c>
      <c r="AS19" s="75" t="str">
        <f t="shared" si="48"/>
        <v/>
      </c>
      <c r="AT19" s="75" t="str">
        <f t="shared" si="48"/>
        <v/>
      </c>
      <c r="AU19" s="75" t="str">
        <f t="shared" si="48"/>
        <v/>
      </c>
      <c r="AV19" s="75" t="str">
        <f t="shared" si="48"/>
        <v/>
      </c>
      <c r="AW19" s="75" t="str">
        <f t="shared" si="48"/>
        <v/>
      </c>
      <c r="AX19" s="75" t="str">
        <f t="shared" si="48"/>
        <v/>
      </c>
      <c r="AY19" s="75" t="str">
        <f t="shared" si="48"/>
        <v/>
      </c>
      <c r="AZ19" s="75" t="str">
        <f t="shared" si="48"/>
        <v/>
      </c>
      <c r="BA19" s="75" t="str">
        <f t="shared" si="48"/>
        <v/>
      </c>
      <c r="BB19" s="75" t="str">
        <f t="shared" si="48"/>
        <v/>
      </c>
      <c r="BC19" s="75" t="str">
        <f t="shared" si="48"/>
        <v/>
      </c>
      <c r="BD19" s="75" t="str">
        <f t="shared" si="48"/>
        <v/>
      </c>
      <c r="BE19" s="75" t="str">
        <f t="shared" si="48"/>
        <v/>
      </c>
      <c r="BF19" s="75" t="str">
        <f t="shared" si="48"/>
        <v/>
      </c>
      <c r="BG19" s="75" t="str">
        <f t="shared" si="48"/>
        <v/>
      </c>
      <c r="BH19" s="75" t="str">
        <f t="shared" si="48"/>
        <v/>
      </c>
      <c r="BI19" s="75" t="str">
        <f t="shared" si="48"/>
        <v/>
      </c>
      <c r="BJ19" s="181" t="str">
        <f t="shared" si="48"/>
        <v/>
      </c>
      <c r="BK19" s="75"/>
      <c r="BL19" s="75" t="str">
        <f t="shared" si="48"/>
        <v/>
      </c>
      <c r="BM19" s="75" t="str">
        <f t="shared" si="48"/>
        <v/>
      </c>
      <c r="BN19" s="75" t="str">
        <f t="shared" si="48"/>
        <v/>
      </c>
      <c r="BO19" s="75" t="str">
        <f t="shared" si="48"/>
        <v/>
      </c>
      <c r="BP19" s="75" t="str">
        <f t="shared" si="48"/>
        <v/>
      </c>
      <c r="BQ19" s="75" t="str">
        <f t="shared" si="48"/>
        <v/>
      </c>
      <c r="BR19" s="75" t="str">
        <f t="shared" si="48"/>
        <v/>
      </c>
      <c r="BS19" s="75" t="str">
        <f t="shared" si="48"/>
        <v/>
      </c>
      <c r="BT19" s="75" t="str">
        <f t="shared" si="48"/>
        <v/>
      </c>
      <c r="BU19" s="75" t="str">
        <f t="shared" si="48"/>
        <v/>
      </c>
      <c r="BV19" s="75" t="str">
        <f t="shared" si="48"/>
        <v/>
      </c>
      <c r="BW19" s="75" t="str">
        <f t="shared" si="48"/>
        <v/>
      </c>
      <c r="BX19" s="75" t="str">
        <f t="shared" si="48"/>
        <v/>
      </c>
      <c r="BY19" s="75" t="str">
        <f t="shared" si="48"/>
        <v/>
      </c>
      <c r="BZ19" s="75" t="str">
        <f t="shared" si="48"/>
        <v/>
      </c>
      <c r="CA19" s="75" t="str">
        <f t="shared" si="48"/>
        <v/>
      </c>
      <c r="CB19" s="75" t="str">
        <f t="shared" si="48"/>
        <v/>
      </c>
      <c r="CC19" s="75" t="str">
        <f t="shared" si="48"/>
        <v/>
      </c>
      <c r="CD19" s="75" t="str">
        <f t="shared" si="48"/>
        <v/>
      </c>
      <c r="CE19" s="75" t="str">
        <f t="shared" ref="CE19:EP19" si="49">IF(ISNUMBER(CE11),CE11-($C$18*CE10+$D$18),"")</f>
        <v/>
      </c>
      <c r="CF19" s="75" t="str">
        <f t="shared" si="49"/>
        <v/>
      </c>
      <c r="CG19" s="75" t="str">
        <f t="shared" si="49"/>
        <v/>
      </c>
      <c r="CH19" s="75" t="str">
        <f t="shared" si="49"/>
        <v/>
      </c>
      <c r="CI19" s="75" t="str">
        <f t="shared" si="49"/>
        <v/>
      </c>
      <c r="CJ19" s="75" t="str">
        <f t="shared" si="49"/>
        <v/>
      </c>
      <c r="CK19" s="75" t="str">
        <f t="shared" si="49"/>
        <v/>
      </c>
      <c r="CL19" s="75" t="str">
        <f t="shared" si="49"/>
        <v/>
      </c>
      <c r="CM19" s="75" t="str">
        <f t="shared" si="49"/>
        <v/>
      </c>
      <c r="CN19" s="75" t="str">
        <f t="shared" si="49"/>
        <v/>
      </c>
      <c r="CO19" s="75" t="str">
        <f t="shared" si="49"/>
        <v/>
      </c>
      <c r="CP19" s="75" t="str">
        <f t="shared" si="49"/>
        <v/>
      </c>
      <c r="CQ19" s="75" t="str">
        <f t="shared" si="49"/>
        <v/>
      </c>
      <c r="CR19" s="75" t="str">
        <f t="shared" si="49"/>
        <v/>
      </c>
      <c r="CS19" s="75" t="str">
        <f t="shared" si="49"/>
        <v/>
      </c>
      <c r="CT19" s="75" t="str">
        <f t="shared" si="49"/>
        <v/>
      </c>
      <c r="CU19" s="75" t="str">
        <f t="shared" si="49"/>
        <v/>
      </c>
      <c r="CV19" s="75" t="str">
        <f t="shared" si="49"/>
        <v/>
      </c>
      <c r="CW19" s="75" t="str">
        <f t="shared" si="49"/>
        <v/>
      </c>
      <c r="CX19" s="75" t="str">
        <f t="shared" si="49"/>
        <v/>
      </c>
      <c r="CY19" s="75" t="str">
        <f t="shared" si="49"/>
        <v/>
      </c>
      <c r="CZ19" s="75" t="str">
        <f t="shared" si="49"/>
        <v/>
      </c>
      <c r="DA19" s="75" t="str">
        <f t="shared" si="49"/>
        <v/>
      </c>
      <c r="DB19" s="181" t="str">
        <f t="shared" si="49"/>
        <v/>
      </c>
      <c r="DC19" s="75"/>
      <c r="DD19" s="75" t="str">
        <f t="shared" si="49"/>
        <v/>
      </c>
      <c r="DE19" s="75" t="str">
        <f t="shared" si="49"/>
        <v/>
      </c>
      <c r="DF19" s="75" t="str">
        <f t="shared" si="49"/>
        <v/>
      </c>
      <c r="DG19" s="75" t="str">
        <f t="shared" si="49"/>
        <v/>
      </c>
      <c r="DH19" s="75" t="str">
        <f t="shared" si="49"/>
        <v/>
      </c>
      <c r="DI19" s="75" t="str">
        <f t="shared" si="49"/>
        <v/>
      </c>
      <c r="DJ19" s="75" t="str">
        <f t="shared" si="49"/>
        <v/>
      </c>
      <c r="DK19" s="75" t="str">
        <f t="shared" si="49"/>
        <v/>
      </c>
      <c r="DL19" s="75" t="str">
        <f t="shared" si="49"/>
        <v/>
      </c>
      <c r="DM19" s="75" t="str">
        <f t="shared" si="49"/>
        <v/>
      </c>
      <c r="DN19" s="75" t="str">
        <f t="shared" si="49"/>
        <v/>
      </c>
      <c r="DO19" s="75" t="str">
        <f t="shared" si="49"/>
        <v/>
      </c>
      <c r="DP19" s="75" t="str">
        <f t="shared" si="49"/>
        <v/>
      </c>
      <c r="DQ19" s="75" t="str">
        <f t="shared" si="49"/>
        <v/>
      </c>
      <c r="DR19" s="75" t="str">
        <f t="shared" si="49"/>
        <v/>
      </c>
      <c r="DS19" s="75" t="str">
        <f t="shared" si="49"/>
        <v/>
      </c>
      <c r="DT19" s="75" t="str">
        <f t="shared" si="49"/>
        <v/>
      </c>
      <c r="DU19" s="75" t="str">
        <f t="shared" si="49"/>
        <v/>
      </c>
      <c r="DV19" s="75" t="str">
        <f t="shared" si="49"/>
        <v/>
      </c>
      <c r="DW19" s="75" t="str">
        <f t="shared" si="49"/>
        <v/>
      </c>
      <c r="DX19" s="75" t="str">
        <f t="shared" si="49"/>
        <v/>
      </c>
      <c r="DY19" s="75" t="str">
        <f t="shared" si="49"/>
        <v/>
      </c>
      <c r="DZ19" s="75" t="str">
        <f t="shared" si="49"/>
        <v/>
      </c>
      <c r="EA19" s="75" t="str">
        <f t="shared" si="49"/>
        <v/>
      </c>
      <c r="EB19" s="75" t="str">
        <f t="shared" si="49"/>
        <v/>
      </c>
      <c r="EC19" s="75" t="str">
        <f t="shared" si="49"/>
        <v/>
      </c>
      <c r="ED19" s="75" t="str">
        <f t="shared" si="49"/>
        <v/>
      </c>
      <c r="EE19" s="75" t="str">
        <f t="shared" si="49"/>
        <v/>
      </c>
      <c r="EF19" s="75" t="str">
        <f t="shared" si="49"/>
        <v/>
      </c>
      <c r="EG19" s="75" t="str">
        <f t="shared" si="49"/>
        <v/>
      </c>
      <c r="EH19" s="75" t="str">
        <f t="shared" si="49"/>
        <v/>
      </c>
      <c r="EI19" s="75" t="str">
        <f t="shared" si="49"/>
        <v/>
      </c>
      <c r="EJ19" s="75" t="str">
        <f t="shared" si="49"/>
        <v/>
      </c>
      <c r="EK19" s="75" t="str">
        <f t="shared" si="49"/>
        <v/>
      </c>
      <c r="EL19" s="75" t="str">
        <f t="shared" si="49"/>
        <v/>
      </c>
      <c r="EM19" s="75" t="str">
        <f t="shared" si="49"/>
        <v/>
      </c>
      <c r="EN19" s="75" t="str">
        <f t="shared" si="49"/>
        <v/>
      </c>
      <c r="EO19" s="75" t="str">
        <f t="shared" si="49"/>
        <v/>
      </c>
      <c r="EP19" s="75" t="str">
        <f t="shared" si="49"/>
        <v/>
      </c>
      <c r="EQ19" s="75" t="str">
        <f t="shared" ref="EQ19:HB19" si="50">IF(ISNUMBER(EQ11),EQ11-($C$18*EQ10+$D$18),"")</f>
        <v/>
      </c>
      <c r="ER19" s="75" t="str">
        <f t="shared" si="50"/>
        <v/>
      </c>
      <c r="ES19" s="75" t="str">
        <f t="shared" si="50"/>
        <v/>
      </c>
      <c r="ET19" s="181" t="str">
        <f t="shared" si="50"/>
        <v/>
      </c>
      <c r="EU19" s="75"/>
      <c r="EV19" s="75" t="str">
        <f t="shared" si="50"/>
        <v/>
      </c>
      <c r="EW19" s="75" t="str">
        <f t="shared" si="50"/>
        <v/>
      </c>
      <c r="EX19" s="75" t="str">
        <f t="shared" si="50"/>
        <v/>
      </c>
      <c r="EY19" s="75" t="str">
        <f t="shared" si="50"/>
        <v/>
      </c>
      <c r="EZ19" s="75" t="str">
        <f t="shared" si="50"/>
        <v/>
      </c>
      <c r="FA19" s="75" t="str">
        <f t="shared" si="50"/>
        <v/>
      </c>
      <c r="FB19" s="75" t="str">
        <f t="shared" si="50"/>
        <v/>
      </c>
      <c r="FC19" s="75" t="str">
        <f t="shared" si="50"/>
        <v/>
      </c>
      <c r="FD19" s="75" t="str">
        <f t="shared" si="50"/>
        <v/>
      </c>
      <c r="FE19" s="75" t="str">
        <f t="shared" si="50"/>
        <v/>
      </c>
      <c r="FF19" s="75" t="str">
        <f t="shared" si="50"/>
        <v/>
      </c>
      <c r="FG19" s="75" t="str">
        <f t="shared" si="50"/>
        <v/>
      </c>
      <c r="FH19" s="75" t="str">
        <f t="shared" si="50"/>
        <v/>
      </c>
      <c r="FI19" s="75" t="str">
        <f t="shared" si="50"/>
        <v/>
      </c>
      <c r="FJ19" s="75" t="str">
        <f t="shared" si="50"/>
        <v/>
      </c>
      <c r="FK19" s="75" t="str">
        <f t="shared" si="50"/>
        <v/>
      </c>
      <c r="FL19" s="75" t="str">
        <f t="shared" si="50"/>
        <v/>
      </c>
      <c r="FM19" s="75" t="str">
        <f t="shared" si="50"/>
        <v/>
      </c>
      <c r="FN19" s="75" t="str">
        <f t="shared" si="50"/>
        <v/>
      </c>
      <c r="FO19" s="75" t="str">
        <f t="shared" si="50"/>
        <v/>
      </c>
      <c r="FP19" s="75" t="str">
        <f t="shared" si="50"/>
        <v/>
      </c>
      <c r="FQ19" s="75" t="str">
        <f t="shared" si="50"/>
        <v/>
      </c>
      <c r="FR19" s="75" t="str">
        <f t="shared" si="50"/>
        <v/>
      </c>
      <c r="FS19" s="75" t="str">
        <f t="shared" si="50"/>
        <v/>
      </c>
      <c r="FT19" s="75" t="str">
        <f t="shared" si="50"/>
        <v/>
      </c>
      <c r="FU19" s="75" t="str">
        <f t="shared" si="50"/>
        <v/>
      </c>
      <c r="FV19" s="75" t="str">
        <f t="shared" si="50"/>
        <v/>
      </c>
      <c r="FW19" s="75" t="str">
        <f t="shared" si="50"/>
        <v/>
      </c>
      <c r="FX19" s="75" t="str">
        <f t="shared" si="50"/>
        <v/>
      </c>
      <c r="FY19" s="75" t="str">
        <f t="shared" si="50"/>
        <v/>
      </c>
      <c r="FZ19" s="75" t="str">
        <f t="shared" si="50"/>
        <v/>
      </c>
      <c r="GA19" s="75" t="str">
        <f t="shared" si="50"/>
        <v/>
      </c>
      <c r="GB19" s="75" t="str">
        <f t="shared" si="50"/>
        <v/>
      </c>
      <c r="GC19" s="75" t="str">
        <f t="shared" si="50"/>
        <v/>
      </c>
      <c r="GD19" s="75" t="str">
        <f t="shared" si="50"/>
        <v/>
      </c>
      <c r="GE19" s="75" t="str">
        <f t="shared" si="50"/>
        <v/>
      </c>
      <c r="GF19" s="75" t="str">
        <f t="shared" si="50"/>
        <v/>
      </c>
      <c r="GG19" s="75" t="str">
        <f t="shared" si="50"/>
        <v/>
      </c>
      <c r="GH19" s="75" t="str">
        <f t="shared" si="50"/>
        <v/>
      </c>
      <c r="GI19" s="75" t="str">
        <f t="shared" si="50"/>
        <v/>
      </c>
      <c r="GJ19" s="75" t="str">
        <f t="shared" si="50"/>
        <v/>
      </c>
      <c r="GK19" s="75" t="str">
        <f t="shared" si="50"/>
        <v/>
      </c>
      <c r="GL19" s="181" t="str">
        <f t="shared" si="50"/>
        <v/>
      </c>
      <c r="GM19" s="75"/>
      <c r="GN19" s="75" t="str">
        <f t="shared" si="50"/>
        <v/>
      </c>
      <c r="GO19" s="75" t="str">
        <f t="shared" si="50"/>
        <v/>
      </c>
      <c r="GP19" s="75" t="str">
        <f t="shared" si="50"/>
        <v/>
      </c>
      <c r="GQ19" s="75" t="str">
        <f t="shared" si="50"/>
        <v/>
      </c>
      <c r="GR19" s="75" t="str">
        <f t="shared" si="50"/>
        <v/>
      </c>
      <c r="GS19" s="75" t="str">
        <f t="shared" si="50"/>
        <v/>
      </c>
      <c r="GT19" s="75" t="str">
        <f t="shared" si="50"/>
        <v/>
      </c>
      <c r="GU19" s="75" t="str">
        <f t="shared" si="50"/>
        <v/>
      </c>
      <c r="GV19" s="75" t="str">
        <f t="shared" si="50"/>
        <v/>
      </c>
      <c r="GW19" s="75" t="str">
        <f t="shared" si="50"/>
        <v/>
      </c>
      <c r="GX19" s="75" t="str">
        <f t="shared" si="50"/>
        <v/>
      </c>
      <c r="GY19" s="75" t="str">
        <f t="shared" si="50"/>
        <v/>
      </c>
      <c r="GZ19" s="75" t="str">
        <f t="shared" si="50"/>
        <v/>
      </c>
      <c r="HA19" s="75" t="str">
        <f t="shared" si="50"/>
        <v/>
      </c>
      <c r="HB19" s="75" t="str">
        <f t="shared" si="50"/>
        <v/>
      </c>
      <c r="HC19" s="75" t="str">
        <f t="shared" ref="HC19:JN19" si="51">IF(ISNUMBER(HC11),HC11-($C$18*HC10+$D$18),"")</f>
        <v/>
      </c>
      <c r="HD19" s="75" t="str">
        <f t="shared" si="51"/>
        <v/>
      </c>
      <c r="HE19" s="75" t="str">
        <f t="shared" si="51"/>
        <v/>
      </c>
      <c r="HF19" s="75" t="str">
        <f t="shared" si="51"/>
        <v/>
      </c>
      <c r="HG19" s="75" t="str">
        <f t="shared" si="51"/>
        <v/>
      </c>
      <c r="HH19" s="75" t="str">
        <f t="shared" si="51"/>
        <v/>
      </c>
      <c r="HI19" s="75" t="str">
        <f t="shared" si="51"/>
        <v/>
      </c>
      <c r="HJ19" s="75" t="str">
        <f t="shared" si="51"/>
        <v/>
      </c>
      <c r="HK19" s="75" t="str">
        <f t="shared" si="51"/>
        <v/>
      </c>
      <c r="HL19" s="75" t="str">
        <f t="shared" si="51"/>
        <v/>
      </c>
      <c r="HM19" s="75" t="str">
        <f t="shared" si="51"/>
        <v/>
      </c>
      <c r="HN19" s="75" t="str">
        <f t="shared" si="51"/>
        <v/>
      </c>
      <c r="HO19" s="75" t="str">
        <f t="shared" si="51"/>
        <v/>
      </c>
      <c r="HP19" s="75" t="str">
        <f t="shared" si="51"/>
        <v/>
      </c>
      <c r="HQ19" s="75" t="str">
        <f t="shared" si="51"/>
        <v/>
      </c>
      <c r="HR19" s="75" t="str">
        <f t="shared" si="51"/>
        <v/>
      </c>
      <c r="HS19" s="75" t="str">
        <f t="shared" si="51"/>
        <v/>
      </c>
      <c r="HT19" s="75" t="str">
        <f t="shared" si="51"/>
        <v/>
      </c>
      <c r="HU19" s="75" t="str">
        <f t="shared" si="51"/>
        <v/>
      </c>
      <c r="HV19" s="75" t="str">
        <f t="shared" si="51"/>
        <v/>
      </c>
      <c r="HW19" s="75" t="str">
        <f t="shared" si="51"/>
        <v/>
      </c>
      <c r="HX19" s="75" t="str">
        <f t="shared" si="51"/>
        <v/>
      </c>
      <c r="HY19" s="75" t="str">
        <f t="shared" si="51"/>
        <v/>
      </c>
      <c r="HZ19" s="75" t="str">
        <f t="shared" si="51"/>
        <v/>
      </c>
      <c r="IA19" s="75" t="str">
        <f t="shared" si="51"/>
        <v/>
      </c>
      <c r="IB19" s="75" t="str">
        <f t="shared" si="51"/>
        <v/>
      </c>
      <c r="IC19" s="75" t="str">
        <f t="shared" si="51"/>
        <v/>
      </c>
      <c r="ID19" s="181" t="str">
        <f t="shared" si="51"/>
        <v/>
      </c>
      <c r="IE19" s="75"/>
      <c r="IF19" s="75" t="str">
        <f t="shared" si="51"/>
        <v/>
      </c>
      <c r="IG19" s="75" t="str">
        <f t="shared" si="51"/>
        <v/>
      </c>
      <c r="IH19" s="75" t="str">
        <f t="shared" si="51"/>
        <v/>
      </c>
      <c r="II19" s="75" t="str">
        <f t="shared" si="51"/>
        <v/>
      </c>
      <c r="IJ19" s="75" t="str">
        <f t="shared" si="51"/>
        <v/>
      </c>
      <c r="IK19" s="75" t="str">
        <f t="shared" si="51"/>
        <v/>
      </c>
      <c r="IL19" s="75" t="str">
        <f t="shared" si="51"/>
        <v/>
      </c>
      <c r="IM19" s="75" t="str">
        <f t="shared" si="51"/>
        <v/>
      </c>
      <c r="IN19" s="75" t="str">
        <f t="shared" si="51"/>
        <v/>
      </c>
      <c r="IO19" s="75" t="str">
        <f t="shared" si="51"/>
        <v/>
      </c>
      <c r="IP19" s="75" t="str">
        <f t="shared" si="51"/>
        <v/>
      </c>
      <c r="IQ19" s="75" t="str">
        <f t="shared" si="51"/>
        <v/>
      </c>
      <c r="IR19" s="75" t="str">
        <f t="shared" si="51"/>
        <v/>
      </c>
      <c r="IS19" s="75" t="str">
        <f t="shared" si="51"/>
        <v/>
      </c>
      <c r="IT19" s="75" t="str">
        <f t="shared" si="51"/>
        <v/>
      </c>
      <c r="IU19" s="75" t="str">
        <f t="shared" si="51"/>
        <v/>
      </c>
      <c r="IV19" s="75" t="str">
        <f t="shared" si="51"/>
        <v/>
      </c>
      <c r="IW19" s="75" t="str">
        <f t="shared" si="51"/>
        <v/>
      </c>
      <c r="IX19" s="75" t="str">
        <f t="shared" si="51"/>
        <v/>
      </c>
      <c r="IY19" s="75" t="str">
        <f t="shared" si="51"/>
        <v/>
      </c>
      <c r="IZ19" s="75" t="str">
        <f t="shared" si="51"/>
        <v/>
      </c>
      <c r="JA19" s="75" t="str">
        <f t="shared" si="51"/>
        <v/>
      </c>
      <c r="JB19" s="75" t="str">
        <f t="shared" si="51"/>
        <v/>
      </c>
      <c r="JC19" s="75" t="str">
        <f t="shared" si="51"/>
        <v/>
      </c>
      <c r="JD19" s="75" t="str">
        <f t="shared" si="51"/>
        <v/>
      </c>
      <c r="JE19" s="75" t="str">
        <f t="shared" si="51"/>
        <v/>
      </c>
      <c r="JF19" s="75" t="str">
        <f t="shared" si="51"/>
        <v/>
      </c>
      <c r="JG19" s="75" t="str">
        <f t="shared" si="51"/>
        <v/>
      </c>
      <c r="JH19" s="75" t="str">
        <f t="shared" si="51"/>
        <v/>
      </c>
      <c r="JI19" s="75" t="str">
        <f t="shared" si="51"/>
        <v/>
      </c>
      <c r="JJ19" s="75" t="str">
        <f t="shared" si="51"/>
        <v/>
      </c>
      <c r="JK19" s="75" t="str">
        <f t="shared" si="51"/>
        <v/>
      </c>
      <c r="JL19" s="75" t="str">
        <f t="shared" si="51"/>
        <v/>
      </c>
      <c r="JM19" s="75" t="str">
        <f t="shared" si="51"/>
        <v/>
      </c>
      <c r="JN19" s="75" t="str">
        <f t="shared" si="51"/>
        <v/>
      </c>
      <c r="JO19" s="75" t="str">
        <f t="shared" ref="JO19:JV19" si="52">IF(ISNUMBER(JO11),JO11-($C$18*JO10+$D$18),"")</f>
        <v/>
      </c>
      <c r="JP19" s="75" t="str">
        <f t="shared" si="52"/>
        <v/>
      </c>
      <c r="JQ19" s="75" t="str">
        <f t="shared" si="52"/>
        <v/>
      </c>
      <c r="JR19" s="75" t="str">
        <f t="shared" si="52"/>
        <v/>
      </c>
      <c r="JS19" s="75" t="str">
        <f t="shared" si="52"/>
        <v/>
      </c>
      <c r="JT19" s="75" t="str">
        <f t="shared" si="52"/>
        <v/>
      </c>
      <c r="JU19" s="75" t="str">
        <f t="shared" si="52"/>
        <v/>
      </c>
      <c r="JV19" s="181" t="str">
        <f t="shared" si="52"/>
        <v/>
      </c>
    </row>
    <row r="20" spans="1:282" ht="12.75" customHeight="1" x14ac:dyDescent="0.2">
      <c r="A20" s="80"/>
      <c r="B20" s="18"/>
      <c r="C20" s="18"/>
      <c r="D20" s="18"/>
      <c r="E20" s="18"/>
      <c r="F20" s="18"/>
      <c r="G20" s="18"/>
      <c r="H20" s="81"/>
      <c r="I20" s="81"/>
      <c r="J20" s="82"/>
      <c r="K20" s="82"/>
      <c r="L20" s="82"/>
      <c r="M20" s="82"/>
      <c r="N20" s="82"/>
      <c r="O20" s="82"/>
      <c r="P20" s="82"/>
      <c r="Q20" s="83"/>
      <c r="R20" s="84"/>
      <c r="S20" s="85"/>
      <c r="T20" s="85"/>
      <c r="U20" s="85"/>
      <c r="V20" s="85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182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189"/>
      <c r="DC20" s="87"/>
      <c r="DD20" s="87"/>
      <c r="DE20" s="87"/>
      <c r="DF20" s="87"/>
      <c r="DG20" s="87"/>
      <c r="DH20" s="87"/>
      <c r="DI20" s="87"/>
      <c r="DJ20" s="87"/>
      <c r="DK20" s="87"/>
      <c r="DL20" s="87"/>
      <c r="DM20" s="87"/>
      <c r="DN20" s="87"/>
      <c r="DO20" s="87"/>
      <c r="DP20" s="87"/>
      <c r="DQ20" s="87"/>
      <c r="DR20" s="87"/>
      <c r="DS20" s="87"/>
      <c r="DT20" s="87"/>
      <c r="DU20" s="87"/>
      <c r="DV20" s="87"/>
      <c r="DW20" s="87"/>
      <c r="DX20" s="87"/>
      <c r="DY20" s="87"/>
      <c r="DZ20" s="87"/>
      <c r="EA20" s="87"/>
      <c r="EB20" s="87"/>
      <c r="EC20" s="87"/>
      <c r="ED20" s="87"/>
      <c r="EE20" s="87"/>
      <c r="EF20" s="87"/>
      <c r="EG20" s="87"/>
      <c r="EH20" s="87"/>
      <c r="EI20" s="87"/>
      <c r="EJ20" s="87"/>
      <c r="EK20" s="87"/>
      <c r="EL20" s="87"/>
      <c r="EM20" s="87"/>
      <c r="EN20" s="87"/>
      <c r="EO20" s="87"/>
      <c r="EP20" s="87"/>
      <c r="EQ20" s="87"/>
      <c r="ER20" s="87"/>
      <c r="ES20" s="87"/>
      <c r="ET20" s="189"/>
      <c r="EU20" s="87"/>
      <c r="EV20" s="87"/>
      <c r="EW20" s="87"/>
      <c r="EX20" s="87"/>
      <c r="EY20" s="87"/>
      <c r="EZ20" s="87"/>
      <c r="FA20" s="87"/>
      <c r="FB20" s="87"/>
      <c r="FC20" s="87"/>
      <c r="FD20" s="87"/>
      <c r="FE20" s="87"/>
      <c r="FF20" s="87"/>
      <c r="FG20" s="87"/>
      <c r="FH20" s="87"/>
      <c r="FI20" s="87"/>
      <c r="FJ20" s="87"/>
      <c r="FK20" s="87"/>
      <c r="FL20" s="87"/>
      <c r="FM20" s="87"/>
      <c r="FN20" s="87"/>
      <c r="FO20" s="87"/>
      <c r="FP20" s="87"/>
      <c r="FQ20" s="87"/>
      <c r="FR20" s="87"/>
      <c r="FS20" s="87"/>
      <c r="FT20" s="87"/>
      <c r="FU20" s="87"/>
      <c r="FV20" s="87"/>
      <c r="FW20" s="87"/>
      <c r="FX20" s="87"/>
      <c r="FY20" s="87"/>
      <c r="FZ20" s="87"/>
      <c r="GA20" s="87"/>
      <c r="GB20" s="87"/>
      <c r="GC20" s="87"/>
      <c r="GD20" s="87"/>
      <c r="GE20" s="87"/>
      <c r="GF20" s="87"/>
      <c r="GG20" s="87"/>
      <c r="GH20" s="87"/>
      <c r="GI20" s="87"/>
      <c r="GJ20" s="87"/>
      <c r="GK20" s="87"/>
      <c r="GL20" s="189"/>
      <c r="GM20" s="87"/>
      <c r="GN20" s="87"/>
      <c r="GO20" s="87"/>
      <c r="GP20" s="87"/>
      <c r="GQ20" s="87"/>
      <c r="GR20" s="87"/>
      <c r="GS20" s="87"/>
      <c r="GT20" s="87"/>
      <c r="GU20" s="87"/>
      <c r="GV20" s="87"/>
      <c r="GW20" s="87"/>
      <c r="GX20" s="87"/>
      <c r="GY20" s="87"/>
      <c r="GZ20" s="87"/>
      <c r="HA20" s="87"/>
      <c r="HB20" s="87"/>
      <c r="HC20" s="87"/>
      <c r="HD20" s="87"/>
      <c r="HE20" s="87"/>
      <c r="HF20" s="87"/>
      <c r="HG20" s="87"/>
      <c r="HH20" s="87"/>
      <c r="HI20" s="87"/>
      <c r="HJ20" s="87"/>
      <c r="HK20" s="87"/>
      <c r="HL20" s="87"/>
      <c r="HM20" s="87"/>
      <c r="HN20" s="87"/>
      <c r="HO20" s="87"/>
      <c r="HP20" s="87"/>
      <c r="HQ20" s="87"/>
      <c r="HR20" s="87"/>
      <c r="HS20" s="87"/>
      <c r="HT20" s="87"/>
      <c r="HU20" s="87"/>
      <c r="HV20" s="87"/>
      <c r="HW20" s="87"/>
      <c r="HX20" s="87"/>
      <c r="HY20" s="87"/>
      <c r="HZ20" s="87"/>
      <c r="IA20" s="87"/>
      <c r="IB20" s="87"/>
      <c r="IC20" s="87"/>
      <c r="ID20" s="189"/>
      <c r="IE20" s="87"/>
      <c r="IF20" s="87"/>
      <c r="IG20" s="87"/>
      <c r="IH20" s="87"/>
      <c r="II20" s="87"/>
      <c r="IJ20" s="87"/>
      <c r="IK20" s="87"/>
      <c r="IL20" s="87"/>
      <c r="IM20" s="87"/>
      <c r="IN20" s="87"/>
      <c r="IO20" s="87"/>
      <c r="IP20" s="87"/>
      <c r="IQ20" s="87"/>
      <c r="IR20" s="87"/>
      <c r="IS20" s="87"/>
      <c r="IT20" s="87"/>
      <c r="IU20" s="87"/>
      <c r="IV20" s="87"/>
      <c r="IW20" s="87"/>
      <c r="IX20" s="87"/>
      <c r="IY20" s="87"/>
      <c r="IZ20" s="87"/>
      <c r="JA20" s="87"/>
      <c r="JB20" s="87"/>
      <c r="JC20" s="87"/>
      <c r="JD20" s="87"/>
      <c r="JE20" s="87"/>
      <c r="JF20" s="87"/>
      <c r="JG20" s="87"/>
      <c r="JH20" s="87"/>
      <c r="JI20" s="87"/>
      <c r="JJ20" s="87"/>
      <c r="JK20" s="87"/>
      <c r="JL20" s="87"/>
      <c r="JM20" s="87"/>
      <c r="JN20" s="87"/>
      <c r="JO20" s="87"/>
      <c r="JP20" s="87"/>
      <c r="JQ20" s="87"/>
      <c r="JR20" s="87"/>
      <c r="JS20" s="87"/>
      <c r="JT20" s="87"/>
      <c r="JU20" s="87"/>
      <c r="JV20" s="189"/>
    </row>
    <row r="21" spans="1:282" ht="12.75" customHeight="1" x14ac:dyDescent="0.2">
      <c r="A21" s="88">
        <f>$C$24</f>
        <v>1</v>
      </c>
      <c r="B21" s="89"/>
      <c r="C21" s="90"/>
      <c r="D21" s="91"/>
      <c r="E21" s="92"/>
      <c r="F21" s="93" t="s">
        <v>0</v>
      </c>
      <c r="G21" s="94" t="str">
        <f>$C$24&amp;"B"</f>
        <v>1B</v>
      </c>
      <c r="H21" s="53"/>
      <c r="I21" s="53"/>
      <c r="J21" s="65"/>
      <c r="K21" s="65"/>
      <c r="L21" s="65"/>
      <c r="M21" s="65"/>
      <c r="N21" s="65"/>
      <c r="O21" s="65"/>
      <c r="P21" s="65"/>
      <c r="Q21" s="95" t="s">
        <v>1</v>
      </c>
      <c r="R21" s="96"/>
      <c r="S21" s="12">
        <v>1</v>
      </c>
      <c r="T21" s="12"/>
      <c r="U21" s="12"/>
      <c r="V21" s="12"/>
      <c r="W21" s="13"/>
      <c r="X21" s="13"/>
      <c r="Y21" s="13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71"/>
      <c r="BK21" s="15">
        <v>2</v>
      </c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87"/>
      <c r="DC21" s="15">
        <v>3</v>
      </c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87"/>
      <c r="EU21" s="12">
        <v>4</v>
      </c>
      <c r="EV21" s="12"/>
      <c r="EW21" s="12"/>
      <c r="EX21" s="12"/>
      <c r="EY21" s="13"/>
      <c r="EZ21" s="13"/>
      <c r="FA21" s="13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71"/>
      <c r="GM21" s="15">
        <v>5</v>
      </c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87"/>
      <c r="IE21" s="15">
        <v>6</v>
      </c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87"/>
    </row>
    <row r="22" spans="1:282" ht="12.75" customHeight="1" x14ac:dyDescent="0.2">
      <c r="A22" s="16"/>
      <c r="B22" s="100" t="s">
        <v>93</v>
      </c>
      <c r="C22" s="78"/>
      <c r="D22" s="18"/>
      <c r="E22" s="39"/>
      <c r="F22" s="101"/>
      <c r="G22" s="102" t="s">
        <v>17</v>
      </c>
      <c r="H22" s="29"/>
      <c r="I22" s="21"/>
      <c r="J22" s="22"/>
      <c r="K22" s="103"/>
      <c r="L22" s="103"/>
      <c r="M22" s="103"/>
      <c r="N22" s="103"/>
      <c r="O22" s="103"/>
      <c r="P22" s="103"/>
      <c r="Q22" s="103"/>
      <c r="R22" s="103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83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04"/>
      <c r="DA22" s="104"/>
      <c r="DB22" s="183"/>
      <c r="DC22" s="104"/>
      <c r="DD22" s="104"/>
      <c r="DE22" s="104"/>
      <c r="DF22" s="104"/>
      <c r="DG22" s="104"/>
      <c r="DH22" s="104"/>
      <c r="DI22" s="104"/>
      <c r="DJ22" s="104"/>
      <c r="DK22" s="104"/>
      <c r="DL22" s="104"/>
      <c r="DM22" s="104"/>
      <c r="DN22" s="104"/>
      <c r="DO22" s="104"/>
      <c r="DP22" s="104"/>
      <c r="DQ22" s="104"/>
      <c r="DR22" s="104"/>
      <c r="DS22" s="104"/>
      <c r="DT22" s="104"/>
      <c r="DU22" s="104"/>
      <c r="DV22" s="104"/>
      <c r="DW22" s="104"/>
      <c r="DX22" s="104"/>
      <c r="DY22" s="104"/>
      <c r="DZ22" s="104"/>
      <c r="EA22" s="104"/>
      <c r="EB22" s="104"/>
      <c r="EC22" s="104"/>
      <c r="ED22" s="104"/>
      <c r="EE22" s="104"/>
      <c r="EF22" s="104"/>
      <c r="EG22" s="104"/>
      <c r="EH22" s="104"/>
      <c r="EI22" s="104"/>
      <c r="EJ22" s="104"/>
      <c r="EK22" s="104"/>
      <c r="EL22" s="104"/>
      <c r="EM22" s="104"/>
      <c r="EN22" s="104"/>
      <c r="EO22" s="104"/>
      <c r="EP22" s="104"/>
      <c r="EQ22" s="104"/>
      <c r="ER22" s="104"/>
      <c r="ES22" s="104"/>
      <c r="ET22" s="183"/>
      <c r="EU22" s="104"/>
      <c r="EV22" s="104"/>
      <c r="EW22" s="104"/>
      <c r="EX22" s="104"/>
      <c r="EY22" s="104"/>
      <c r="EZ22" s="104"/>
      <c r="FA22" s="104"/>
      <c r="FB22" s="104"/>
      <c r="FC22" s="104"/>
      <c r="FD22" s="104"/>
      <c r="FE22" s="104"/>
      <c r="FF22" s="104"/>
      <c r="FG22" s="104"/>
      <c r="FH22" s="104"/>
      <c r="FI22" s="104"/>
      <c r="FJ22" s="104"/>
      <c r="FK22" s="104"/>
      <c r="FL22" s="104"/>
      <c r="FM22" s="104"/>
      <c r="FN22" s="104"/>
      <c r="FO22" s="104"/>
      <c r="FP22" s="104"/>
      <c r="FQ22" s="104"/>
      <c r="FR22" s="104"/>
      <c r="FS22" s="104"/>
      <c r="FT22" s="104"/>
      <c r="FU22" s="104"/>
      <c r="FV22" s="104"/>
      <c r="FW22" s="104"/>
      <c r="FX22" s="104"/>
      <c r="FY22" s="104"/>
      <c r="FZ22" s="104"/>
      <c r="GA22" s="104"/>
      <c r="GB22" s="104"/>
      <c r="GC22" s="104"/>
      <c r="GD22" s="104"/>
      <c r="GE22" s="104"/>
      <c r="GF22" s="104"/>
      <c r="GG22" s="104"/>
      <c r="GH22" s="104"/>
      <c r="GI22" s="104"/>
      <c r="GJ22" s="104"/>
      <c r="GK22" s="104"/>
      <c r="GL22" s="183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  <c r="GW22" s="104"/>
      <c r="GX22" s="104"/>
      <c r="GY22" s="104"/>
      <c r="GZ22" s="104"/>
      <c r="HA22" s="104"/>
      <c r="HB22" s="104"/>
      <c r="HC22" s="104"/>
      <c r="HD22" s="104"/>
      <c r="HE22" s="104"/>
      <c r="HF22" s="104"/>
      <c r="HG22" s="104"/>
      <c r="HH22" s="104"/>
      <c r="HI22" s="104"/>
      <c r="HJ22" s="104"/>
      <c r="HK22" s="104"/>
      <c r="HL22" s="104"/>
      <c r="HM22" s="104"/>
      <c r="HN22" s="104"/>
      <c r="HO22" s="104"/>
      <c r="HP22" s="104"/>
      <c r="HQ22" s="104"/>
      <c r="HR22" s="104"/>
      <c r="HS22" s="104"/>
      <c r="HT22" s="104"/>
      <c r="HU22" s="104"/>
      <c r="HV22" s="104"/>
      <c r="HW22" s="104"/>
      <c r="HX22" s="104"/>
      <c r="HY22" s="104"/>
      <c r="HZ22" s="104"/>
      <c r="IA22" s="104"/>
      <c r="IB22" s="104"/>
      <c r="IC22" s="104"/>
      <c r="ID22" s="183"/>
      <c r="IE22" s="104"/>
      <c r="IF22" s="104"/>
      <c r="IG22" s="104"/>
      <c r="IH22" s="104"/>
      <c r="II22" s="104"/>
      <c r="IJ22" s="104"/>
      <c r="IK22" s="104"/>
      <c r="IL22" s="104"/>
      <c r="IM22" s="104"/>
      <c r="IN22" s="104"/>
      <c r="IO22" s="104"/>
      <c r="IP22" s="104"/>
      <c r="IQ22" s="104"/>
      <c r="IR22" s="104"/>
      <c r="IS22" s="104"/>
      <c r="IT22" s="104"/>
      <c r="IU22" s="104"/>
      <c r="IV22" s="104"/>
      <c r="IW22" s="104"/>
      <c r="IX22" s="104"/>
      <c r="IY22" s="104"/>
      <c r="IZ22" s="104"/>
      <c r="JA22" s="104"/>
      <c r="JB22" s="104"/>
      <c r="JC22" s="104"/>
      <c r="JD22" s="104"/>
      <c r="JE22" s="104"/>
      <c r="JF22" s="104"/>
      <c r="JG22" s="104"/>
      <c r="JH22" s="104"/>
      <c r="JI22" s="104"/>
      <c r="JJ22" s="104"/>
      <c r="JK22" s="104"/>
      <c r="JL22" s="104"/>
      <c r="JM22" s="104"/>
      <c r="JN22" s="104"/>
      <c r="JO22" s="104"/>
      <c r="JP22" s="104"/>
      <c r="JQ22" s="104"/>
      <c r="JR22" s="104"/>
      <c r="JS22" s="104"/>
      <c r="JT22" s="104"/>
      <c r="JU22" s="104"/>
      <c r="JV22" s="183"/>
    </row>
    <row r="23" spans="1:282" ht="12.75" customHeight="1" x14ac:dyDescent="0.2">
      <c r="A23" s="16"/>
      <c r="B23" s="24"/>
      <c r="C23" s="24"/>
      <c r="D23" s="105"/>
      <c r="E23" s="105"/>
      <c r="F23" s="106" t="s">
        <v>18</v>
      </c>
      <c r="G23" s="165" t="str">
        <f t="array" ref="G23">IF(COUNT(S31:JV31)&gt;1,ROUND(INTERCEPT(IF(ISNA(S31:JV31),"",S31:JV31),IF(ISNA(S30:JV30),"",S30:JV30)),4),"")</f>
        <v/>
      </c>
      <c r="H23" s="21"/>
      <c r="I23" s="29"/>
      <c r="J23" s="107"/>
      <c r="K23" s="107"/>
      <c r="L23" s="107"/>
      <c r="M23" s="107"/>
      <c r="N23" s="107"/>
      <c r="O23" s="107"/>
      <c r="P23" s="107"/>
      <c r="Q23" s="108"/>
      <c r="R23" s="108" t="s">
        <v>32</v>
      </c>
      <c r="S23" s="66"/>
      <c r="T23" s="66" t="str">
        <f t="shared" ref="T23:BJ23" si="53">IF(ISNUMBER(T64), T64, "")</f>
        <v/>
      </c>
      <c r="U23" s="66" t="str">
        <f t="shared" si="53"/>
        <v/>
      </c>
      <c r="V23" s="66" t="str">
        <f t="shared" si="53"/>
        <v/>
      </c>
      <c r="W23" s="66" t="str">
        <f t="shared" si="53"/>
        <v/>
      </c>
      <c r="X23" s="66" t="str">
        <f t="shared" si="53"/>
        <v/>
      </c>
      <c r="Y23" s="66" t="str">
        <f t="shared" si="53"/>
        <v/>
      </c>
      <c r="Z23" s="66" t="str">
        <f t="shared" si="53"/>
        <v/>
      </c>
      <c r="AA23" s="66" t="str">
        <f t="shared" si="53"/>
        <v/>
      </c>
      <c r="AB23" s="66" t="str">
        <f t="shared" si="53"/>
        <v/>
      </c>
      <c r="AC23" s="66" t="str">
        <f t="shared" si="53"/>
        <v/>
      </c>
      <c r="AD23" s="66" t="str">
        <f t="shared" si="53"/>
        <v/>
      </c>
      <c r="AE23" s="66" t="str">
        <f t="shared" si="53"/>
        <v/>
      </c>
      <c r="AF23" s="66" t="str">
        <f t="shared" si="53"/>
        <v/>
      </c>
      <c r="AG23" s="66" t="str">
        <f t="shared" si="53"/>
        <v/>
      </c>
      <c r="AH23" s="66" t="str">
        <f t="shared" si="53"/>
        <v/>
      </c>
      <c r="AI23" s="66" t="str">
        <f t="shared" si="53"/>
        <v/>
      </c>
      <c r="AJ23" s="66" t="str">
        <f t="shared" si="53"/>
        <v/>
      </c>
      <c r="AK23" s="66" t="str">
        <f t="shared" si="53"/>
        <v/>
      </c>
      <c r="AL23" s="66" t="str">
        <f t="shared" si="53"/>
        <v/>
      </c>
      <c r="AM23" s="66" t="str">
        <f t="shared" si="53"/>
        <v/>
      </c>
      <c r="AN23" s="66" t="str">
        <f t="shared" si="53"/>
        <v/>
      </c>
      <c r="AO23" s="66" t="str">
        <f t="shared" si="53"/>
        <v/>
      </c>
      <c r="AP23" s="66" t="str">
        <f t="shared" si="53"/>
        <v/>
      </c>
      <c r="AQ23" s="66" t="str">
        <f t="shared" si="53"/>
        <v/>
      </c>
      <c r="AR23" s="66" t="str">
        <f t="shared" si="53"/>
        <v/>
      </c>
      <c r="AS23" s="66" t="str">
        <f t="shared" si="53"/>
        <v/>
      </c>
      <c r="AT23" s="66" t="str">
        <f t="shared" si="53"/>
        <v/>
      </c>
      <c r="AU23" s="66" t="str">
        <f t="shared" si="53"/>
        <v/>
      </c>
      <c r="AV23" s="66" t="str">
        <f t="shared" si="53"/>
        <v/>
      </c>
      <c r="AW23" s="66" t="str">
        <f t="shared" si="53"/>
        <v/>
      </c>
      <c r="AX23" s="66" t="str">
        <f t="shared" si="53"/>
        <v/>
      </c>
      <c r="AY23" s="66" t="str">
        <f t="shared" si="53"/>
        <v/>
      </c>
      <c r="AZ23" s="66" t="str">
        <f t="shared" si="53"/>
        <v/>
      </c>
      <c r="BA23" s="66" t="str">
        <f t="shared" si="53"/>
        <v/>
      </c>
      <c r="BB23" s="66" t="str">
        <f t="shared" si="53"/>
        <v/>
      </c>
      <c r="BC23" s="66" t="str">
        <f t="shared" si="53"/>
        <v/>
      </c>
      <c r="BD23" s="66" t="str">
        <f t="shared" si="53"/>
        <v/>
      </c>
      <c r="BE23" s="66" t="str">
        <f t="shared" si="53"/>
        <v/>
      </c>
      <c r="BF23" s="66" t="str">
        <f t="shared" si="53"/>
        <v/>
      </c>
      <c r="BG23" s="66" t="str">
        <f t="shared" si="53"/>
        <v/>
      </c>
      <c r="BH23" s="66" t="str">
        <f t="shared" si="53"/>
        <v/>
      </c>
      <c r="BI23" s="66" t="str">
        <f t="shared" si="53"/>
        <v/>
      </c>
      <c r="BJ23" s="201" t="str">
        <f t="shared" si="53"/>
        <v/>
      </c>
      <c r="BK23" s="66"/>
      <c r="BL23" s="66" t="str">
        <f t="shared" ref="BL23:CA29" si="54">IF(ISNUMBER(T104), T104, "")</f>
        <v/>
      </c>
      <c r="BM23" s="66" t="str">
        <f t="shared" si="54"/>
        <v/>
      </c>
      <c r="BN23" s="66" t="str">
        <f t="shared" si="54"/>
        <v/>
      </c>
      <c r="BO23" s="66" t="str">
        <f t="shared" si="54"/>
        <v/>
      </c>
      <c r="BP23" s="66" t="str">
        <f t="shared" si="54"/>
        <v/>
      </c>
      <c r="BQ23" s="66" t="str">
        <f t="shared" si="54"/>
        <v/>
      </c>
      <c r="BR23" s="66" t="str">
        <f t="shared" si="54"/>
        <v/>
      </c>
      <c r="BS23" s="66" t="str">
        <f t="shared" si="54"/>
        <v/>
      </c>
      <c r="BT23" s="66" t="str">
        <f t="shared" si="54"/>
        <v/>
      </c>
      <c r="BU23" s="66" t="str">
        <f t="shared" si="54"/>
        <v/>
      </c>
      <c r="BV23" s="66" t="str">
        <f t="shared" si="54"/>
        <v/>
      </c>
      <c r="BW23" s="66" t="str">
        <f t="shared" si="54"/>
        <v/>
      </c>
      <c r="BX23" s="66" t="str">
        <f t="shared" si="54"/>
        <v/>
      </c>
      <c r="BY23" s="66" t="str">
        <f t="shared" si="54"/>
        <v/>
      </c>
      <c r="BZ23" s="66" t="str">
        <f t="shared" si="54"/>
        <v/>
      </c>
      <c r="CA23" s="66" t="str">
        <f t="shared" si="54"/>
        <v/>
      </c>
      <c r="CB23" s="66" t="str">
        <f t="shared" ref="CB23:CQ29" si="55">IF(ISNUMBER(AJ104), AJ104, "")</f>
        <v/>
      </c>
      <c r="CC23" s="66" t="str">
        <f t="shared" si="55"/>
        <v/>
      </c>
      <c r="CD23" s="66" t="str">
        <f t="shared" si="55"/>
        <v/>
      </c>
      <c r="CE23" s="66" t="str">
        <f t="shared" si="55"/>
        <v/>
      </c>
      <c r="CF23" s="66" t="str">
        <f t="shared" si="55"/>
        <v/>
      </c>
      <c r="CG23" s="66" t="str">
        <f t="shared" si="55"/>
        <v/>
      </c>
      <c r="CH23" s="66" t="str">
        <f t="shared" si="55"/>
        <v/>
      </c>
      <c r="CI23" s="66" t="str">
        <f t="shared" si="55"/>
        <v/>
      </c>
      <c r="CJ23" s="66" t="str">
        <f t="shared" si="55"/>
        <v/>
      </c>
      <c r="CK23" s="66" t="str">
        <f t="shared" si="55"/>
        <v/>
      </c>
      <c r="CL23" s="66" t="str">
        <f t="shared" si="55"/>
        <v/>
      </c>
      <c r="CM23" s="66" t="str">
        <f t="shared" si="55"/>
        <v/>
      </c>
      <c r="CN23" s="66" t="str">
        <f t="shared" si="55"/>
        <v/>
      </c>
      <c r="CO23" s="66" t="str">
        <f t="shared" si="55"/>
        <v/>
      </c>
      <c r="CP23" s="66" t="str">
        <f t="shared" si="55"/>
        <v/>
      </c>
      <c r="CQ23" s="66" t="str">
        <f t="shared" si="55"/>
        <v/>
      </c>
      <c r="CR23" s="66" t="str">
        <f t="shared" ref="CR23:DB29" si="56">IF(ISNUMBER(AZ104), AZ104, "")</f>
        <v/>
      </c>
      <c r="CS23" s="66" t="str">
        <f t="shared" si="56"/>
        <v/>
      </c>
      <c r="CT23" s="66" t="str">
        <f t="shared" si="56"/>
        <v/>
      </c>
      <c r="CU23" s="66" t="str">
        <f t="shared" si="56"/>
        <v/>
      </c>
      <c r="CV23" s="66" t="str">
        <f t="shared" si="56"/>
        <v/>
      </c>
      <c r="CW23" s="66" t="str">
        <f t="shared" si="56"/>
        <v/>
      </c>
      <c r="CX23" s="66" t="str">
        <f t="shared" si="56"/>
        <v/>
      </c>
      <c r="CY23" s="66" t="str">
        <f t="shared" si="56"/>
        <v/>
      </c>
      <c r="CZ23" s="66" t="str">
        <f t="shared" si="56"/>
        <v/>
      </c>
      <c r="DA23" s="66" t="str">
        <f t="shared" si="56"/>
        <v/>
      </c>
      <c r="DB23" s="201" t="str">
        <f t="shared" si="56"/>
        <v/>
      </c>
      <c r="DC23" s="66"/>
      <c r="DD23" s="66" t="str">
        <f t="shared" ref="DD23:DR29" si="57">IF(ISNUMBER(T144), T144, "")</f>
        <v/>
      </c>
      <c r="DE23" s="66" t="str">
        <f t="shared" si="57"/>
        <v/>
      </c>
      <c r="DF23" s="66" t="str">
        <f t="shared" si="57"/>
        <v/>
      </c>
      <c r="DG23" s="66" t="str">
        <f t="shared" si="57"/>
        <v/>
      </c>
      <c r="DH23" s="66" t="str">
        <f t="shared" si="57"/>
        <v/>
      </c>
      <c r="DI23" s="66" t="str">
        <f t="shared" si="57"/>
        <v/>
      </c>
      <c r="DJ23" s="66" t="str">
        <f t="shared" si="57"/>
        <v/>
      </c>
      <c r="DK23" s="66" t="str">
        <f t="shared" si="57"/>
        <v/>
      </c>
      <c r="DL23" s="66" t="str">
        <f t="shared" si="57"/>
        <v/>
      </c>
      <c r="DM23" s="66" t="str">
        <f t="shared" si="57"/>
        <v/>
      </c>
      <c r="DN23" s="66" t="str">
        <f t="shared" si="57"/>
        <v/>
      </c>
      <c r="DO23" s="66" t="str">
        <f t="shared" si="57"/>
        <v/>
      </c>
      <c r="DP23" s="66" t="str">
        <f t="shared" si="57"/>
        <v/>
      </c>
      <c r="DQ23" s="66" t="str">
        <f t="shared" si="57"/>
        <v/>
      </c>
      <c r="DR23" s="66" t="str">
        <f t="shared" si="57"/>
        <v/>
      </c>
      <c r="DS23" s="66" t="str">
        <f t="shared" ref="DS23:EH29" si="58">IF(ISNUMBER(AI144), AI144, "")</f>
        <v/>
      </c>
      <c r="DT23" s="66" t="str">
        <f t="shared" si="58"/>
        <v/>
      </c>
      <c r="DU23" s="66" t="str">
        <f t="shared" si="58"/>
        <v/>
      </c>
      <c r="DV23" s="66" t="str">
        <f t="shared" si="58"/>
        <v/>
      </c>
      <c r="DW23" s="66" t="str">
        <f t="shared" si="58"/>
        <v/>
      </c>
      <c r="DX23" s="66" t="str">
        <f t="shared" si="58"/>
        <v/>
      </c>
      <c r="DY23" s="66" t="str">
        <f t="shared" si="58"/>
        <v/>
      </c>
      <c r="DZ23" s="66" t="str">
        <f t="shared" si="58"/>
        <v/>
      </c>
      <c r="EA23" s="66" t="str">
        <f t="shared" si="58"/>
        <v/>
      </c>
      <c r="EB23" s="66" t="str">
        <f t="shared" si="58"/>
        <v/>
      </c>
      <c r="EC23" s="66" t="str">
        <f t="shared" si="58"/>
        <v/>
      </c>
      <c r="ED23" s="66" t="str">
        <f t="shared" si="58"/>
        <v/>
      </c>
      <c r="EE23" s="66" t="str">
        <f t="shared" si="58"/>
        <v/>
      </c>
      <c r="EF23" s="66" t="str">
        <f t="shared" si="58"/>
        <v/>
      </c>
      <c r="EG23" s="66" t="str">
        <f t="shared" si="58"/>
        <v/>
      </c>
      <c r="EH23" s="66" t="str">
        <f t="shared" si="58"/>
        <v/>
      </c>
      <c r="EI23" s="66" t="str">
        <f t="shared" ref="EI23:ET29" si="59">IF(ISNUMBER(AY144), AY144, "")</f>
        <v/>
      </c>
      <c r="EJ23" s="66" t="str">
        <f t="shared" si="59"/>
        <v/>
      </c>
      <c r="EK23" s="66" t="str">
        <f t="shared" si="59"/>
        <v/>
      </c>
      <c r="EL23" s="66" t="str">
        <f t="shared" si="59"/>
        <v/>
      </c>
      <c r="EM23" s="66" t="str">
        <f t="shared" si="59"/>
        <v/>
      </c>
      <c r="EN23" s="66" t="str">
        <f t="shared" si="59"/>
        <v/>
      </c>
      <c r="EO23" s="66" t="str">
        <f t="shared" si="59"/>
        <v/>
      </c>
      <c r="EP23" s="66" t="str">
        <f t="shared" si="59"/>
        <v/>
      </c>
      <c r="EQ23" s="66" t="str">
        <f t="shared" si="59"/>
        <v/>
      </c>
      <c r="ER23" s="66" t="str">
        <f t="shared" si="59"/>
        <v/>
      </c>
      <c r="ES23" s="66" t="str">
        <f t="shared" si="59"/>
        <v/>
      </c>
      <c r="ET23" s="201" t="str">
        <f t="shared" si="59"/>
        <v/>
      </c>
      <c r="EU23" s="66"/>
      <c r="EV23" s="66" t="str">
        <f t="shared" ref="EV23:FJ29" si="60">IF(ISNUMBER(T184), T184, "")</f>
        <v/>
      </c>
      <c r="EW23" s="66" t="str">
        <f t="shared" si="60"/>
        <v/>
      </c>
      <c r="EX23" s="66" t="str">
        <f t="shared" si="60"/>
        <v/>
      </c>
      <c r="EY23" s="66" t="str">
        <f t="shared" si="60"/>
        <v/>
      </c>
      <c r="EZ23" s="66" t="str">
        <f t="shared" si="60"/>
        <v/>
      </c>
      <c r="FA23" s="66" t="str">
        <f t="shared" si="60"/>
        <v/>
      </c>
      <c r="FB23" s="66" t="str">
        <f t="shared" si="60"/>
        <v/>
      </c>
      <c r="FC23" s="66" t="str">
        <f t="shared" si="60"/>
        <v/>
      </c>
      <c r="FD23" s="66" t="str">
        <f t="shared" si="60"/>
        <v/>
      </c>
      <c r="FE23" s="66" t="str">
        <f t="shared" si="60"/>
        <v/>
      </c>
      <c r="FF23" s="66" t="str">
        <f t="shared" si="60"/>
        <v/>
      </c>
      <c r="FG23" s="66" t="str">
        <f t="shared" si="60"/>
        <v/>
      </c>
      <c r="FH23" s="66" t="str">
        <f t="shared" si="60"/>
        <v/>
      </c>
      <c r="FI23" s="66" t="str">
        <f t="shared" si="60"/>
        <v/>
      </c>
      <c r="FJ23" s="66" t="str">
        <f t="shared" si="60"/>
        <v/>
      </c>
      <c r="FK23" s="66" t="str">
        <f t="shared" ref="FK23:FZ29" si="61">IF(ISNUMBER(AI184), AI184, "")</f>
        <v/>
      </c>
      <c r="FL23" s="66" t="str">
        <f t="shared" si="61"/>
        <v/>
      </c>
      <c r="FM23" s="66" t="str">
        <f t="shared" si="61"/>
        <v/>
      </c>
      <c r="FN23" s="66" t="str">
        <f t="shared" si="61"/>
        <v/>
      </c>
      <c r="FO23" s="66" t="str">
        <f t="shared" si="61"/>
        <v/>
      </c>
      <c r="FP23" s="66" t="str">
        <f t="shared" si="61"/>
        <v/>
      </c>
      <c r="FQ23" s="66" t="str">
        <f t="shared" si="61"/>
        <v/>
      </c>
      <c r="FR23" s="66" t="str">
        <f t="shared" si="61"/>
        <v/>
      </c>
      <c r="FS23" s="66" t="str">
        <f t="shared" si="61"/>
        <v/>
      </c>
      <c r="FT23" s="66" t="str">
        <f t="shared" si="61"/>
        <v/>
      </c>
      <c r="FU23" s="66" t="str">
        <f t="shared" si="61"/>
        <v/>
      </c>
      <c r="FV23" s="66" t="str">
        <f t="shared" si="61"/>
        <v/>
      </c>
      <c r="FW23" s="66" t="str">
        <f t="shared" si="61"/>
        <v/>
      </c>
      <c r="FX23" s="66" t="str">
        <f t="shared" si="61"/>
        <v/>
      </c>
      <c r="FY23" s="66" t="str">
        <f t="shared" si="61"/>
        <v/>
      </c>
      <c r="FZ23" s="66" t="str">
        <f t="shared" si="61"/>
        <v/>
      </c>
      <c r="GA23" s="66" t="str">
        <f t="shared" ref="GA23:GL29" si="62">IF(ISNUMBER(AY184), AY184, "")</f>
        <v/>
      </c>
      <c r="GB23" s="66" t="str">
        <f t="shared" si="62"/>
        <v/>
      </c>
      <c r="GC23" s="66" t="str">
        <f t="shared" si="62"/>
        <v/>
      </c>
      <c r="GD23" s="66" t="str">
        <f t="shared" si="62"/>
        <v/>
      </c>
      <c r="GE23" s="66" t="str">
        <f t="shared" si="62"/>
        <v/>
      </c>
      <c r="GF23" s="66" t="str">
        <f t="shared" si="62"/>
        <v/>
      </c>
      <c r="GG23" s="66" t="str">
        <f t="shared" si="62"/>
        <v/>
      </c>
      <c r="GH23" s="66" t="str">
        <f t="shared" si="62"/>
        <v/>
      </c>
      <c r="GI23" s="66" t="str">
        <f t="shared" si="62"/>
        <v/>
      </c>
      <c r="GJ23" s="66" t="str">
        <f t="shared" si="62"/>
        <v/>
      </c>
      <c r="GK23" s="66" t="str">
        <f t="shared" si="62"/>
        <v/>
      </c>
      <c r="GL23" s="201" t="str">
        <f t="shared" si="62"/>
        <v/>
      </c>
      <c r="GM23" s="66"/>
      <c r="GN23" s="66" t="str">
        <f t="shared" ref="GN23:HB29" si="63">IF(ISNUMBER(T224), T224, "")</f>
        <v/>
      </c>
      <c r="GO23" s="66" t="str">
        <f t="shared" si="63"/>
        <v/>
      </c>
      <c r="GP23" s="66" t="str">
        <f t="shared" si="63"/>
        <v/>
      </c>
      <c r="GQ23" s="66" t="str">
        <f t="shared" si="63"/>
        <v/>
      </c>
      <c r="GR23" s="66" t="str">
        <f t="shared" si="63"/>
        <v/>
      </c>
      <c r="GS23" s="66" t="str">
        <f t="shared" si="63"/>
        <v/>
      </c>
      <c r="GT23" s="66" t="str">
        <f t="shared" si="63"/>
        <v/>
      </c>
      <c r="GU23" s="66" t="str">
        <f t="shared" si="63"/>
        <v/>
      </c>
      <c r="GV23" s="66" t="str">
        <f t="shared" si="63"/>
        <v/>
      </c>
      <c r="GW23" s="66" t="str">
        <f t="shared" si="63"/>
        <v/>
      </c>
      <c r="GX23" s="66" t="str">
        <f t="shared" si="63"/>
        <v/>
      </c>
      <c r="GY23" s="66" t="str">
        <f t="shared" si="63"/>
        <v/>
      </c>
      <c r="GZ23" s="66" t="str">
        <f t="shared" si="63"/>
        <v/>
      </c>
      <c r="HA23" s="66" t="str">
        <f t="shared" si="63"/>
        <v/>
      </c>
      <c r="HB23" s="66" t="str">
        <f t="shared" si="63"/>
        <v/>
      </c>
      <c r="HC23" s="66" t="str">
        <f t="shared" ref="HC23:HR29" si="64">IF(ISNUMBER(AI224), AI224, "")</f>
        <v/>
      </c>
      <c r="HD23" s="66" t="str">
        <f t="shared" si="64"/>
        <v/>
      </c>
      <c r="HE23" s="66" t="str">
        <f t="shared" si="64"/>
        <v/>
      </c>
      <c r="HF23" s="66" t="str">
        <f t="shared" si="64"/>
        <v/>
      </c>
      <c r="HG23" s="66" t="str">
        <f t="shared" si="64"/>
        <v/>
      </c>
      <c r="HH23" s="66" t="str">
        <f t="shared" si="64"/>
        <v/>
      </c>
      <c r="HI23" s="66" t="str">
        <f t="shared" si="64"/>
        <v/>
      </c>
      <c r="HJ23" s="66" t="str">
        <f t="shared" si="64"/>
        <v/>
      </c>
      <c r="HK23" s="66" t="str">
        <f t="shared" si="64"/>
        <v/>
      </c>
      <c r="HL23" s="66" t="str">
        <f t="shared" si="64"/>
        <v/>
      </c>
      <c r="HM23" s="66" t="str">
        <f t="shared" si="64"/>
        <v/>
      </c>
      <c r="HN23" s="66" t="str">
        <f t="shared" si="64"/>
        <v/>
      </c>
      <c r="HO23" s="66" t="str">
        <f t="shared" si="64"/>
        <v/>
      </c>
      <c r="HP23" s="66" t="str">
        <f t="shared" si="64"/>
        <v/>
      </c>
      <c r="HQ23" s="66" t="str">
        <f t="shared" si="64"/>
        <v/>
      </c>
      <c r="HR23" s="66" t="str">
        <f t="shared" si="64"/>
        <v/>
      </c>
      <c r="HS23" s="66" t="str">
        <f t="shared" ref="HS23:ID29" si="65">IF(ISNUMBER(AY224), AY224, "")</f>
        <v/>
      </c>
      <c r="HT23" s="66" t="str">
        <f t="shared" si="65"/>
        <v/>
      </c>
      <c r="HU23" s="66" t="str">
        <f t="shared" si="65"/>
        <v/>
      </c>
      <c r="HV23" s="66" t="str">
        <f t="shared" si="65"/>
        <v/>
      </c>
      <c r="HW23" s="66" t="str">
        <f t="shared" si="65"/>
        <v/>
      </c>
      <c r="HX23" s="66" t="str">
        <f t="shared" si="65"/>
        <v/>
      </c>
      <c r="HY23" s="66" t="str">
        <f t="shared" si="65"/>
        <v/>
      </c>
      <c r="HZ23" s="66" t="str">
        <f t="shared" si="65"/>
        <v/>
      </c>
      <c r="IA23" s="66" t="str">
        <f t="shared" si="65"/>
        <v/>
      </c>
      <c r="IB23" s="66" t="str">
        <f t="shared" si="65"/>
        <v/>
      </c>
      <c r="IC23" s="66" t="str">
        <f t="shared" si="65"/>
        <v/>
      </c>
      <c r="ID23" s="201" t="str">
        <f t="shared" si="65"/>
        <v/>
      </c>
      <c r="IE23" s="66"/>
      <c r="IF23" s="66" t="str">
        <f t="shared" ref="IF23:IT29" si="66">IF(ISNUMBER(T264), T264,"")</f>
        <v/>
      </c>
      <c r="IG23" s="66" t="str">
        <f t="shared" si="66"/>
        <v/>
      </c>
      <c r="IH23" s="66" t="str">
        <f t="shared" si="66"/>
        <v/>
      </c>
      <c r="II23" s="66" t="str">
        <f t="shared" si="66"/>
        <v/>
      </c>
      <c r="IJ23" s="66" t="str">
        <f t="shared" si="66"/>
        <v/>
      </c>
      <c r="IK23" s="66" t="str">
        <f t="shared" si="66"/>
        <v/>
      </c>
      <c r="IL23" s="66" t="str">
        <f t="shared" si="66"/>
        <v/>
      </c>
      <c r="IM23" s="66" t="str">
        <f t="shared" si="66"/>
        <v/>
      </c>
      <c r="IN23" s="66" t="str">
        <f t="shared" si="66"/>
        <v/>
      </c>
      <c r="IO23" s="66" t="str">
        <f t="shared" si="66"/>
        <v/>
      </c>
      <c r="IP23" s="66" t="str">
        <f t="shared" si="66"/>
        <v/>
      </c>
      <c r="IQ23" s="66" t="str">
        <f t="shared" si="66"/>
        <v/>
      </c>
      <c r="IR23" s="66" t="str">
        <f t="shared" si="66"/>
        <v/>
      </c>
      <c r="IS23" s="66" t="str">
        <f t="shared" si="66"/>
        <v/>
      </c>
      <c r="IT23" s="66" t="str">
        <f t="shared" si="66"/>
        <v/>
      </c>
      <c r="IU23" s="66" t="str">
        <f t="shared" ref="IU23:JJ29" si="67">IF(ISNUMBER(AI264), AI264,"")</f>
        <v/>
      </c>
      <c r="IV23" s="66" t="str">
        <f t="shared" si="67"/>
        <v/>
      </c>
      <c r="IW23" s="66" t="str">
        <f t="shared" si="67"/>
        <v/>
      </c>
      <c r="IX23" s="66" t="str">
        <f t="shared" si="67"/>
        <v/>
      </c>
      <c r="IY23" s="66" t="str">
        <f t="shared" si="67"/>
        <v/>
      </c>
      <c r="IZ23" s="66" t="str">
        <f t="shared" si="67"/>
        <v/>
      </c>
      <c r="JA23" s="66" t="str">
        <f t="shared" si="67"/>
        <v/>
      </c>
      <c r="JB23" s="66" t="str">
        <f t="shared" si="67"/>
        <v/>
      </c>
      <c r="JC23" s="66" t="str">
        <f t="shared" si="67"/>
        <v/>
      </c>
      <c r="JD23" s="66" t="str">
        <f t="shared" si="67"/>
        <v/>
      </c>
      <c r="JE23" s="66" t="str">
        <f t="shared" si="67"/>
        <v/>
      </c>
      <c r="JF23" s="66" t="str">
        <f t="shared" si="67"/>
        <v/>
      </c>
      <c r="JG23" s="66" t="str">
        <f t="shared" si="67"/>
        <v/>
      </c>
      <c r="JH23" s="66" t="str">
        <f t="shared" si="67"/>
        <v/>
      </c>
      <c r="JI23" s="66" t="str">
        <f t="shared" si="67"/>
        <v/>
      </c>
      <c r="JJ23" s="66" t="str">
        <f t="shared" si="67"/>
        <v/>
      </c>
      <c r="JK23" s="66" t="str">
        <f t="shared" ref="JK23:JV29" si="68">IF(ISNUMBER(AY264), AY264,"")</f>
        <v/>
      </c>
      <c r="JL23" s="66" t="str">
        <f t="shared" si="68"/>
        <v/>
      </c>
      <c r="JM23" s="66" t="str">
        <f t="shared" si="68"/>
        <v/>
      </c>
      <c r="JN23" s="66" t="str">
        <f t="shared" si="68"/>
        <v/>
      </c>
      <c r="JO23" s="66" t="str">
        <f t="shared" si="68"/>
        <v/>
      </c>
      <c r="JP23" s="66" t="str">
        <f t="shared" si="68"/>
        <v/>
      </c>
      <c r="JQ23" s="66" t="str">
        <f t="shared" si="68"/>
        <v/>
      </c>
      <c r="JR23" s="66" t="str">
        <f t="shared" si="68"/>
        <v/>
      </c>
      <c r="JS23" s="66" t="str">
        <f t="shared" si="68"/>
        <v/>
      </c>
      <c r="JT23" s="66" t="str">
        <f t="shared" si="68"/>
        <v/>
      </c>
      <c r="JU23" s="66" t="str">
        <f t="shared" si="68"/>
        <v/>
      </c>
      <c r="JV23" s="201" t="str">
        <f t="shared" si="68"/>
        <v/>
      </c>
    </row>
    <row r="24" spans="1:282" ht="12.75" customHeight="1" x14ac:dyDescent="0.2">
      <c r="A24" s="16"/>
      <c r="B24" s="109" t="s">
        <v>4</v>
      </c>
      <c r="C24" s="110">
        <f>$C$4</f>
        <v>1</v>
      </c>
      <c r="D24" s="111"/>
      <c r="E24" s="112"/>
      <c r="F24" s="113" t="s">
        <v>19</v>
      </c>
      <c r="G24" s="166" t="str">
        <f t="array" ref="G24">IF(COUNT(S31:JV31)&gt;1,ROUND(SLOPE(IF(ISNA(S31:JV31),"",S31:JV31),IF(ISNA(S30:JV30),"",S30:JV30)),4),"")</f>
        <v/>
      </c>
      <c r="H24" s="21"/>
      <c r="I24" s="21"/>
      <c r="J24" s="107"/>
      <c r="K24" s="107"/>
      <c r="L24" s="107"/>
      <c r="M24" s="107"/>
      <c r="N24" s="107"/>
      <c r="O24" s="107"/>
      <c r="P24" s="107"/>
      <c r="Q24" s="190" t="s">
        <v>42</v>
      </c>
      <c r="R24" s="108"/>
      <c r="S24" s="38"/>
      <c r="T24" s="38" t="str">
        <f t="shared" ref="T24:BJ29" si="69">IF(ISNUMBER(T65), T65, "")</f>
        <v/>
      </c>
      <c r="U24" s="38" t="str">
        <f t="shared" si="69"/>
        <v/>
      </c>
      <c r="V24" s="38" t="str">
        <f t="shared" si="69"/>
        <v/>
      </c>
      <c r="W24" s="38" t="str">
        <f t="shared" si="69"/>
        <v/>
      </c>
      <c r="X24" s="38" t="str">
        <f t="shared" si="69"/>
        <v/>
      </c>
      <c r="Y24" s="38" t="str">
        <f t="shared" si="69"/>
        <v/>
      </c>
      <c r="Z24" s="38" t="str">
        <f t="shared" si="69"/>
        <v/>
      </c>
      <c r="AA24" s="38" t="str">
        <f t="shared" si="69"/>
        <v/>
      </c>
      <c r="AB24" s="38" t="str">
        <f t="shared" si="69"/>
        <v/>
      </c>
      <c r="AC24" s="38" t="str">
        <f t="shared" si="69"/>
        <v/>
      </c>
      <c r="AD24" s="38" t="str">
        <f t="shared" si="69"/>
        <v/>
      </c>
      <c r="AE24" s="38" t="str">
        <f t="shared" si="69"/>
        <v/>
      </c>
      <c r="AF24" s="38" t="str">
        <f t="shared" si="69"/>
        <v/>
      </c>
      <c r="AG24" s="38" t="str">
        <f t="shared" si="69"/>
        <v/>
      </c>
      <c r="AH24" s="38" t="str">
        <f t="shared" si="69"/>
        <v/>
      </c>
      <c r="AI24" s="38" t="str">
        <f t="shared" si="69"/>
        <v/>
      </c>
      <c r="AJ24" s="38" t="str">
        <f t="shared" si="69"/>
        <v/>
      </c>
      <c r="AK24" s="38" t="str">
        <f t="shared" si="69"/>
        <v/>
      </c>
      <c r="AL24" s="38" t="str">
        <f t="shared" si="69"/>
        <v/>
      </c>
      <c r="AM24" s="38" t="str">
        <f t="shared" si="69"/>
        <v/>
      </c>
      <c r="AN24" s="38" t="str">
        <f t="shared" si="69"/>
        <v/>
      </c>
      <c r="AO24" s="38" t="str">
        <f t="shared" si="69"/>
        <v/>
      </c>
      <c r="AP24" s="38" t="str">
        <f t="shared" si="69"/>
        <v/>
      </c>
      <c r="AQ24" s="38" t="str">
        <f t="shared" si="69"/>
        <v/>
      </c>
      <c r="AR24" s="38" t="str">
        <f t="shared" si="69"/>
        <v/>
      </c>
      <c r="AS24" s="38" t="str">
        <f t="shared" si="69"/>
        <v/>
      </c>
      <c r="AT24" s="38" t="str">
        <f t="shared" si="69"/>
        <v/>
      </c>
      <c r="AU24" s="38" t="str">
        <f t="shared" si="69"/>
        <v/>
      </c>
      <c r="AV24" s="38" t="str">
        <f t="shared" si="69"/>
        <v/>
      </c>
      <c r="AW24" s="38" t="str">
        <f t="shared" si="69"/>
        <v/>
      </c>
      <c r="AX24" s="38" t="str">
        <f t="shared" si="69"/>
        <v/>
      </c>
      <c r="AY24" s="38" t="str">
        <f t="shared" si="69"/>
        <v/>
      </c>
      <c r="AZ24" s="38" t="str">
        <f t="shared" si="69"/>
        <v/>
      </c>
      <c r="BA24" s="38" t="str">
        <f t="shared" si="69"/>
        <v/>
      </c>
      <c r="BB24" s="38" t="str">
        <f t="shared" si="69"/>
        <v/>
      </c>
      <c r="BC24" s="38" t="str">
        <f t="shared" si="69"/>
        <v/>
      </c>
      <c r="BD24" s="38" t="str">
        <f t="shared" si="69"/>
        <v/>
      </c>
      <c r="BE24" s="38" t="str">
        <f t="shared" si="69"/>
        <v/>
      </c>
      <c r="BF24" s="38" t="str">
        <f t="shared" si="69"/>
        <v/>
      </c>
      <c r="BG24" s="38" t="str">
        <f t="shared" si="69"/>
        <v/>
      </c>
      <c r="BH24" s="38" t="str">
        <f t="shared" si="69"/>
        <v/>
      </c>
      <c r="BI24" s="38" t="str">
        <f t="shared" si="69"/>
        <v/>
      </c>
      <c r="BJ24" s="174" t="str">
        <f t="shared" si="69"/>
        <v/>
      </c>
      <c r="BK24" s="38"/>
      <c r="BL24" s="38" t="str">
        <f t="shared" si="54"/>
        <v/>
      </c>
      <c r="BM24" s="38" t="str">
        <f t="shared" si="54"/>
        <v/>
      </c>
      <c r="BN24" s="38" t="str">
        <f t="shared" si="54"/>
        <v/>
      </c>
      <c r="BO24" s="38" t="str">
        <f t="shared" si="54"/>
        <v/>
      </c>
      <c r="BP24" s="38" t="str">
        <f t="shared" si="54"/>
        <v/>
      </c>
      <c r="BQ24" s="38" t="str">
        <f t="shared" si="54"/>
        <v/>
      </c>
      <c r="BR24" s="38" t="str">
        <f t="shared" si="54"/>
        <v/>
      </c>
      <c r="BS24" s="38" t="str">
        <f t="shared" si="54"/>
        <v/>
      </c>
      <c r="BT24" s="38" t="str">
        <f t="shared" si="54"/>
        <v/>
      </c>
      <c r="BU24" s="38" t="str">
        <f t="shared" si="54"/>
        <v/>
      </c>
      <c r="BV24" s="38" t="str">
        <f t="shared" si="54"/>
        <v/>
      </c>
      <c r="BW24" s="38" t="str">
        <f t="shared" si="54"/>
        <v/>
      </c>
      <c r="BX24" s="38" t="str">
        <f t="shared" si="54"/>
        <v/>
      </c>
      <c r="BY24" s="38" t="str">
        <f t="shared" si="54"/>
        <v/>
      </c>
      <c r="BZ24" s="38" t="str">
        <f t="shared" si="54"/>
        <v/>
      </c>
      <c r="CA24" s="38" t="str">
        <f t="shared" si="54"/>
        <v/>
      </c>
      <c r="CB24" s="38" t="str">
        <f t="shared" si="55"/>
        <v/>
      </c>
      <c r="CC24" s="38" t="str">
        <f t="shared" si="55"/>
        <v/>
      </c>
      <c r="CD24" s="38" t="str">
        <f t="shared" si="55"/>
        <v/>
      </c>
      <c r="CE24" s="38" t="str">
        <f t="shared" si="55"/>
        <v/>
      </c>
      <c r="CF24" s="38" t="str">
        <f t="shared" si="55"/>
        <v/>
      </c>
      <c r="CG24" s="38" t="str">
        <f t="shared" si="55"/>
        <v/>
      </c>
      <c r="CH24" s="38" t="str">
        <f t="shared" si="55"/>
        <v/>
      </c>
      <c r="CI24" s="38" t="str">
        <f t="shared" si="55"/>
        <v/>
      </c>
      <c r="CJ24" s="38" t="str">
        <f t="shared" si="55"/>
        <v/>
      </c>
      <c r="CK24" s="38" t="str">
        <f t="shared" si="55"/>
        <v/>
      </c>
      <c r="CL24" s="38" t="str">
        <f t="shared" si="55"/>
        <v/>
      </c>
      <c r="CM24" s="38" t="str">
        <f t="shared" si="55"/>
        <v/>
      </c>
      <c r="CN24" s="38" t="str">
        <f t="shared" si="55"/>
        <v/>
      </c>
      <c r="CO24" s="38" t="str">
        <f t="shared" si="55"/>
        <v/>
      </c>
      <c r="CP24" s="38" t="str">
        <f t="shared" si="55"/>
        <v/>
      </c>
      <c r="CQ24" s="38" t="str">
        <f t="shared" si="55"/>
        <v/>
      </c>
      <c r="CR24" s="38" t="str">
        <f t="shared" si="56"/>
        <v/>
      </c>
      <c r="CS24" s="38" t="str">
        <f t="shared" si="56"/>
        <v/>
      </c>
      <c r="CT24" s="38" t="str">
        <f t="shared" si="56"/>
        <v/>
      </c>
      <c r="CU24" s="38" t="str">
        <f t="shared" si="56"/>
        <v/>
      </c>
      <c r="CV24" s="38" t="str">
        <f t="shared" si="56"/>
        <v/>
      </c>
      <c r="CW24" s="38" t="str">
        <f t="shared" si="56"/>
        <v/>
      </c>
      <c r="CX24" s="38" t="str">
        <f t="shared" si="56"/>
        <v/>
      </c>
      <c r="CY24" s="38" t="str">
        <f t="shared" si="56"/>
        <v/>
      </c>
      <c r="CZ24" s="38" t="str">
        <f t="shared" si="56"/>
        <v/>
      </c>
      <c r="DA24" s="38" t="str">
        <f t="shared" si="56"/>
        <v/>
      </c>
      <c r="DB24" s="174" t="str">
        <f t="shared" si="56"/>
        <v/>
      </c>
      <c r="DC24" s="38"/>
      <c r="DD24" s="38" t="str">
        <f t="shared" si="57"/>
        <v/>
      </c>
      <c r="DE24" s="38" t="str">
        <f t="shared" si="57"/>
        <v/>
      </c>
      <c r="DF24" s="38" t="str">
        <f t="shared" si="57"/>
        <v/>
      </c>
      <c r="DG24" s="38" t="str">
        <f t="shared" si="57"/>
        <v/>
      </c>
      <c r="DH24" s="38" t="str">
        <f t="shared" si="57"/>
        <v/>
      </c>
      <c r="DI24" s="38" t="str">
        <f t="shared" si="57"/>
        <v/>
      </c>
      <c r="DJ24" s="38" t="str">
        <f t="shared" si="57"/>
        <v/>
      </c>
      <c r="DK24" s="38" t="str">
        <f t="shared" si="57"/>
        <v/>
      </c>
      <c r="DL24" s="38" t="str">
        <f t="shared" si="57"/>
        <v/>
      </c>
      <c r="DM24" s="38" t="str">
        <f t="shared" si="57"/>
        <v/>
      </c>
      <c r="DN24" s="38" t="str">
        <f t="shared" si="57"/>
        <v/>
      </c>
      <c r="DO24" s="38" t="str">
        <f t="shared" si="57"/>
        <v/>
      </c>
      <c r="DP24" s="38" t="str">
        <f t="shared" si="57"/>
        <v/>
      </c>
      <c r="DQ24" s="38" t="str">
        <f t="shared" si="57"/>
        <v/>
      </c>
      <c r="DR24" s="38" t="str">
        <f t="shared" si="57"/>
        <v/>
      </c>
      <c r="DS24" s="38" t="str">
        <f t="shared" si="58"/>
        <v/>
      </c>
      <c r="DT24" s="38" t="str">
        <f t="shared" si="58"/>
        <v/>
      </c>
      <c r="DU24" s="38" t="str">
        <f t="shared" si="58"/>
        <v/>
      </c>
      <c r="DV24" s="38" t="str">
        <f t="shared" si="58"/>
        <v/>
      </c>
      <c r="DW24" s="38" t="str">
        <f t="shared" si="58"/>
        <v/>
      </c>
      <c r="DX24" s="38" t="str">
        <f t="shared" si="58"/>
        <v/>
      </c>
      <c r="DY24" s="38" t="str">
        <f t="shared" si="58"/>
        <v/>
      </c>
      <c r="DZ24" s="38" t="str">
        <f t="shared" si="58"/>
        <v/>
      </c>
      <c r="EA24" s="38" t="str">
        <f t="shared" si="58"/>
        <v/>
      </c>
      <c r="EB24" s="38" t="str">
        <f t="shared" si="58"/>
        <v/>
      </c>
      <c r="EC24" s="38" t="str">
        <f t="shared" si="58"/>
        <v/>
      </c>
      <c r="ED24" s="38" t="str">
        <f t="shared" si="58"/>
        <v/>
      </c>
      <c r="EE24" s="38" t="str">
        <f t="shared" si="58"/>
        <v/>
      </c>
      <c r="EF24" s="38" t="str">
        <f t="shared" si="58"/>
        <v/>
      </c>
      <c r="EG24" s="38" t="str">
        <f t="shared" si="58"/>
        <v/>
      </c>
      <c r="EH24" s="38" t="str">
        <f t="shared" si="58"/>
        <v/>
      </c>
      <c r="EI24" s="38" t="str">
        <f t="shared" si="59"/>
        <v/>
      </c>
      <c r="EJ24" s="38" t="str">
        <f t="shared" si="59"/>
        <v/>
      </c>
      <c r="EK24" s="38" t="str">
        <f t="shared" si="59"/>
        <v/>
      </c>
      <c r="EL24" s="38" t="str">
        <f t="shared" si="59"/>
        <v/>
      </c>
      <c r="EM24" s="38" t="str">
        <f t="shared" si="59"/>
        <v/>
      </c>
      <c r="EN24" s="38" t="str">
        <f t="shared" si="59"/>
        <v/>
      </c>
      <c r="EO24" s="38" t="str">
        <f t="shared" si="59"/>
        <v/>
      </c>
      <c r="EP24" s="38" t="str">
        <f t="shared" si="59"/>
        <v/>
      </c>
      <c r="EQ24" s="38" t="str">
        <f t="shared" si="59"/>
        <v/>
      </c>
      <c r="ER24" s="38" t="str">
        <f t="shared" si="59"/>
        <v/>
      </c>
      <c r="ES24" s="38" t="str">
        <f t="shared" si="59"/>
        <v/>
      </c>
      <c r="ET24" s="174" t="str">
        <f t="shared" si="59"/>
        <v/>
      </c>
      <c r="EU24" s="38"/>
      <c r="EV24" s="38" t="str">
        <f t="shared" si="60"/>
        <v/>
      </c>
      <c r="EW24" s="38" t="str">
        <f t="shared" si="60"/>
        <v/>
      </c>
      <c r="EX24" s="38" t="str">
        <f t="shared" si="60"/>
        <v/>
      </c>
      <c r="EY24" s="38" t="str">
        <f t="shared" si="60"/>
        <v/>
      </c>
      <c r="EZ24" s="38" t="str">
        <f t="shared" si="60"/>
        <v/>
      </c>
      <c r="FA24" s="38" t="str">
        <f t="shared" si="60"/>
        <v/>
      </c>
      <c r="FB24" s="38" t="str">
        <f t="shared" si="60"/>
        <v/>
      </c>
      <c r="FC24" s="38" t="str">
        <f t="shared" si="60"/>
        <v/>
      </c>
      <c r="FD24" s="38" t="str">
        <f t="shared" si="60"/>
        <v/>
      </c>
      <c r="FE24" s="38" t="str">
        <f t="shared" si="60"/>
        <v/>
      </c>
      <c r="FF24" s="38" t="str">
        <f t="shared" si="60"/>
        <v/>
      </c>
      <c r="FG24" s="38" t="str">
        <f t="shared" si="60"/>
        <v/>
      </c>
      <c r="FH24" s="38" t="str">
        <f t="shared" si="60"/>
        <v/>
      </c>
      <c r="FI24" s="38" t="str">
        <f t="shared" si="60"/>
        <v/>
      </c>
      <c r="FJ24" s="38" t="str">
        <f t="shared" si="60"/>
        <v/>
      </c>
      <c r="FK24" s="38" t="str">
        <f t="shared" si="61"/>
        <v/>
      </c>
      <c r="FL24" s="38" t="str">
        <f t="shared" si="61"/>
        <v/>
      </c>
      <c r="FM24" s="38" t="str">
        <f t="shared" si="61"/>
        <v/>
      </c>
      <c r="FN24" s="38" t="str">
        <f t="shared" si="61"/>
        <v/>
      </c>
      <c r="FO24" s="38" t="str">
        <f t="shared" si="61"/>
        <v/>
      </c>
      <c r="FP24" s="38" t="str">
        <f t="shared" si="61"/>
        <v/>
      </c>
      <c r="FQ24" s="38" t="str">
        <f t="shared" si="61"/>
        <v/>
      </c>
      <c r="FR24" s="38" t="str">
        <f t="shared" si="61"/>
        <v/>
      </c>
      <c r="FS24" s="38" t="str">
        <f t="shared" si="61"/>
        <v/>
      </c>
      <c r="FT24" s="38" t="str">
        <f t="shared" si="61"/>
        <v/>
      </c>
      <c r="FU24" s="38" t="str">
        <f t="shared" si="61"/>
        <v/>
      </c>
      <c r="FV24" s="38" t="str">
        <f t="shared" si="61"/>
        <v/>
      </c>
      <c r="FW24" s="38" t="str">
        <f t="shared" si="61"/>
        <v/>
      </c>
      <c r="FX24" s="38" t="str">
        <f t="shared" si="61"/>
        <v/>
      </c>
      <c r="FY24" s="38" t="str">
        <f t="shared" si="61"/>
        <v/>
      </c>
      <c r="FZ24" s="38" t="str">
        <f t="shared" si="61"/>
        <v/>
      </c>
      <c r="GA24" s="38" t="str">
        <f t="shared" si="62"/>
        <v/>
      </c>
      <c r="GB24" s="38" t="str">
        <f t="shared" si="62"/>
        <v/>
      </c>
      <c r="GC24" s="38" t="str">
        <f t="shared" si="62"/>
        <v/>
      </c>
      <c r="GD24" s="38" t="str">
        <f t="shared" si="62"/>
        <v/>
      </c>
      <c r="GE24" s="38" t="str">
        <f t="shared" si="62"/>
        <v/>
      </c>
      <c r="GF24" s="38" t="str">
        <f t="shared" si="62"/>
        <v/>
      </c>
      <c r="GG24" s="38" t="str">
        <f t="shared" si="62"/>
        <v/>
      </c>
      <c r="GH24" s="38" t="str">
        <f t="shared" si="62"/>
        <v/>
      </c>
      <c r="GI24" s="38" t="str">
        <f t="shared" si="62"/>
        <v/>
      </c>
      <c r="GJ24" s="38" t="str">
        <f t="shared" si="62"/>
        <v/>
      </c>
      <c r="GK24" s="38" t="str">
        <f t="shared" si="62"/>
        <v/>
      </c>
      <c r="GL24" s="174" t="str">
        <f t="shared" si="62"/>
        <v/>
      </c>
      <c r="GM24" s="38"/>
      <c r="GN24" s="38" t="str">
        <f t="shared" si="63"/>
        <v/>
      </c>
      <c r="GO24" s="38" t="str">
        <f t="shared" si="63"/>
        <v/>
      </c>
      <c r="GP24" s="38" t="str">
        <f t="shared" si="63"/>
        <v/>
      </c>
      <c r="GQ24" s="38" t="str">
        <f t="shared" si="63"/>
        <v/>
      </c>
      <c r="GR24" s="38" t="str">
        <f t="shared" si="63"/>
        <v/>
      </c>
      <c r="GS24" s="38" t="str">
        <f t="shared" si="63"/>
        <v/>
      </c>
      <c r="GT24" s="38" t="str">
        <f t="shared" si="63"/>
        <v/>
      </c>
      <c r="GU24" s="38" t="str">
        <f t="shared" si="63"/>
        <v/>
      </c>
      <c r="GV24" s="38" t="str">
        <f t="shared" si="63"/>
        <v/>
      </c>
      <c r="GW24" s="38" t="str">
        <f t="shared" si="63"/>
        <v/>
      </c>
      <c r="GX24" s="38" t="str">
        <f t="shared" si="63"/>
        <v/>
      </c>
      <c r="GY24" s="38" t="str">
        <f t="shared" si="63"/>
        <v/>
      </c>
      <c r="GZ24" s="38" t="str">
        <f t="shared" si="63"/>
        <v/>
      </c>
      <c r="HA24" s="38" t="str">
        <f t="shared" si="63"/>
        <v/>
      </c>
      <c r="HB24" s="38" t="str">
        <f t="shared" si="63"/>
        <v/>
      </c>
      <c r="HC24" s="38" t="str">
        <f t="shared" si="64"/>
        <v/>
      </c>
      <c r="HD24" s="38" t="str">
        <f t="shared" si="64"/>
        <v/>
      </c>
      <c r="HE24" s="38" t="str">
        <f t="shared" si="64"/>
        <v/>
      </c>
      <c r="HF24" s="38" t="str">
        <f t="shared" si="64"/>
        <v/>
      </c>
      <c r="HG24" s="38" t="str">
        <f t="shared" si="64"/>
        <v/>
      </c>
      <c r="HH24" s="38" t="str">
        <f t="shared" si="64"/>
        <v/>
      </c>
      <c r="HI24" s="38" t="str">
        <f t="shared" si="64"/>
        <v/>
      </c>
      <c r="HJ24" s="38" t="str">
        <f t="shared" si="64"/>
        <v/>
      </c>
      <c r="HK24" s="38" t="str">
        <f t="shared" si="64"/>
        <v/>
      </c>
      <c r="HL24" s="38" t="str">
        <f t="shared" si="64"/>
        <v/>
      </c>
      <c r="HM24" s="38" t="str">
        <f t="shared" si="64"/>
        <v/>
      </c>
      <c r="HN24" s="38" t="str">
        <f t="shared" si="64"/>
        <v/>
      </c>
      <c r="HO24" s="38" t="str">
        <f t="shared" si="64"/>
        <v/>
      </c>
      <c r="HP24" s="38" t="str">
        <f t="shared" si="64"/>
        <v/>
      </c>
      <c r="HQ24" s="38" t="str">
        <f t="shared" si="64"/>
        <v/>
      </c>
      <c r="HR24" s="38" t="str">
        <f t="shared" si="64"/>
        <v/>
      </c>
      <c r="HS24" s="38" t="str">
        <f t="shared" si="65"/>
        <v/>
      </c>
      <c r="HT24" s="38" t="str">
        <f t="shared" si="65"/>
        <v/>
      </c>
      <c r="HU24" s="38" t="str">
        <f t="shared" si="65"/>
        <v/>
      </c>
      <c r="HV24" s="38" t="str">
        <f t="shared" si="65"/>
        <v/>
      </c>
      <c r="HW24" s="38" t="str">
        <f t="shared" si="65"/>
        <v/>
      </c>
      <c r="HX24" s="38" t="str">
        <f t="shared" si="65"/>
        <v/>
      </c>
      <c r="HY24" s="38" t="str">
        <f t="shared" si="65"/>
        <v/>
      </c>
      <c r="HZ24" s="38" t="str">
        <f t="shared" si="65"/>
        <v/>
      </c>
      <c r="IA24" s="38" t="str">
        <f t="shared" si="65"/>
        <v/>
      </c>
      <c r="IB24" s="38" t="str">
        <f t="shared" si="65"/>
        <v/>
      </c>
      <c r="IC24" s="38" t="str">
        <f t="shared" si="65"/>
        <v/>
      </c>
      <c r="ID24" s="174" t="str">
        <f t="shared" si="65"/>
        <v/>
      </c>
      <c r="IE24" s="38"/>
      <c r="IF24" s="38" t="str">
        <f t="shared" si="66"/>
        <v/>
      </c>
      <c r="IG24" s="38" t="str">
        <f t="shared" si="66"/>
        <v/>
      </c>
      <c r="IH24" s="38" t="str">
        <f t="shared" si="66"/>
        <v/>
      </c>
      <c r="II24" s="38" t="str">
        <f t="shared" si="66"/>
        <v/>
      </c>
      <c r="IJ24" s="38" t="str">
        <f t="shared" si="66"/>
        <v/>
      </c>
      <c r="IK24" s="38" t="str">
        <f t="shared" si="66"/>
        <v/>
      </c>
      <c r="IL24" s="38" t="str">
        <f t="shared" si="66"/>
        <v/>
      </c>
      <c r="IM24" s="38" t="str">
        <f t="shared" si="66"/>
        <v/>
      </c>
      <c r="IN24" s="38" t="str">
        <f t="shared" si="66"/>
        <v/>
      </c>
      <c r="IO24" s="38" t="str">
        <f t="shared" si="66"/>
        <v/>
      </c>
      <c r="IP24" s="38" t="str">
        <f t="shared" si="66"/>
        <v/>
      </c>
      <c r="IQ24" s="38" t="str">
        <f t="shared" si="66"/>
        <v/>
      </c>
      <c r="IR24" s="38" t="str">
        <f t="shared" si="66"/>
        <v/>
      </c>
      <c r="IS24" s="38" t="str">
        <f t="shared" si="66"/>
        <v/>
      </c>
      <c r="IT24" s="38" t="str">
        <f t="shared" si="66"/>
        <v/>
      </c>
      <c r="IU24" s="38" t="str">
        <f t="shared" si="67"/>
        <v/>
      </c>
      <c r="IV24" s="38" t="str">
        <f t="shared" si="67"/>
        <v/>
      </c>
      <c r="IW24" s="38" t="str">
        <f t="shared" si="67"/>
        <v/>
      </c>
      <c r="IX24" s="38" t="str">
        <f t="shared" si="67"/>
        <v/>
      </c>
      <c r="IY24" s="38" t="str">
        <f t="shared" si="67"/>
        <v/>
      </c>
      <c r="IZ24" s="38" t="str">
        <f t="shared" si="67"/>
        <v/>
      </c>
      <c r="JA24" s="38" t="str">
        <f t="shared" si="67"/>
        <v/>
      </c>
      <c r="JB24" s="38" t="str">
        <f t="shared" si="67"/>
        <v/>
      </c>
      <c r="JC24" s="38" t="str">
        <f t="shared" si="67"/>
        <v/>
      </c>
      <c r="JD24" s="38" t="str">
        <f t="shared" si="67"/>
        <v/>
      </c>
      <c r="JE24" s="38" t="str">
        <f t="shared" si="67"/>
        <v/>
      </c>
      <c r="JF24" s="38" t="str">
        <f t="shared" si="67"/>
        <v/>
      </c>
      <c r="JG24" s="38" t="str">
        <f t="shared" si="67"/>
        <v/>
      </c>
      <c r="JH24" s="38" t="str">
        <f t="shared" si="67"/>
        <v/>
      </c>
      <c r="JI24" s="38" t="str">
        <f t="shared" si="67"/>
        <v/>
      </c>
      <c r="JJ24" s="38" t="str">
        <f t="shared" si="67"/>
        <v/>
      </c>
      <c r="JK24" s="38" t="str">
        <f t="shared" si="68"/>
        <v/>
      </c>
      <c r="JL24" s="38" t="str">
        <f t="shared" si="68"/>
        <v/>
      </c>
      <c r="JM24" s="38" t="str">
        <f t="shared" si="68"/>
        <v/>
      </c>
      <c r="JN24" s="38" t="str">
        <f t="shared" si="68"/>
        <v/>
      </c>
      <c r="JO24" s="38" t="str">
        <f t="shared" si="68"/>
        <v/>
      </c>
      <c r="JP24" s="38" t="str">
        <f t="shared" si="68"/>
        <v/>
      </c>
      <c r="JQ24" s="38" t="str">
        <f t="shared" si="68"/>
        <v/>
      </c>
      <c r="JR24" s="38" t="str">
        <f t="shared" si="68"/>
        <v/>
      </c>
      <c r="JS24" s="38" t="str">
        <f t="shared" si="68"/>
        <v/>
      </c>
      <c r="JT24" s="38" t="str">
        <f t="shared" si="68"/>
        <v/>
      </c>
      <c r="JU24" s="38" t="str">
        <f t="shared" si="68"/>
        <v/>
      </c>
      <c r="JV24" s="174" t="str">
        <f t="shared" si="68"/>
        <v/>
      </c>
    </row>
    <row r="25" spans="1:282" ht="12.75" customHeight="1" x14ac:dyDescent="0.2">
      <c r="A25" s="16"/>
      <c r="B25" s="39"/>
      <c r="C25" s="40"/>
      <c r="D25" s="114"/>
      <c r="E25" s="114"/>
      <c r="F25" s="115"/>
      <c r="G25" s="116" t="s">
        <v>20</v>
      </c>
      <c r="H25" s="21"/>
      <c r="I25" s="21"/>
      <c r="J25" s="107"/>
      <c r="K25" s="107"/>
      <c r="L25" s="107"/>
      <c r="M25" s="107"/>
      <c r="N25" s="107"/>
      <c r="O25" s="107"/>
      <c r="P25" s="107"/>
      <c r="Q25" s="190" t="s">
        <v>40</v>
      </c>
      <c r="R25" s="108"/>
      <c r="S25" s="197"/>
      <c r="T25" s="197" t="str">
        <f t="shared" si="69"/>
        <v/>
      </c>
      <c r="U25" s="197" t="str">
        <f t="shared" si="69"/>
        <v/>
      </c>
      <c r="V25" s="197" t="str">
        <f t="shared" si="69"/>
        <v/>
      </c>
      <c r="W25" s="197" t="str">
        <f t="shared" si="69"/>
        <v/>
      </c>
      <c r="X25" s="197" t="str">
        <f t="shared" si="69"/>
        <v/>
      </c>
      <c r="Y25" s="197" t="str">
        <f t="shared" si="69"/>
        <v/>
      </c>
      <c r="Z25" s="197" t="str">
        <f t="shared" si="69"/>
        <v/>
      </c>
      <c r="AA25" s="197" t="str">
        <f t="shared" si="69"/>
        <v/>
      </c>
      <c r="AB25" s="197" t="str">
        <f t="shared" si="69"/>
        <v/>
      </c>
      <c r="AC25" s="197" t="str">
        <f t="shared" si="69"/>
        <v/>
      </c>
      <c r="AD25" s="197" t="str">
        <f t="shared" si="69"/>
        <v/>
      </c>
      <c r="AE25" s="197" t="str">
        <f t="shared" si="69"/>
        <v/>
      </c>
      <c r="AF25" s="197" t="str">
        <f t="shared" si="69"/>
        <v/>
      </c>
      <c r="AG25" s="197" t="str">
        <f t="shared" si="69"/>
        <v/>
      </c>
      <c r="AH25" s="197" t="str">
        <f t="shared" si="69"/>
        <v/>
      </c>
      <c r="AI25" s="197" t="str">
        <f t="shared" si="69"/>
        <v/>
      </c>
      <c r="AJ25" s="197" t="str">
        <f t="shared" si="69"/>
        <v/>
      </c>
      <c r="AK25" s="197" t="str">
        <f t="shared" si="69"/>
        <v/>
      </c>
      <c r="AL25" s="197" t="str">
        <f t="shared" si="69"/>
        <v/>
      </c>
      <c r="AM25" s="197" t="str">
        <f t="shared" si="69"/>
        <v/>
      </c>
      <c r="AN25" s="197" t="str">
        <f t="shared" si="69"/>
        <v/>
      </c>
      <c r="AO25" s="197" t="str">
        <f t="shared" si="69"/>
        <v/>
      </c>
      <c r="AP25" s="197" t="str">
        <f t="shared" si="69"/>
        <v/>
      </c>
      <c r="AQ25" s="197" t="str">
        <f t="shared" si="69"/>
        <v/>
      </c>
      <c r="AR25" s="197" t="str">
        <f t="shared" si="69"/>
        <v/>
      </c>
      <c r="AS25" s="197" t="str">
        <f t="shared" si="69"/>
        <v/>
      </c>
      <c r="AT25" s="197" t="str">
        <f t="shared" si="69"/>
        <v/>
      </c>
      <c r="AU25" s="197" t="str">
        <f t="shared" si="69"/>
        <v/>
      </c>
      <c r="AV25" s="197" t="str">
        <f t="shared" si="69"/>
        <v/>
      </c>
      <c r="AW25" s="197" t="str">
        <f t="shared" si="69"/>
        <v/>
      </c>
      <c r="AX25" s="197" t="str">
        <f t="shared" si="69"/>
        <v/>
      </c>
      <c r="AY25" s="197" t="str">
        <f t="shared" si="69"/>
        <v/>
      </c>
      <c r="AZ25" s="197" t="str">
        <f t="shared" si="69"/>
        <v/>
      </c>
      <c r="BA25" s="197" t="str">
        <f t="shared" si="69"/>
        <v/>
      </c>
      <c r="BB25" s="197" t="str">
        <f t="shared" si="69"/>
        <v/>
      </c>
      <c r="BC25" s="197" t="str">
        <f t="shared" si="69"/>
        <v/>
      </c>
      <c r="BD25" s="197" t="str">
        <f t="shared" si="69"/>
        <v/>
      </c>
      <c r="BE25" s="197" t="str">
        <f t="shared" si="69"/>
        <v/>
      </c>
      <c r="BF25" s="197" t="str">
        <f t="shared" si="69"/>
        <v/>
      </c>
      <c r="BG25" s="197" t="str">
        <f t="shared" si="69"/>
        <v/>
      </c>
      <c r="BH25" s="197" t="str">
        <f t="shared" si="69"/>
        <v/>
      </c>
      <c r="BI25" s="197" t="str">
        <f t="shared" si="69"/>
        <v/>
      </c>
      <c r="BJ25" s="202" t="str">
        <f t="shared" si="69"/>
        <v/>
      </c>
      <c r="BK25" s="197"/>
      <c r="BL25" s="197" t="str">
        <f t="shared" si="54"/>
        <v/>
      </c>
      <c r="BM25" s="197" t="str">
        <f t="shared" si="54"/>
        <v/>
      </c>
      <c r="BN25" s="197" t="str">
        <f t="shared" si="54"/>
        <v/>
      </c>
      <c r="BO25" s="197" t="str">
        <f t="shared" si="54"/>
        <v/>
      </c>
      <c r="BP25" s="197" t="str">
        <f t="shared" si="54"/>
        <v/>
      </c>
      <c r="BQ25" s="197" t="str">
        <f t="shared" si="54"/>
        <v/>
      </c>
      <c r="BR25" s="197" t="str">
        <f t="shared" si="54"/>
        <v/>
      </c>
      <c r="BS25" s="197" t="str">
        <f t="shared" si="54"/>
        <v/>
      </c>
      <c r="BT25" s="197" t="str">
        <f t="shared" si="54"/>
        <v/>
      </c>
      <c r="BU25" s="197" t="str">
        <f t="shared" si="54"/>
        <v/>
      </c>
      <c r="BV25" s="197" t="str">
        <f t="shared" si="54"/>
        <v/>
      </c>
      <c r="BW25" s="197" t="str">
        <f t="shared" si="54"/>
        <v/>
      </c>
      <c r="BX25" s="197" t="str">
        <f t="shared" si="54"/>
        <v/>
      </c>
      <c r="BY25" s="197" t="str">
        <f t="shared" si="54"/>
        <v/>
      </c>
      <c r="BZ25" s="197" t="str">
        <f t="shared" si="54"/>
        <v/>
      </c>
      <c r="CA25" s="197" t="str">
        <f t="shared" si="54"/>
        <v/>
      </c>
      <c r="CB25" s="197" t="str">
        <f t="shared" si="55"/>
        <v/>
      </c>
      <c r="CC25" s="197" t="str">
        <f t="shared" si="55"/>
        <v/>
      </c>
      <c r="CD25" s="197" t="str">
        <f t="shared" si="55"/>
        <v/>
      </c>
      <c r="CE25" s="197" t="str">
        <f t="shared" si="55"/>
        <v/>
      </c>
      <c r="CF25" s="197" t="str">
        <f t="shared" si="55"/>
        <v/>
      </c>
      <c r="CG25" s="197" t="str">
        <f t="shared" si="55"/>
        <v/>
      </c>
      <c r="CH25" s="197" t="str">
        <f t="shared" si="55"/>
        <v/>
      </c>
      <c r="CI25" s="197" t="str">
        <f t="shared" si="55"/>
        <v/>
      </c>
      <c r="CJ25" s="197" t="str">
        <f t="shared" si="55"/>
        <v/>
      </c>
      <c r="CK25" s="197" t="str">
        <f t="shared" si="55"/>
        <v/>
      </c>
      <c r="CL25" s="197" t="str">
        <f t="shared" si="55"/>
        <v/>
      </c>
      <c r="CM25" s="197" t="str">
        <f t="shared" si="55"/>
        <v/>
      </c>
      <c r="CN25" s="197" t="str">
        <f t="shared" si="55"/>
        <v/>
      </c>
      <c r="CO25" s="197" t="str">
        <f t="shared" si="55"/>
        <v/>
      </c>
      <c r="CP25" s="197" t="str">
        <f t="shared" si="55"/>
        <v/>
      </c>
      <c r="CQ25" s="197" t="str">
        <f t="shared" si="55"/>
        <v/>
      </c>
      <c r="CR25" s="197" t="str">
        <f t="shared" si="56"/>
        <v/>
      </c>
      <c r="CS25" s="197" t="str">
        <f t="shared" si="56"/>
        <v/>
      </c>
      <c r="CT25" s="197" t="str">
        <f t="shared" si="56"/>
        <v/>
      </c>
      <c r="CU25" s="197" t="str">
        <f t="shared" si="56"/>
        <v/>
      </c>
      <c r="CV25" s="197" t="str">
        <f t="shared" si="56"/>
        <v/>
      </c>
      <c r="CW25" s="197" t="str">
        <f t="shared" si="56"/>
        <v/>
      </c>
      <c r="CX25" s="197" t="str">
        <f t="shared" si="56"/>
        <v/>
      </c>
      <c r="CY25" s="197" t="str">
        <f t="shared" si="56"/>
        <v/>
      </c>
      <c r="CZ25" s="197" t="str">
        <f t="shared" si="56"/>
        <v/>
      </c>
      <c r="DA25" s="197" t="str">
        <f t="shared" si="56"/>
        <v/>
      </c>
      <c r="DB25" s="202" t="str">
        <f t="shared" si="56"/>
        <v/>
      </c>
      <c r="DC25" s="197"/>
      <c r="DD25" s="197" t="str">
        <f t="shared" si="57"/>
        <v/>
      </c>
      <c r="DE25" s="197" t="str">
        <f t="shared" si="57"/>
        <v/>
      </c>
      <c r="DF25" s="197" t="str">
        <f t="shared" si="57"/>
        <v/>
      </c>
      <c r="DG25" s="197" t="str">
        <f t="shared" si="57"/>
        <v/>
      </c>
      <c r="DH25" s="197" t="str">
        <f t="shared" si="57"/>
        <v/>
      </c>
      <c r="DI25" s="197" t="str">
        <f t="shared" si="57"/>
        <v/>
      </c>
      <c r="DJ25" s="197" t="str">
        <f t="shared" si="57"/>
        <v/>
      </c>
      <c r="DK25" s="197" t="str">
        <f t="shared" si="57"/>
        <v/>
      </c>
      <c r="DL25" s="197" t="str">
        <f t="shared" si="57"/>
        <v/>
      </c>
      <c r="DM25" s="197" t="str">
        <f t="shared" si="57"/>
        <v/>
      </c>
      <c r="DN25" s="197" t="str">
        <f t="shared" si="57"/>
        <v/>
      </c>
      <c r="DO25" s="197" t="str">
        <f t="shared" si="57"/>
        <v/>
      </c>
      <c r="DP25" s="197" t="str">
        <f t="shared" si="57"/>
        <v/>
      </c>
      <c r="DQ25" s="197" t="str">
        <f t="shared" si="57"/>
        <v/>
      </c>
      <c r="DR25" s="197" t="str">
        <f t="shared" si="57"/>
        <v/>
      </c>
      <c r="DS25" s="197" t="str">
        <f t="shared" si="58"/>
        <v/>
      </c>
      <c r="DT25" s="197" t="str">
        <f t="shared" si="58"/>
        <v/>
      </c>
      <c r="DU25" s="197" t="str">
        <f t="shared" si="58"/>
        <v/>
      </c>
      <c r="DV25" s="197" t="str">
        <f t="shared" si="58"/>
        <v/>
      </c>
      <c r="DW25" s="197" t="str">
        <f t="shared" si="58"/>
        <v/>
      </c>
      <c r="DX25" s="197" t="str">
        <f t="shared" si="58"/>
        <v/>
      </c>
      <c r="DY25" s="197" t="str">
        <f t="shared" si="58"/>
        <v/>
      </c>
      <c r="DZ25" s="197" t="str">
        <f t="shared" si="58"/>
        <v/>
      </c>
      <c r="EA25" s="197" t="str">
        <f t="shared" si="58"/>
        <v/>
      </c>
      <c r="EB25" s="197" t="str">
        <f t="shared" si="58"/>
        <v/>
      </c>
      <c r="EC25" s="197" t="str">
        <f t="shared" si="58"/>
        <v/>
      </c>
      <c r="ED25" s="197" t="str">
        <f t="shared" si="58"/>
        <v/>
      </c>
      <c r="EE25" s="197" t="str">
        <f t="shared" si="58"/>
        <v/>
      </c>
      <c r="EF25" s="197" t="str">
        <f t="shared" si="58"/>
        <v/>
      </c>
      <c r="EG25" s="197" t="str">
        <f t="shared" si="58"/>
        <v/>
      </c>
      <c r="EH25" s="197" t="str">
        <f t="shared" si="58"/>
        <v/>
      </c>
      <c r="EI25" s="197" t="str">
        <f t="shared" si="59"/>
        <v/>
      </c>
      <c r="EJ25" s="197" t="str">
        <f t="shared" si="59"/>
        <v/>
      </c>
      <c r="EK25" s="197" t="str">
        <f t="shared" si="59"/>
        <v/>
      </c>
      <c r="EL25" s="197" t="str">
        <f t="shared" si="59"/>
        <v/>
      </c>
      <c r="EM25" s="197" t="str">
        <f t="shared" si="59"/>
        <v/>
      </c>
      <c r="EN25" s="197" t="str">
        <f t="shared" si="59"/>
        <v/>
      </c>
      <c r="EO25" s="197" t="str">
        <f t="shared" si="59"/>
        <v/>
      </c>
      <c r="EP25" s="197" t="str">
        <f t="shared" si="59"/>
        <v/>
      </c>
      <c r="EQ25" s="197" t="str">
        <f t="shared" si="59"/>
        <v/>
      </c>
      <c r="ER25" s="197" t="str">
        <f t="shared" si="59"/>
        <v/>
      </c>
      <c r="ES25" s="197" t="str">
        <f t="shared" si="59"/>
        <v/>
      </c>
      <c r="ET25" s="202" t="str">
        <f t="shared" si="59"/>
        <v/>
      </c>
      <c r="EU25" s="197"/>
      <c r="EV25" s="197" t="str">
        <f t="shared" si="60"/>
        <v/>
      </c>
      <c r="EW25" s="197" t="str">
        <f t="shared" si="60"/>
        <v/>
      </c>
      <c r="EX25" s="197" t="str">
        <f t="shared" si="60"/>
        <v/>
      </c>
      <c r="EY25" s="197" t="str">
        <f t="shared" si="60"/>
        <v/>
      </c>
      <c r="EZ25" s="197" t="str">
        <f t="shared" si="60"/>
        <v/>
      </c>
      <c r="FA25" s="197" t="str">
        <f t="shared" si="60"/>
        <v/>
      </c>
      <c r="FB25" s="197" t="str">
        <f t="shared" si="60"/>
        <v/>
      </c>
      <c r="FC25" s="197" t="str">
        <f t="shared" si="60"/>
        <v/>
      </c>
      <c r="FD25" s="197" t="str">
        <f t="shared" si="60"/>
        <v/>
      </c>
      <c r="FE25" s="197" t="str">
        <f t="shared" si="60"/>
        <v/>
      </c>
      <c r="FF25" s="197" t="str">
        <f t="shared" si="60"/>
        <v/>
      </c>
      <c r="FG25" s="197" t="str">
        <f t="shared" si="60"/>
        <v/>
      </c>
      <c r="FH25" s="197" t="str">
        <f t="shared" si="60"/>
        <v/>
      </c>
      <c r="FI25" s="197" t="str">
        <f t="shared" si="60"/>
        <v/>
      </c>
      <c r="FJ25" s="197" t="str">
        <f t="shared" si="60"/>
        <v/>
      </c>
      <c r="FK25" s="197" t="str">
        <f t="shared" si="61"/>
        <v/>
      </c>
      <c r="FL25" s="197" t="str">
        <f t="shared" si="61"/>
        <v/>
      </c>
      <c r="FM25" s="197" t="str">
        <f t="shared" si="61"/>
        <v/>
      </c>
      <c r="FN25" s="197" t="str">
        <f t="shared" si="61"/>
        <v/>
      </c>
      <c r="FO25" s="197" t="str">
        <f t="shared" si="61"/>
        <v/>
      </c>
      <c r="FP25" s="197" t="str">
        <f t="shared" si="61"/>
        <v/>
      </c>
      <c r="FQ25" s="197" t="str">
        <f t="shared" si="61"/>
        <v/>
      </c>
      <c r="FR25" s="197" t="str">
        <f t="shared" si="61"/>
        <v/>
      </c>
      <c r="FS25" s="197" t="str">
        <f t="shared" si="61"/>
        <v/>
      </c>
      <c r="FT25" s="197" t="str">
        <f t="shared" si="61"/>
        <v/>
      </c>
      <c r="FU25" s="197" t="str">
        <f t="shared" si="61"/>
        <v/>
      </c>
      <c r="FV25" s="197" t="str">
        <f t="shared" si="61"/>
        <v/>
      </c>
      <c r="FW25" s="197" t="str">
        <f t="shared" si="61"/>
        <v/>
      </c>
      <c r="FX25" s="197" t="str">
        <f t="shared" si="61"/>
        <v/>
      </c>
      <c r="FY25" s="197" t="str">
        <f t="shared" si="61"/>
        <v/>
      </c>
      <c r="FZ25" s="197" t="str">
        <f t="shared" si="61"/>
        <v/>
      </c>
      <c r="GA25" s="197" t="str">
        <f t="shared" si="62"/>
        <v/>
      </c>
      <c r="GB25" s="197" t="str">
        <f t="shared" si="62"/>
        <v/>
      </c>
      <c r="GC25" s="197" t="str">
        <f t="shared" si="62"/>
        <v/>
      </c>
      <c r="GD25" s="197" t="str">
        <f t="shared" si="62"/>
        <v/>
      </c>
      <c r="GE25" s="197" t="str">
        <f t="shared" si="62"/>
        <v/>
      </c>
      <c r="GF25" s="197" t="str">
        <f t="shared" si="62"/>
        <v/>
      </c>
      <c r="GG25" s="197" t="str">
        <f t="shared" si="62"/>
        <v/>
      </c>
      <c r="GH25" s="197" t="str">
        <f t="shared" si="62"/>
        <v/>
      </c>
      <c r="GI25" s="197" t="str">
        <f t="shared" si="62"/>
        <v/>
      </c>
      <c r="GJ25" s="197" t="str">
        <f t="shared" si="62"/>
        <v/>
      </c>
      <c r="GK25" s="197" t="str">
        <f t="shared" si="62"/>
        <v/>
      </c>
      <c r="GL25" s="202" t="str">
        <f t="shared" si="62"/>
        <v/>
      </c>
      <c r="GM25" s="197"/>
      <c r="GN25" s="197" t="str">
        <f t="shared" si="63"/>
        <v/>
      </c>
      <c r="GO25" s="197" t="str">
        <f t="shared" si="63"/>
        <v/>
      </c>
      <c r="GP25" s="197" t="str">
        <f t="shared" si="63"/>
        <v/>
      </c>
      <c r="GQ25" s="197" t="str">
        <f t="shared" si="63"/>
        <v/>
      </c>
      <c r="GR25" s="197" t="str">
        <f t="shared" si="63"/>
        <v/>
      </c>
      <c r="GS25" s="197" t="str">
        <f t="shared" si="63"/>
        <v/>
      </c>
      <c r="GT25" s="197" t="str">
        <f t="shared" si="63"/>
        <v/>
      </c>
      <c r="GU25" s="197" t="str">
        <f t="shared" si="63"/>
        <v/>
      </c>
      <c r="GV25" s="197" t="str">
        <f t="shared" si="63"/>
        <v/>
      </c>
      <c r="GW25" s="197" t="str">
        <f t="shared" si="63"/>
        <v/>
      </c>
      <c r="GX25" s="197" t="str">
        <f t="shared" si="63"/>
        <v/>
      </c>
      <c r="GY25" s="197" t="str">
        <f t="shared" si="63"/>
        <v/>
      </c>
      <c r="GZ25" s="197" t="str">
        <f t="shared" si="63"/>
        <v/>
      </c>
      <c r="HA25" s="197" t="str">
        <f t="shared" si="63"/>
        <v/>
      </c>
      <c r="HB25" s="197" t="str">
        <f t="shared" si="63"/>
        <v/>
      </c>
      <c r="HC25" s="197" t="str">
        <f t="shared" si="64"/>
        <v/>
      </c>
      <c r="HD25" s="197" t="str">
        <f t="shared" si="64"/>
        <v/>
      </c>
      <c r="HE25" s="197" t="str">
        <f t="shared" si="64"/>
        <v/>
      </c>
      <c r="HF25" s="197" t="str">
        <f t="shared" si="64"/>
        <v/>
      </c>
      <c r="HG25" s="197" t="str">
        <f t="shared" si="64"/>
        <v/>
      </c>
      <c r="HH25" s="197" t="str">
        <f t="shared" si="64"/>
        <v/>
      </c>
      <c r="HI25" s="197" t="str">
        <f t="shared" si="64"/>
        <v/>
      </c>
      <c r="HJ25" s="197" t="str">
        <f t="shared" si="64"/>
        <v/>
      </c>
      <c r="HK25" s="197" t="str">
        <f t="shared" si="64"/>
        <v/>
      </c>
      <c r="HL25" s="197" t="str">
        <f t="shared" si="64"/>
        <v/>
      </c>
      <c r="HM25" s="197" t="str">
        <f t="shared" si="64"/>
        <v/>
      </c>
      <c r="HN25" s="197" t="str">
        <f t="shared" si="64"/>
        <v/>
      </c>
      <c r="HO25" s="197" t="str">
        <f t="shared" si="64"/>
        <v/>
      </c>
      <c r="HP25" s="197" t="str">
        <f t="shared" si="64"/>
        <v/>
      </c>
      <c r="HQ25" s="197" t="str">
        <f t="shared" si="64"/>
        <v/>
      </c>
      <c r="HR25" s="197" t="str">
        <f t="shared" si="64"/>
        <v/>
      </c>
      <c r="HS25" s="197" t="str">
        <f t="shared" si="65"/>
        <v/>
      </c>
      <c r="HT25" s="197" t="str">
        <f t="shared" si="65"/>
        <v/>
      </c>
      <c r="HU25" s="197" t="str">
        <f t="shared" si="65"/>
        <v/>
      </c>
      <c r="HV25" s="197" t="str">
        <f t="shared" si="65"/>
        <v/>
      </c>
      <c r="HW25" s="197" t="str">
        <f t="shared" si="65"/>
        <v/>
      </c>
      <c r="HX25" s="197" t="str">
        <f t="shared" si="65"/>
        <v/>
      </c>
      <c r="HY25" s="197" t="str">
        <f t="shared" si="65"/>
        <v/>
      </c>
      <c r="HZ25" s="197" t="str">
        <f t="shared" si="65"/>
        <v/>
      </c>
      <c r="IA25" s="197" t="str">
        <f t="shared" si="65"/>
        <v/>
      </c>
      <c r="IB25" s="197" t="str">
        <f t="shared" si="65"/>
        <v/>
      </c>
      <c r="IC25" s="197" t="str">
        <f t="shared" si="65"/>
        <v/>
      </c>
      <c r="ID25" s="202" t="str">
        <f t="shared" si="65"/>
        <v/>
      </c>
      <c r="IE25" s="197"/>
      <c r="IF25" s="197" t="str">
        <f t="shared" si="66"/>
        <v/>
      </c>
      <c r="IG25" s="197" t="str">
        <f t="shared" si="66"/>
        <v/>
      </c>
      <c r="IH25" s="197" t="str">
        <f t="shared" si="66"/>
        <v/>
      </c>
      <c r="II25" s="197" t="str">
        <f t="shared" si="66"/>
        <v/>
      </c>
      <c r="IJ25" s="197" t="str">
        <f t="shared" si="66"/>
        <v/>
      </c>
      <c r="IK25" s="197" t="str">
        <f t="shared" si="66"/>
        <v/>
      </c>
      <c r="IL25" s="197" t="str">
        <f t="shared" si="66"/>
        <v/>
      </c>
      <c r="IM25" s="197" t="str">
        <f t="shared" si="66"/>
        <v/>
      </c>
      <c r="IN25" s="197" t="str">
        <f t="shared" si="66"/>
        <v/>
      </c>
      <c r="IO25" s="197" t="str">
        <f t="shared" si="66"/>
        <v/>
      </c>
      <c r="IP25" s="197" t="str">
        <f t="shared" si="66"/>
        <v/>
      </c>
      <c r="IQ25" s="197" t="str">
        <f t="shared" si="66"/>
        <v/>
      </c>
      <c r="IR25" s="197" t="str">
        <f t="shared" si="66"/>
        <v/>
      </c>
      <c r="IS25" s="197" t="str">
        <f t="shared" si="66"/>
        <v/>
      </c>
      <c r="IT25" s="197" t="str">
        <f t="shared" si="66"/>
        <v/>
      </c>
      <c r="IU25" s="197" t="str">
        <f t="shared" si="67"/>
        <v/>
      </c>
      <c r="IV25" s="197" t="str">
        <f t="shared" si="67"/>
        <v/>
      </c>
      <c r="IW25" s="197" t="str">
        <f t="shared" si="67"/>
        <v/>
      </c>
      <c r="IX25" s="197" t="str">
        <f t="shared" si="67"/>
        <v/>
      </c>
      <c r="IY25" s="197" t="str">
        <f t="shared" si="67"/>
        <v/>
      </c>
      <c r="IZ25" s="197" t="str">
        <f t="shared" si="67"/>
        <v/>
      </c>
      <c r="JA25" s="197" t="str">
        <f t="shared" si="67"/>
        <v/>
      </c>
      <c r="JB25" s="197" t="str">
        <f t="shared" si="67"/>
        <v/>
      </c>
      <c r="JC25" s="197" t="str">
        <f t="shared" si="67"/>
        <v/>
      </c>
      <c r="JD25" s="197" t="str">
        <f t="shared" si="67"/>
        <v/>
      </c>
      <c r="JE25" s="197" t="str">
        <f t="shared" si="67"/>
        <v/>
      </c>
      <c r="JF25" s="197" t="str">
        <f t="shared" si="67"/>
        <v/>
      </c>
      <c r="JG25" s="197" t="str">
        <f t="shared" si="67"/>
        <v/>
      </c>
      <c r="JH25" s="197" t="str">
        <f t="shared" si="67"/>
        <v/>
      </c>
      <c r="JI25" s="197" t="str">
        <f t="shared" si="67"/>
        <v/>
      </c>
      <c r="JJ25" s="197" t="str">
        <f t="shared" si="67"/>
        <v/>
      </c>
      <c r="JK25" s="197" t="str">
        <f t="shared" si="68"/>
        <v/>
      </c>
      <c r="JL25" s="197" t="str">
        <f t="shared" si="68"/>
        <v/>
      </c>
      <c r="JM25" s="197" t="str">
        <f t="shared" si="68"/>
        <v/>
      </c>
      <c r="JN25" s="197" t="str">
        <f t="shared" si="68"/>
        <v/>
      </c>
      <c r="JO25" s="197" t="str">
        <f t="shared" si="68"/>
        <v/>
      </c>
      <c r="JP25" s="197" t="str">
        <f t="shared" si="68"/>
        <v/>
      </c>
      <c r="JQ25" s="197" t="str">
        <f t="shared" si="68"/>
        <v/>
      </c>
      <c r="JR25" s="197" t="str">
        <f t="shared" si="68"/>
        <v/>
      </c>
      <c r="JS25" s="197" t="str">
        <f t="shared" si="68"/>
        <v/>
      </c>
      <c r="JT25" s="197" t="str">
        <f t="shared" si="68"/>
        <v/>
      </c>
      <c r="JU25" s="197" t="str">
        <f t="shared" si="68"/>
        <v/>
      </c>
      <c r="JV25" s="202" t="str">
        <f t="shared" si="68"/>
        <v/>
      </c>
    </row>
    <row r="26" spans="1:282" ht="12.75" customHeight="1" x14ac:dyDescent="0.2">
      <c r="A26" s="16"/>
      <c r="H26" s="53"/>
      <c r="I26" s="21"/>
      <c r="J26" s="107"/>
      <c r="K26" s="107"/>
      <c r="L26" s="107"/>
      <c r="M26" s="107"/>
      <c r="N26" s="107"/>
      <c r="O26" s="107"/>
      <c r="P26" s="107"/>
      <c r="Q26" s="190" t="s">
        <v>41</v>
      </c>
      <c r="R26" s="108"/>
      <c r="S26" s="197"/>
      <c r="T26" s="197" t="str">
        <f t="shared" si="69"/>
        <v/>
      </c>
      <c r="U26" s="197" t="str">
        <f t="shared" si="69"/>
        <v/>
      </c>
      <c r="V26" s="197" t="str">
        <f t="shared" si="69"/>
        <v/>
      </c>
      <c r="W26" s="197" t="str">
        <f t="shared" si="69"/>
        <v/>
      </c>
      <c r="X26" s="197" t="str">
        <f t="shared" si="69"/>
        <v/>
      </c>
      <c r="Y26" s="197" t="str">
        <f t="shared" si="69"/>
        <v/>
      </c>
      <c r="Z26" s="197" t="str">
        <f t="shared" si="69"/>
        <v/>
      </c>
      <c r="AA26" s="197" t="str">
        <f t="shared" si="69"/>
        <v/>
      </c>
      <c r="AB26" s="197" t="str">
        <f t="shared" si="69"/>
        <v/>
      </c>
      <c r="AC26" s="197" t="str">
        <f t="shared" si="69"/>
        <v/>
      </c>
      <c r="AD26" s="197" t="str">
        <f t="shared" si="69"/>
        <v/>
      </c>
      <c r="AE26" s="197" t="str">
        <f t="shared" si="69"/>
        <v/>
      </c>
      <c r="AF26" s="197" t="str">
        <f t="shared" si="69"/>
        <v/>
      </c>
      <c r="AG26" s="197" t="str">
        <f t="shared" si="69"/>
        <v/>
      </c>
      <c r="AH26" s="197" t="str">
        <f t="shared" si="69"/>
        <v/>
      </c>
      <c r="AI26" s="197" t="str">
        <f t="shared" si="69"/>
        <v/>
      </c>
      <c r="AJ26" s="197" t="str">
        <f t="shared" si="69"/>
        <v/>
      </c>
      <c r="AK26" s="197" t="str">
        <f t="shared" si="69"/>
        <v/>
      </c>
      <c r="AL26" s="197" t="str">
        <f t="shared" si="69"/>
        <v/>
      </c>
      <c r="AM26" s="197" t="str">
        <f t="shared" si="69"/>
        <v/>
      </c>
      <c r="AN26" s="197" t="str">
        <f t="shared" si="69"/>
        <v/>
      </c>
      <c r="AO26" s="197" t="str">
        <f t="shared" si="69"/>
        <v/>
      </c>
      <c r="AP26" s="197" t="str">
        <f t="shared" si="69"/>
        <v/>
      </c>
      <c r="AQ26" s="197" t="str">
        <f t="shared" si="69"/>
        <v/>
      </c>
      <c r="AR26" s="197" t="str">
        <f t="shared" si="69"/>
        <v/>
      </c>
      <c r="AS26" s="197" t="str">
        <f t="shared" si="69"/>
        <v/>
      </c>
      <c r="AT26" s="197" t="str">
        <f t="shared" si="69"/>
        <v/>
      </c>
      <c r="AU26" s="197" t="str">
        <f t="shared" si="69"/>
        <v/>
      </c>
      <c r="AV26" s="197" t="str">
        <f t="shared" si="69"/>
        <v/>
      </c>
      <c r="AW26" s="197" t="str">
        <f t="shared" si="69"/>
        <v/>
      </c>
      <c r="AX26" s="197" t="str">
        <f t="shared" si="69"/>
        <v/>
      </c>
      <c r="AY26" s="197" t="str">
        <f t="shared" si="69"/>
        <v/>
      </c>
      <c r="AZ26" s="197" t="str">
        <f t="shared" si="69"/>
        <v/>
      </c>
      <c r="BA26" s="197" t="str">
        <f t="shared" si="69"/>
        <v/>
      </c>
      <c r="BB26" s="197" t="str">
        <f t="shared" si="69"/>
        <v/>
      </c>
      <c r="BC26" s="197" t="str">
        <f t="shared" si="69"/>
        <v/>
      </c>
      <c r="BD26" s="197" t="str">
        <f t="shared" si="69"/>
        <v/>
      </c>
      <c r="BE26" s="197" t="str">
        <f t="shared" si="69"/>
        <v/>
      </c>
      <c r="BF26" s="197" t="str">
        <f t="shared" si="69"/>
        <v/>
      </c>
      <c r="BG26" s="197" t="str">
        <f t="shared" si="69"/>
        <v/>
      </c>
      <c r="BH26" s="197" t="str">
        <f t="shared" si="69"/>
        <v/>
      </c>
      <c r="BI26" s="197" t="str">
        <f t="shared" si="69"/>
        <v/>
      </c>
      <c r="BJ26" s="202" t="str">
        <f t="shared" si="69"/>
        <v/>
      </c>
      <c r="BK26" s="197"/>
      <c r="BL26" s="197" t="str">
        <f t="shared" si="54"/>
        <v/>
      </c>
      <c r="BM26" s="197" t="str">
        <f t="shared" si="54"/>
        <v/>
      </c>
      <c r="BN26" s="197" t="str">
        <f t="shared" si="54"/>
        <v/>
      </c>
      <c r="BO26" s="197" t="str">
        <f t="shared" si="54"/>
        <v/>
      </c>
      <c r="BP26" s="197" t="str">
        <f t="shared" si="54"/>
        <v/>
      </c>
      <c r="BQ26" s="197" t="str">
        <f t="shared" si="54"/>
        <v/>
      </c>
      <c r="BR26" s="197" t="str">
        <f t="shared" si="54"/>
        <v/>
      </c>
      <c r="BS26" s="197" t="str">
        <f t="shared" si="54"/>
        <v/>
      </c>
      <c r="BT26" s="197" t="str">
        <f t="shared" si="54"/>
        <v/>
      </c>
      <c r="BU26" s="197" t="str">
        <f t="shared" si="54"/>
        <v/>
      </c>
      <c r="BV26" s="197" t="str">
        <f t="shared" si="54"/>
        <v/>
      </c>
      <c r="BW26" s="197" t="str">
        <f t="shared" si="54"/>
        <v/>
      </c>
      <c r="BX26" s="197" t="str">
        <f t="shared" si="54"/>
        <v/>
      </c>
      <c r="BY26" s="197" t="str">
        <f t="shared" si="54"/>
        <v/>
      </c>
      <c r="BZ26" s="197" t="str">
        <f t="shared" si="54"/>
        <v/>
      </c>
      <c r="CA26" s="197" t="str">
        <f t="shared" si="54"/>
        <v/>
      </c>
      <c r="CB26" s="197" t="str">
        <f t="shared" si="55"/>
        <v/>
      </c>
      <c r="CC26" s="197" t="str">
        <f t="shared" si="55"/>
        <v/>
      </c>
      <c r="CD26" s="197" t="str">
        <f t="shared" si="55"/>
        <v/>
      </c>
      <c r="CE26" s="197" t="str">
        <f t="shared" si="55"/>
        <v/>
      </c>
      <c r="CF26" s="197" t="str">
        <f t="shared" si="55"/>
        <v/>
      </c>
      <c r="CG26" s="197" t="str">
        <f t="shared" si="55"/>
        <v/>
      </c>
      <c r="CH26" s="197" t="str">
        <f t="shared" si="55"/>
        <v/>
      </c>
      <c r="CI26" s="197" t="str">
        <f t="shared" si="55"/>
        <v/>
      </c>
      <c r="CJ26" s="197" t="str">
        <f t="shared" si="55"/>
        <v/>
      </c>
      <c r="CK26" s="197" t="str">
        <f t="shared" si="55"/>
        <v/>
      </c>
      <c r="CL26" s="197" t="str">
        <f t="shared" si="55"/>
        <v/>
      </c>
      <c r="CM26" s="197" t="str">
        <f t="shared" si="55"/>
        <v/>
      </c>
      <c r="CN26" s="197" t="str">
        <f t="shared" si="55"/>
        <v/>
      </c>
      <c r="CO26" s="197" t="str">
        <f t="shared" si="55"/>
        <v/>
      </c>
      <c r="CP26" s="197" t="str">
        <f t="shared" si="55"/>
        <v/>
      </c>
      <c r="CQ26" s="197" t="str">
        <f t="shared" si="55"/>
        <v/>
      </c>
      <c r="CR26" s="197" t="str">
        <f t="shared" si="56"/>
        <v/>
      </c>
      <c r="CS26" s="197" t="str">
        <f t="shared" si="56"/>
        <v/>
      </c>
      <c r="CT26" s="197" t="str">
        <f t="shared" si="56"/>
        <v/>
      </c>
      <c r="CU26" s="197" t="str">
        <f t="shared" si="56"/>
        <v/>
      </c>
      <c r="CV26" s="197" t="str">
        <f t="shared" si="56"/>
        <v/>
      </c>
      <c r="CW26" s="197" t="str">
        <f t="shared" si="56"/>
        <v/>
      </c>
      <c r="CX26" s="197" t="str">
        <f t="shared" si="56"/>
        <v/>
      </c>
      <c r="CY26" s="197" t="str">
        <f t="shared" si="56"/>
        <v/>
      </c>
      <c r="CZ26" s="197" t="str">
        <f t="shared" si="56"/>
        <v/>
      </c>
      <c r="DA26" s="197" t="str">
        <f t="shared" si="56"/>
        <v/>
      </c>
      <c r="DB26" s="202" t="str">
        <f t="shared" si="56"/>
        <v/>
      </c>
      <c r="DC26" s="197"/>
      <c r="DD26" s="197" t="str">
        <f t="shared" si="57"/>
        <v/>
      </c>
      <c r="DE26" s="197" t="str">
        <f t="shared" si="57"/>
        <v/>
      </c>
      <c r="DF26" s="197" t="str">
        <f t="shared" si="57"/>
        <v/>
      </c>
      <c r="DG26" s="197" t="str">
        <f t="shared" si="57"/>
        <v/>
      </c>
      <c r="DH26" s="197" t="str">
        <f t="shared" si="57"/>
        <v/>
      </c>
      <c r="DI26" s="197" t="str">
        <f t="shared" si="57"/>
        <v/>
      </c>
      <c r="DJ26" s="197" t="str">
        <f t="shared" si="57"/>
        <v/>
      </c>
      <c r="DK26" s="197" t="str">
        <f t="shared" si="57"/>
        <v/>
      </c>
      <c r="DL26" s="197" t="str">
        <f t="shared" si="57"/>
        <v/>
      </c>
      <c r="DM26" s="197" t="str">
        <f t="shared" si="57"/>
        <v/>
      </c>
      <c r="DN26" s="197" t="str">
        <f t="shared" si="57"/>
        <v/>
      </c>
      <c r="DO26" s="197" t="str">
        <f t="shared" si="57"/>
        <v/>
      </c>
      <c r="DP26" s="197" t="str">
        <f t="shared" si="57"/>
        <v/>
      </c>
      <c r="DQ26" s="197" t="str">
        <f t="shared" si="57"/>
        <v/>
      </c>
      <c r="DR26" s="197" t="str">
        <f t="shared" si="57"/>
        <v/>
      </c>
      <c r="DS26" s="197" t="str">
        <f t="shared" si="58"/>
        <v/>
      </c>
      <c r="DT26" s="197" t="str">
        <f t="shared" si="58"/>
        <v/>
      </c>
      <c r="DU26" s="197" t="str">
        <f t="shared" si="58"/>
        <v/>
      </c>
      <c r="DV26" s="197" t="str">
        <f t="shared" si="58"/>
        <v/>
      </c>
      <c r="DW26" s="197" t="str">
        <f t="shared" si="58"/>
        <v/>
      </c>
      <c r="DX26" s="197" t="str">
        <f t="shared" si="58"/>
        <v/>
      </c>
      <c r="DY26" s="197" t="str">
        <f t="shared" si="58"/>
        <v/>
      </c>
      <c r="DZ26" s="197" t="str">
        <f t="shared" si="58"/>
        <v/>
      </c>
      <c r="EA26" s="197" t="str">
        <f t="shared" si="58"/>
        <v/>
      </c>
      <c r="EB26" s="197" t="str">
        <f t="shared" si="58"/>
        <v/>
      </c>
      <c r="EC26" s="197" t="str">
        <f t="shared" si="58"/>
        <v/>
      </c>
      <c r="ED26" s="197" t="str">
        <f t="shared" si="58"/>
        <v/>
      </c>
      <c r="EE26" s="197" t="str">
        <f t="shared" si="58"/>
        <v/>
      </c>
      <c r="EF26" s="197" t="str">
        <f t="shared" si="58"/>
        <v/>
      </c>
      <c r="EG26" s="197" t="str">
        <f t="shared" si="58"/>
        <v/>
      </c>
      <c r="EH26" s="197" t="str">
        <f t="shared" si="58"/>
        <v/>
      </c>
      <c r="EI26" s="197" t="str">
        <f t="shared" si="59"/>
        <v/>
      </c>
      <c r="EJ26" s="197" t="str">
        <f t="shared" si="59"/>
        <v/>
      </c>
      <c r="EK26" s="197" t="str">
        <f t="shared" si="59"/>
        <v/>
      </c>
      <c r="EL26" s="197" t="str">
        <f t="shared" si="59"/>
        <v/>
      </c>
      <c r="EM26" s="197" t="str">
        <f t="shared" si="59"/>
        <v/>
      </c>
      <c r="EN26" s="197" t="str">
        <f t="shared" si="59"/>
        <v/>
      </c>
      <c r="EO26" s="197" t="str">
        <f t="shared" si="59"/>
        <v/>
      </c>
      <c r="EP26" s="197" t="str">
        <f t="shared" si="59"/>
        <v/>
      </c>
      <c r="EQ26" s="197" t="str">
        <f t="shared" si="59"/>
        <v/>
      </c>
      <c r="ER26" s="197" t="str">
        <f t="shared" si="59"/>
        <v/>
      </c>
      <c r="ES26" s="197" t="str">
        <f t="shared" si="59"/>
        <v/>
      </c>
      <c r="ET26" s="202" t="str">
        <f t="shared" si="59"/>
        <v/>
      </c>
      <c r="EU26" s="197"/>
      <c r="EV26" s="197" t="str">
        <f t="shared" si="60"/>
        <v/>
      </c>
      <c r="EW26" s="197" t="str">
        <f t="shared" si="60"/>
        <v/>
      </c>
      <c r="EX26" s="197" t="str">
        <f t="shared" si="60"/>
        <v/>
      </c>
      <c r="EY26" s="197" t="str">
        <f t="shared" si="60"/>
        <v/>
      </c>
      <c r="EZ26" s="197" t="str">
        <f t="shared" si="60"/>
        <v/>
      </c>
      <c r="FA26" s="197" t="str">
        <f t="shared" si="60"/>
        <v/>
      </c>
      <c r="FB26" s="197" t="str">
        <f t="shared" si="60"/>
        <v/>
      </c>
      <c r="FC26" s="197" t="str">
        <f t="shared" si="60"/>
        <v/>
      </c>
      <c r="FD26" s="197" t="str">
        <f t="shared" si="60"/>
        <v/>
      </c>
      <c r="FE26" s="197" t="str">
        <f t="shared" si="60"/>
        <v/>
      </c>
      <c r="FF26" s="197" t="str">
        <f t="shared" si="60"/>
        <v/>
      </c>
      <c r="FG26" s="197" t="str">
        <f t="shared" si="60"/>
        <v/>
      </c>
      <c r="FH26" s="197" t="str">
        <f t="shared" si="60"/>
        <v/>
      </c>
      <c r="FI26" s="197" t="str">
        <f t="shared" si="60"/>
        <v/>
      </c>
      <c r="FJ26" s="197" t="str">
        <f t="shared" si="60"/>
        <v/>
      </c>
      <c r="FK26" s="197" t="str">
        <f t="shared" si="61"/>
        <v/>
      </c>
      <c r="FL26" s="197" t="str">
        <f t="shared" si="61"/>
        <v/>
      </c>
      <c r="FM26" s="197" t="str">
        <f t="shared" si="61"/>
        <v/>
      </c>
      <c r="FN26" s="197" t="str">
        <f t="shared" si="61"/>
        <v/>
      </c>
      <c r="FO26" s="197" t="str">
        <f t="shared" si="61"/>
        <v/>
      </c>
      <c r="FP26" s="197" t="str">
        <f t="shared" si="61"/>
        <v/>
      </c>
      <c r="FQ26" s="197" t="str">
        <f t="shared" si="61"/>
        <v/>
      </c>
      <c r="FR26" s="197" t="str">
        <f t="shared" si="61"/>
        <v/>
      </c>
      <c r="FS26" s="197" t="str">
        <f t="shared" si="61"/>
        <v/>
      </c>
      <c r="FT26" s="197" t="str">
        <f t="shared" si="61"/>
        <v/>
      </c>
      <c r="FU26" s="197" t="str">
        <f t="shared" si="61"/>
        <v/>
      </c>
      <c r="FV26" s="197" t="str">
        <f t="shared" si="61"/>
        <v/>
      </c>
      <c r="FW26" s="197" t="str">
        <f t="shared" si="61"/>
        <v/>
      </c>
      <c r="FX26" s="197" t="str">
        <f t="shared" si="61"/>
        <v/>
      </c>
      <c r="FY26" s="197" t="str">
        <f t="shared" si="61"/>
        <v/>
      </c>
      <c r="FZ26" s="197" t="str">
        <f t="shared" si="61"/>
        <v/>
      </c>
      <c r="GA26" s="197" t="str">
        <f t="shared" si="62"/>
        <v/>
      </c>
      <c r="GB26" s="197" t="str">
        <f t="shared" si="62"/>
        <v/>
      </c>
      <c r="GC26" s="197" t="str">
        <f t="shared" si="62"/>
        <v/>
      </c>
      <c r="GD26" s="197" t="str">
        <f t="shared" si="62"/>
        <v/>
      </c>
      <c r="GE26" s="197" t="str">
        <f t="shared" si="62"/>
        <v/>
      </c>
      <c r="GF26" s="197" t="str">
        <f t="shared" si="62"/>
        <v/>
      </c>
      <c r="GG26" s="197" t="str">
        <f t="shared" si="62"/>
        <v/>
      </c>
      <c r="GH26" s="197" t="str">
        <f t="shared" si="62"/>
        <v/>
      </c>
      <c r="GI26" s="197" t="str">
        <f t="shared" si="62"/>
        <v/>
      </c>
      <c r="GJ26" s="197" t="str">
        <f t="shared" si="62"/>
        <v/>
      </c>
      <c r="GK26" s="197" t="str">
        <f t="shared" si="62"/>
        <v/>
      </c>
      <c r="GL26" s="202" t="str">
        <f t="shared" si="62"/>
        <v/>
      </c>
      <c r="GM26" s="197"/>
      <c r="GN26" s="197" t="str">
        <f t="shared" si="63"/>
        <v/>
      </c>
      <c r="GO26" s="197" t="str">
        <f t="shared" si="63"/>
        <v/>
      </c>
      <c r="GP26" s="197" t="str">
        <f t="shared" si="63"/>
        <v/>
      </c>
      <c r="GQ26" s="197" t="str">
        <f t="shared" si="63"/>
        <v/>
      </c>
      <c r="GR26" s="197" t="str">
        <f t="shared" si="63"/>
        <v/>
      </c>
      <c r="GS26" s="197" t="str">
        <f t="shared" si="63"/>
        <v/>
      </c>
      <c r="GT26" s="197" t="str">
        <f t="shared" si="63"/>
        <v/>
      </c>
      <c r="GU26" s="197" t="str">
        <f t="shared" si="63"/>
        <v/>
      </c>
      <c r="GV26" s="197" t="str">
        <f t="shared" si="63"/>
        <v/>
      </c>
      <c r="GW26" s="197" t="str">
        <f t="shared" si="63"/>
        <v/>
      </c>
      <c r="GX26" s="197" t="str">
        <f t="shared" si="63"/>
        <v/>
      </c>
      <c r="GY26" s="197" t="str">
        <f t="shared" si="63"/>
        <v/>
      </c>
      <c r="GZ26" s="197" t="str">
        <f t="shared" si="63"/>
        <v/>
      </c>
      <c r="HA26" s="197" t="str">
        <f t="shared" si="63"/>
        <v/>
      </c>
      <c r="HB26" s="197" t="str">
        <f t="shared" si="63"/>
        <v/>
      </c>
      <c r="HC26" s="197" t="str">
        <f t="shared" si="64"/>
        <v/>
      </c>
      <c r="HD26" s="197" t="str">
        <f t="shared" si="64"/>
        <v/>
      </c>
      <c r="HE26" s="197" t="str">
        <f t="shared" si="64"/>
        <v/>
      </c>
      <c r="HF26" s="197" t="str">
        <f t="shared" si="64"/>
        <v/>
      </c>
      <c r="HG26" s="197" t="str">
        <f t="shared" si="64"/>
        <v/>
      </c>
      <c r="HH26" s="197" t="str">
        <f t="shared" si="64"/>
        <v/>
      </c>
      <c r="HI26" s="197" t="str">
        <f t="shared" si="64"/>
        <v/>
      </c>
      <c r="HJ26" s="197" t="str">
        <f t="shared" si="64"/>
        <v/>
      </c>
      <c r="HK26" s="197" t="str">
        <f t="shared" si="64"/>
        <v/>
      </c>
      <c r="HL26" s="197" t="str">
        <f t="shared" si="64"/>
        <v/>
      </c>
      <c r="HM26" s="197" t="str">
        <f t="shared" si="64"/>
        <v/>
      </c>
      <c r="HN26" s="197" t="str">
        <f t="shared" si="64"/>
        <v/>
      </c>
      <c r="HO26" s="197" t="str">
        <f t="shared" si="64"/>
        <v/>
      </c>
      <c r="HP26" s="197" t="str">
        <f t="shared" si="64"/>
        <v/>
      </c>
      <c r="HQ26" s="197" t="str">
        <f t="shared" si="64"/>
        <v/>
      </c>
      <c r="HR26" s="197" t="str">
        <f t="shared" si="64"/>
        <v/>
      </c>
      <c r="HS26" s="197" t="str">
        <f t="shared" si="65"/>
        <v/>
      </c>
      <c r="HT26" s="197" t="str">
        <f t="shared" si="65"/>
        <v/>
      </c>
      <c r="HU26" s="197" t="str">
        <f t="shared" si="65"/>
        <v/>
      </c>
      <c r="HV26" s="197" t="str">
        <f t="shared" si="65"/>
        <v/>
      </c>
      <c r="HW26" s="197" t="str">
        <f t="shared" si="65"/>
        <v/>
      </c>
      <c r="HX26" s="197" t="str">
        <f t="shared" si="65"/>
        <v/>
      </c>
      <c r="HY26" s="197" t="str">
        <f t="shared" si="65"/>
        <v/>
      </c>
      <c r="HZ26" s="197" t="str">
        <f t="shared" si="65"/>
        <v/>
      </c>
      <c r="IA26" s="197" t="str">
        <f t="shared" si="65"/>
        <v/>
      </c>
      <c r="IB26" s="197" t="str">
        <f t="shared" si="65"/>
        <v/>
      </c>
      <c r="IC26" s="197" t="str">
        <f t="shared" si="65"/>
        <v/>
      </c>
      <c r="ID26" s="202" t="str">
        <f t="shared" si="65"/>
        <v/>
      </c>
      <c r="IE26" s="197"/>
      <c r="IF26" s="197" t="str">
        <f t="shared" si="66"/>
        <v/>
      </c>
      <c r="IG26" s="197" t="str">
        <f t="shared" si="66"/>
        <v/>
      </c>
      <c r="IH26" s="197" t="str">
        <f t="shared" si="66"/>
        <v/>
      </c>
      <c r="II26" s="197" t="str">
        <f t="shared" si="66"/>
        <v/>
      </c>
      <c r="IJ26" s="197" t="str">
        <f t="shared" si="66"/>
        <v/>
      </c>
      <c r="IK26" s="197" t="str">
        <f t="shared" si="66"/>
        <v/>
      </c>
      <c r="IL26" s="197" t="str">
        <f t="shared" si="66"/>
        <v/>
      </c>
      <c r="IM26" s="197" t="str">
        <f t="shared" si="66"/>
        <v/>
      </c>
      <c r="IN26" s="197" t="str">
        <f t="shared" si="66"/>
        <v/>
      </c>
      <c r="IO26" s="197" t="str">
        <f t="shared" si="66"/>
        <v/>
      </c>
      <c r="IP26" s="197" t="str">
        <f t="shared" si="66"/>
        <v/>
      </c>
      <c r="IQ26" s="197" t="str">
        <f t="shared" si="66"/>
        <v/>
      </c>
      <c r="IR26" s="197" t="str">
        <f t="shared" si="66"/>
        <v/>
      </c>
      <c r="IS26" s="197" t="str">
        <f t="shared" si="66"/>
        <v/>
      </c>
      <c r="IT26" s="197" t="str">
        <f t="shared" si="66"/>
        <v/>
      </c>
      <c r="IU26" s="197" t="str">
        <f t="shared" si="67"/>
        <v/>
      </c>
      <c r="IV26" s="197" t="str">
        <f t="shared" si="67"/>
        <v/>
      </c>
      <c r="IW26" s="197" t="str">
        <f t="shared" si="67"/>
        <v/>
      </c>
      <c r="IX26" s="197" t="str">
        <f t="shared" si="67"/>
        <v/>
      </c>
      <c r="IY26" s="197" t="str">
        <f t="shared" si="67"/>
        <v/>
      </c>
      <c r="IZ26" s="197" t="str">
        <f t="shared" si="67"/>
        <v/>
      </c>
      <c r="JA26" s="197" t="str">
        <f t="shared" si="67"/>
        <v/>
      </c>
      <c r="JB26" s="197" t="str">
        <f t="shared" si="67"/>
        <v/>
      </c>
      <c r="JC26" s="197" t="str">
        <f t="shared" si="67"/>
        <v/>
      </c>
      <c r="JD26" s="197" t="str">
        <f t="shared" si="67"/>
        <v/>
      </c>
      <c r="JE26" s="197" t="str">
        <f t="shared" si="67"/>
        <v/>
      </c>
      <c r="JF26" s="197" t="str">
        <f t="shared" si="67"/>
        <v/>
      </c>
      <c r="JG26" s="197" t="str">
        <f t="shared" si="67"/>
        <v/>
      </c>
      <c r="JH26" s="197" t="str">
        <f t="shared" si="67"/>
        <v/>
      </c>
      <c r="JI26" s="197" t="str">
        <f t="shared" si="67"/>
        <v/>
      </c>
      <c r="JJ26" s="197" t="str">
        <f t="shared" si="67"/>
        <v/>
      </c>
      <c r="JK26" s="197" t="str">
        <f t="shared" si="68"/>
        <v/>
      </c>
      <c r="JL26" s="197" t="str">
        <f t="shared" si="68"/>
        <v/>
      </c>
      <c r="JM26" s="197" t="str">
        <f t="shared" si="68"/>
        <v/>
      </c>
      <c r="JN26" s="197" t="str">
        <f t="shared" si="68"/>
        <v/>
      </c>
      <c r="JO26" s="197" t="str">
        <f t="shared" si="68"/>
        <v/>
      </c>
      <c r="JP26" s="197" t="str">
        <f t="shared" si="68"/>
        <v/>
      </c>
      <c r="JQ26" s="197" t="str">
        <f t="shared" si="68"/>
        <v/>
      </c>
      <c r="JR26" s="197" t="str">
        <f t="shared" si="68"/>
        <v/>
      </c>
      <c r="JS26" s="197" t="str">
        <f t="shared" si="68"/>
        <v/>
      </c>
      <c r="JT26" s="197" t="str">
        <f t="shared" si="68"/>
        <v/>
      </c>
      <c r="JU26" s="197" t="str">
        <f t="shared" si="68"/>
        <v/>
      </c>
      <c r="JV26" s="202" t="str">
        <f t="shared" si="68"/>
        <v/>
      </c>
    </row>
    <row r="27" spans="1:282" ht="12.75" customHeight="1" x14ac:dyDescent="0.2">
      <c r="A27" s="51"/>
      <c r="B27" s="52"/>
      <c r="C27" s="52"/>
      <c r="D27" s="52"/>
      <c r="E27" s="52"/>
      <c r="F27" s="52"/>
      <c r="G27" s="52"/>
      <c r="H27" s="52"/>
      <c r="I27" s="53"/>
      <c r="J27" s="117"/>
      <c r="K27" s="117"/>
      <c r="L27" s="117"/>
      <c r="M27" s="117"/>
      <c r="N27" s="117"/>
      <c r="O27" s="117"/>
      <c r="P27" s="117"/>
      <c r="Q27" s="45" t="s">
        <v>33</v>
      </c>
      <c r="R27" s="45"/>
      <c r="S27" s="46"/>
      <c r="T27" s="46" t="str">
        <f t="shared" si="69"/>
        <v/>
      </c>
      <c r="U27" s="46" t="str">
        <f t="shared" si="69"/>
        <v/>
      </c>
      <c r="V27" s="46" t="str">
        <f t="shared" si="69"/>
        <v/>
      </c>
      <c r="W27" s="46" t="str">
        <f t="shared" si="69"/>
        <v/>
      </c>
      <c r="X27" s="46" t="str">
        <f t="shared" si="69"/>
        <v/>
      </c>
      <c r="Y27" s="46" t="str">
        <f t="shared" si="69"/>
        <v/>
      </c>
      <c r="Z27" s="46" t="str">
        <f t="shared" si="69"/>
        <v/>
      </c>
      <c r="AA27" s="46" t="str">
        <f t="shared" si="69"/>
        <v/>
      </c>
      <c r="AB27" s="46" t="str">
        <f t="shared" si="69"/>
        <v/>
      </c>
      <c r="AC27" s="46" t="str">
        <f t="shared" si="69"/>
        <v/>
      </c>
      <c r="AD27" s="46" t="str">
        <f t="shared" si="69"/>
        <v/>
      </c>
      <c r="AE27" s="46" t="str">
        <f t="shared" si="69"/>
        <v/>
      </c>
      <c r="AF27" s="46" t="str">
        <f t="shared" si="69"/>
        <v/>
      </c>
      <c r="AG27" s="46" t="str">
        <f t="shared" si="69"/>
        <v/>
      </c>
      <c r="AH27" s="46" t="str">
        <f t="shared" si="69"/>
        <v/>
      </c>
      <c r="AI27" s="46" t="str">
        <f t="shared" si="69"/>
        <v/>
      </c>
      <c r="AJ27" s="46" t="str">
        <f t="shared" si="69"/>
        <v/>
      </c>
      <c r="AK27" s="46" t="str">
        <f t="shared" si="69"/>
        <v/>
      </c>
      <c r="AL27" s="46" t="str">
        <f t="shared" si="69"/>
        <v/>
      </c>
      <c r="AM27" s="46" t="str">
        <f t="shared" si="69"/>
        <v/>
      </c>
      <c r="AN27" s="46" t="str">
        <f t="shared" si="69"/>
        <v/>
      </c>
      <c r="AO27" s="46" t="str">
        <f t="shared" si="69"/>
        <v/>
      </c>
      <c r="AP27" s="46" t="str">
        <f t="shared" si="69"/>
        <v/>
      </c>
      <c r="AQ27" s="46" t="str">
        <f t="shared" si="69"/>
        <v/>
      </c>
      <c r="AR27" s="46" t="str">
        <f t="shared" si="69"/>
        <v/>
      </c>
      <c r="AS27" s="46" t="str">
        <f t="shared" si="69"/>
        <v/>
      </c>
      <c r="AT27" s="46" t="str">
        <f t="shared" si="69"/>
        <v/>
      </c>
      <c r="AU27" s="46" t="str">
        <f t="shared" si="69"/>
        <v/>
      </c>
      <c r="AV27" s="46" t="str">
        <f t="shared" si="69"/>
        <v/>
      </c>
      <c r="AW27" s="46" t="str">
        <f t="shared" si="69"/>
        <v/>
      </c>
      <c r="AX27" s="46" t="str">
        <f t="shared" si="69"/>
        <v/>
      </c>
      <c r="AY27" s="46" t="str">
        <f t="shared" si="69"/>
        <v/>
      </c>
      <c r="AZ27" s="46" t="str">
        <f t="shared" si="69"/>
        <v/>
      </c>
      <c r="BA27" s="46" t="str">
        <f t="shared" si="69"/>
        <v/>
      </c>
      <c r="BB27" s="46" t="str">
        <f t="shared" si="69"/>
        <v/>
      </c>
      <c r="BC27" s="46" t="str">
        <f t="shared" si="69"/>
        <v/>
      </c>
      <c r="BD27" s="46" t="str">
        <f t="shared" si="69"/>
        <v/>
      </c>
      <c r="BE27" s="46" t="str">
        <f t="shared" si="69"/>
        <v/>
      </c>
      <c r="BF27" s="46" t="str">
        <f t="shared" si="69"/>
        <v/>
      </c>
      <c r="BG27" s="46" t="str">
        <f t="shared" si="69"/>
        <v/>
      </c>
      <c r="BH27" s="46" t="str">
        <f t="shared" si="69"/>
        <v/>
      </c>
      <c r="BI27" s="46" t="str">
        <f t="shared" si="69"/>
        <v/>
      </c>
      <c r="BJ27" s="173" t="str">
        <f t="shared" si="69"/>
        <v/>
      </c>
      <c r="BK27" s="46"/>
      <c r="BL27" s="46" t="str">
        <f t="shared" si="54"/>
        <v/>
      </c>
      <c r="BM27" s="46" t="str">
        <f t="shared" si="54"/>
        <v/>
      </c>
      <c r="BN27" s="46" t="str">
        <f t="shared" si="54"/>
        <v/>
      </c>
      <c r="BO27" s="46" t="str">
        <f t="shared" si="54"/>
        <v/>
      </c>
      <c r="BP27" s="46" t="str">
        <f t="shared" si="54"/>
        <v/>
      </c>
      <c r="BQ27" s="46" t="str">
        <f t="shared" si="54"/>
        <v/>
      </c>
      <c r="BR27" s="46" t="str">
        <f t="shared" si="54"/>
        <v/>
      </c>
      <c r="BS27" s="46" t="str">
        <f t="shared" si="54"/>
        <v/>
      </c>
      <c r="BT27" s="46" t="str">
        <f t="shared" si="54"/>
        <v/>
      </c>
      <c r="BU27" s="46" t="str">
        <f t="shared" si="54"/>
        <v/>
      </c>
      <c r="BV27" s="46" t="str">
        <f t="shared" si="54"/>
        <v/>
      </c>
      <c r="BW27" s="46" t="str">
        <f t="shared" si="54"/>
        <v/>
      </c>
      <c r="BX27" s="46" t="str">
        <f t="shared" si="54"/>
        <v/>
      </c>
      <c r="BY27" s="46" t="str">
        <f t="shared" si="54"/>
        <v/>
      </c>
      <c r="BZ27" s="46" t="str">
        <f t="shared" si="54"/>
        <v/>
      </c>
      <c r="CA27" s="46" t="str">
        <f t="shared" si="54"/>
        <v/>
      </c>
      <c r="CB27" s="46" t="str">
        <f t="shared" si="55"/>
        <v/>
      </c>
      <c r="CC27" s="46" t="str">
        <f t="shared" si="55"/>
        <v/>
      </c>
      <c r="CD27" s="46" t="str">
        <f t="shared" si="55"/>
        <v/>
      </c>
      <c r="CE27" s="46" t="str">
        <f t="shared" si="55"/>
        <v/>
      </c>
      <c r="CF27" s="46" t="str">
        <f t="shared" si="55"/>
        <v/>
      </c>
      <c r="CG27" s="46" t="str">
        <f t="shared" si="55"/>
        <v/>
      </c>
      <c r="CH27" s="46" t="str">
        <f t="shared" si="55"/>
        <v/>
      </c>
      <c r="CI27" s="46" t="str">
        <f t="shared" si="55"/>
        <v/>
      </c>
      <c r="CJ27" s="46" t="str">
        <f t="shared" si="55"/>
        <v/>
      </c>
      <c r="CK27" s="46" t="str">
        <f t="shared" si="55"/>
        <v/>
      </c>
      <c r="CL27" s="46" t="str">
        <f t="shared" si="55"/>
        <v/>
      </c>
      <c r="CM27" s="46" t="str">
        <f t="shared" si="55"/>
        <v/>
      </c>
      <c r="CN27" s="46" t="str">
        <f t="shared" si="55"/>
        <v/>
      </c>
      <c r="CO27" s="46" t="str">
        <f t="shared" si="55"/>
        <v/>
      </c>
      <c r="CP27" s="46" t="str">
        <f t="shared" si="55"/>
        <v/>
      </c>
      <c r="CQ27" s="46" t="str">
        <f t="shared" si="55"/>
        <v/>
      </c>
      <c r="CR27" s="46" t="str">
        <f t="shared" si="56"/>
        <v/>
      </c>
      <c r="CS27" s="46" t="str">
        <f t="shared" si="56"/>
        <v/>
      </c>
      <c r="CT27" s="46" t="str">
        <f t="shared" si="56"/>
        <v/>
      </c>
      <c r="CU27" s="46" t="str">
        <f t="shared" si="56"/>
        <v/>
      </c>
      <c r="CV27" s="46" t="str">
        <f t="shared" si="56"/>
        <v/>
      </c>
      <c r="CW27" s="46" t="str">
        <f t="shared" si="56"/>
        <v/>
      </c>
      <c r="CX27" s="46" t="str">
        <f t="shared" si="56"/>
        <v/>
      </c>
      <c r="CY27" s="46" t="str">
        <f t="shared" si="56"/>
        <v/>
      </c>
      <c r="CZ27" s="46" t="str">
        <f t="shared" si="56"/>
        <v/>
      </c>
      <c r="DA27" s="46" t="str">
        <f t="shared" si="56"/>
        <v/>
      </c>
      <c r="DB27" s="173" t="str">
        <f t="shared" si="56"/>
        <v/>
      </c>
      <c r="DC27" s="46"/>
      <c r="DD27" s="46" t="str">
        <f t="shared" si="57"/>
        <v/>
      </c>
      <c r="DE27" s="46" t="str">
        <f t="shared" si="57"/>
        <v/>
      </c>
      <c r="DF27" s="46" t="str">
        <f t="shared" si="57"/>
        <v/>
      </c>
      <c r="DG27" s="46" t="str">
        <f t="shared" si="57"/>
        <v/>
      </c>
      <c r="DH27" s="46" t="str">
        <f t="shared" si="57"/>
        <v/>
      </c>
      <c r="DI27" s="46" t="str">
        <f t="shared" si="57"/>
        <v/>
      </c>
      <c r="DJ27" s="46" t="str">
        <f t="shared" si="57"/>
        <v/>
      </c>
      <c r="DK27" s="46" t="str">
        <f t="shared" si="57"/>
        <v/>
      </c>
      <c r="DL27" s="46" t="str">
        <f t="shared" si="57"/>
        <v/>
      </c>
      <c r="DM27" s="46" t="str">
        <f t="shared" si="57"/>
        <v/>
      </c>
      <c r="DN27" s="46" t="str">
        <f t="shared" si="57"/>
        <v/>
      </c>
      <c r="DO27" s="46" t="str">
        <f t="shared" si="57"/>
        <v/>
      </c>
      <c r="DP27" s="46" t="str">
        <f t="shared" si="57"/>
        <v/>
      </c>
      <c r="DQ27" s="46" t="str">
        <f t="shared" si="57"/>
        <v/>
      </c>
      <c r="DR27" s="46" t="str">
        <f t="shared" si="57"/>
        <v/>
      </c>
      <c r="DS27" s="46" t="str">
        <f t="shared" si="58"/>
        <v/>
      </c>
      <c r="DT27" s="46" t="str">
        <f t="shared" si="58"/>
        <v/>
      </c>
      <c r="DU27" s="46" t="str">
        <f t="shared" si="58"/>
        <v/>
      </c>
      <c r="DV27" s="46" t="str">
        <f t="shared" si="58"/>
        <v/>
      </c>
      <c r="DW27" s="46" t="str">
        <f t="shared" si="58"/>
        <v/>
      </c>
      <c r="DX27" s="46" t="str">
        <f t="shared" si="58"/>
        <v/>
      </c>
      <c r="DY27" s="46" t="str">
        <f t="shared" si="58"/>
        <v/>
      </c>
      <c r="DZ27" s="46" t="str">
        <f t="shared" si="58"/>
        <v/>
      </c>
      <c r="EA27" s="46" t="str">
        <f t="shared" si="58"/>
        <v/>
      </c>
      <c r="EB27" s="46" t="str">
        <f t="shared" si="58"/>
        <v/>
      </c>
      <c r="EC27" s="46" t="str">
        <f t="shared" si="58"/>
        <v/>
      </c>
      <c r="ED27" s="46" t="str">
        <f t="shared" si="58"/>
        <v/>
      </c>
      <c r="EE27" s="46" t="str">
        <f t="shared" si="58"/>
        <v/>
      </c>
      <c r="EF27" s="46" t="str">
        <f t="shared" si="58"/>
        <v/>
      </c>
      <c r="EG27" s="46" t="str">
        <f t="shared" si="58"/>
        <v/>
      </c>
      <c r="EH27" s="46" t="str">
        <f t="shared" si="58"/>
        <v/>
      </c>
      <c r="EI27" s="46" t="str">
        <f t="shared" si="59"/>
        <v/>
      </c>
      <c r="EJ27" s="46" t="str">
        <f t="shared" si="59"/>
        <v/>
      </c>
      <c r="EK27" s="46" t="str">
        <f t="shared" si="59"/>
        <v/>
      </c>
      <c r="EL27" s="46" t="str">
        <f t="shared" si="59"/>
        <v/>
      </c>
      <c r="EM27" s="46" t="str">
        <f t="shared" si="59"/>
        <v/>
      </c>
      <c r="EN27" s="46" t="str">
        <f t="shared" si="59"/>
        <v/>
      </c>
      <c r="EO27" s="46" t="str">
        <f t="shared" si="59"/>
        <v/>
      </c>
      <c r="EP27" s="46" t="str">
        <f t="shared" si="59"/>
        <v/>
      </c>
      <c r="EQ27" s="46" t="str">
        <f t="shared" si="59"/>
        <v/>
      </c>
      <c r="ER27" s="46" t="str">
        <f t="shared" si="59"/>
        <v/>
      </c>
      <c r="ES27" s="46" t="str">
        <f t="shared" si="59"/>
        <v/>
      </c>
      <c r="ET27" s="173" t="str">
        <f t="shared" si="59"/>
        <v/>
      </c>
      <c r="EU27" s="46"/>
      <c r="EV27" s="46" t="str">
        <f t="shared" si="60"/>
        <v/>
      </c>
      <c r="EW27" s="46" t="str">
        <f t="shared" si="60"/>
        <v/>
      </c>
      <c r="EX27" s="46" t="str">
        <f t="shared" si="60"/>
        <v/>
      </c>
      <c r="EY27" s="46" t="str">
        <f t="shared" si="60"/>
        <v/>
      </c>
      <c r="EZ27" s="46" t="str">
        <f t="shared" si="60"/>
        <v/>
      </c>
      <c r="FA27" s="46" t="str">
        <f t="shared" si="60"/>
        <v/>
      </c>
      <c r="FB27" s="46" t="str">
        <f t="shared" si="60"/>
        <v/>
      </c>
      <c r="FC27" s="46" t="str">
        <f t="shared" si="60"/>
        <v/>
      </c>
      <c r="FD27" s="46" t="str">
        <f t="shared" si="60"/>
        <v/>
      </c>
      <c r="FE27" s="46" t="str">
        <f t="shared" si="60"/>
        <v/>
      </c>
      <c r="FF27" s="46" t="str">
        <f t="shared" si="60"/>
        <v/>
      </c>
      <c r="FG27" s="46" t="str">
        <f t="shared" si="60"/>
        <v/>
      </c>
      <c r="FH27" s="46" t="str">
        <f t="shared" si="60"/>
        <v/>
      </c>
      <c r="FI27" s="46" t="str">
        <f t="shared" si="60"/>
        <v/>
      </c>
      <c r="FJ27" s="46" t="str">
        <f t="shared" si="60"/>
        <v/>
      </c>
      <c r="FK27" s="46" t="str">
        <f t="shared" si="61"/>
        <v/>
      </c>
      <c r="FL27" s="46" t="str">
        <f t="shared" si="61"/>
        <v/>
      </c>
      <c r="FM27" s="46" t="str">
        <f t="shared" si="61"/>
        <v/>
      </c>
      <c r="FN27" s="46" t="str">
        <f t="shared" si="61"/>
        <v/>
      </c>
      <c r="FO27" s="46" t="str">
        <f t="shared" si="61"/>
        <v/>
      </c>
      <c r="FP27" s="46" t="str">
        <f t="shared" si="61"/>
        <v/>
      </c>
      <c r="FQ27" s="46" t="str">
        <f t="shared" si="61"/>
        <v/>
      </c>
      <c r="FR27" s="46" t="str">
        <f t="shared" si="61"/>
        <v/>
      </c>
      <c r="FS27" s="46" t="str">
        <f t="shared" si="61"/>
        <v/>
      </c>
      <c r="FT27" s="46" t="str">
        <f t="shared" si="61"/>
        <v/>
      </c>
      <c r="FU27" s="46" t="str">
        <f t="shared" si="61"/>
        <v/>
      </c>
      <c r="FV27" s="46" t="str">
        <f t="shared" si="61"/>
        <v/>
      </c>
      <c r="FW27" s="46" t="str">
        <f t="shared" si="61"/>
        <v/>
      </c>
      <c r="FX27" s="46" t="str">
        <f t="shared" si="61"/>
        <v/>
      </c>
      <c r="FY27" s="46" t="str">
        <f t="shared" si="61"/>
        <v/>
      </c>
      <c r="FZ27" s="46" t="str">
        <f t="shared" si="61"/>
        <v/>
      </c>
      <c r="GA27" s="46" t="str">
        <f t="shared" si="62"/>
        <v/>
      </c>
      <c r="GB27" s="46" t="str">
        <f t="shared" si="62"/>
        <v/>
      </c>
      <c r="GC27" s="46" t="str">
        <f t="shared" si="62"/>
        <v/>
      </c>
      <c r="GD27" s="46" t="str">
        <f t="shared" si="62"/>
        <v/>
      </c>
      <c r="GE27" s="46" t="str">
        <f t="shared" si="62"/>
        <v/>
      </c>
      <c r="GF27" s="46" t="str">
        <f t="shared" si="62"/>
        <v/>
      </c>
      <c r="GG27" s="46" t="str">
        <f t="shared" si="62"/>
        <v/>
      </c>
      <c r="GH27" s="46" t="str">
        <f t="shared" si="62"/>
        <v/>
      </c>
      <c r="GI27" s="46" t="str">
        <f t="shared" si="62"/>
        <v/>
      </c>
      <c r="GJ27" s="46" t="str">
        <f t="shared" si="62"/>
        <v/>
      </c>
      <c r="GK27" s="46" t="str">
        <f t="shared" si="62"/>
        <v/>
      </c>
      <c r="GL27" s="173" t="str">
        <f t="shared" si="62"/>
        <v/>
      </c>
      <c r="GM27" s="46"/>
      <c r="GN27" s="46" t="str">
        <f t="shared" si="63"/>
        <v/>
      </c>
      <c r="GO27" s="46" t="str">
        <f t="shared" si="63"/>
        <v/>
      </c>
      <c r="GP27" s="46" t="str">
        <f t="shared" si="63"/>
        <v/>
      </c>
      <c r="GQ27" s="46" t="str">
        <f t="shared" si="63"/>
        <v/>
      </c>
      <c r="GR27" s="46" t="str">
        <f t="shared" si="63"/>
        <v/>
      </c>
      <c r="GS27" s="46" t="str">
        <f t="shared" si="63"/>
        <v/>
      </c>
      <c r="GT27" s="46" t="str">
        <f t="shared" si="63"/>
        <v/>
      </c>
      <c r="GU27" s="46" t="str">
        <f t="shared" si="63"/>
        <v/>
      </c>
      <c r="GV27" s="46" t="str">
        <f t="shared" si="63"/>
        <v/>
      </c>
      <c r="GW27" s="46" t="str">
        <f t="shared" si="63"/>
        <v/>
      </c>
      <c r="GX27" s="46" t="str">
        <f t="shared" si="63"/>
        <v/>
      </c>
      <c r="GY27" s="46" t="str">
        <f t="shared" si="63"/>
        <v/>
      </c>
      <c r="GZ27" s="46" t="str">
        <f t="shared" si="63"/>
        <v/>
      </c>
      <c r="HA27" s="46" t="str">
        <f t="shared" si="63"/>
        <v/>
      </c>
      <c r="HB27" s="46" t="str">
        <f t="shared" si="63"/>
        <v/>
      </c>
      <c r="HC27" s="46" t="str">
        <f t="shared" si="64"/>
        <v/>
      </c>
      <c r="HD27" s="46" t="str">
        <f t="shared" si="64"/>
        <v/>
      </c>
      <c r="HE27" s="46" t="str">
        <f t="shared" si="64"/>
        <v/>
      </c>
      <c r="HF27" s="46" t="str">
        <f t="shared" si="64"/>
        <v/>
      </c>
      <c r="HG27" s="46" t="str">
        <f t="shared" si="64"/>
        <v/>
      </c>
      <c r="HH27" s="46" t="str">
        <f t="shared" si="64"/>
        <v/>
      </c>
      <c r="HI27" s="46" t="str">
        <f t="shared" si="64"/>
        <v/>
      </c>
      <c r="HJ27" s="46" t="str">
        <f t="shared" si="64"/>
        <v/>
      </c>
      <c r="HK27" s="46" t="str">
        <f t="shared" si="64"/>
        <v/>
      </c>
      <c r="HL27" s="46" t="str">
        <f t="shared" si="64"/>
        <v/>
      </c>
      <c r="HM27" s="46" t="str">
        <f t="shared" si="64"/>
        <v/>
      </c>
      <c r="HN27" s="46" t="str">
        <f t="shared" si="64"/>
        <v/>
      </c>
      <c r="HO27" s="46" t="str">
        <f t="shared" si="64"/>
        <v/>
      </c>
      <c r="HP27" s="46" t="str">
        <f t="shared" si="64"/>
        <v/>
      </c>
      <c r="HQ27" s="46" t="str">
        <f t="shared" si="64"/>
        <v/>
      </c>
      <c r="HR27" s="46" t="str">
        <f t="shared" si="64"/>
        <v/>
      </c>
      <c r="HS27" s="46" t="str">
        <f t="shared" si="65"/>
        <v/>
      </c>
      <c r="HT27" s="46" t="str">
        <f t="shared" si="65"/>
        <v/>
      </c>
      <c r="HU27" s="46" t="str">
        <f t="shared" si="65"/>
        <v/>
      </c>
      <c r="HV27" s="46" t="str">
        <f t="shared" si="65"/>
        <v/>
      </c>
      <c r="HW27" s="46" t="str">
        <f t="shared" si="65"/>
        <v/>
      </c>
      <c r="HX27" s="46" t="str">
        <f t="shared" si="65"/>
        <v/>
      </c>
      <c r="HY27" s="46" t="str">
        <f t="shared" si="65"/>
        <v/>
      </c>
      <c r="HZ27" s="46" t="str">
        <f t="shared" si="65"/>
        <v/>
      </c>
      <c r="IA27" s="46" t="str">
        <f t="shared" si="65"/>
        <v/>
      </c>
      <c r="IB27" s="46" t="str">
        <f t="shared" si="65"/>
        <v/>
      </c>
      <c r="IC27" s="46" t="str">
        <f t="shared" si="65"/>
        <v/>
      </c>
      <c r="ID27" s="173" t="str">
        <f t="shared" si="65"/>
        <v/>
      </c>
      <c r="IE27" s="46"/>
      <c r="IF27" s="46" t="str">
        <f t="shared" si="66"/>
        <v/>
      </c>
      <c r="IG27" s="46" t="str">
        <f t="shared" si="66"/>
        <v/>
      </c>
      <c r="IH27" s="46" t="str">
        <f t="shared" si="66"/>
        <v/>
      </c>
      <c r="II27" s="46" t="str">
        <f t="shared" si="66"/>
        <v/>
      </c>
      <c r="IJ27" s="46" t="str">
        <f t="shared" si="66"/>
        <v/>
      </c>
      <c r="IK27" s="46" t="str">
        <f t="shared" si="66"/>
        <v/>
      </c>
      <c r="IL27" s="46" t="str">
        <f t="shared" si="66"/>
        <v/>
      </c>
      <c r="IM27" s="46" t="str">
        <f t="shared" si="66"/>
        <v/>
      </c>
      <c r="IN27" s="46" t="str">
        <f t="shared" si="66"/>
        <v/>
      </c>
      <c r="IO27" s="46" t="str">
        <f t="shared" si="66"/>
        <v/>
      </c>
      <c r="IP27" s="46" t="str">
        <f t="shared" si="66"/>
        <v/>
      </c>
      <c r="IQ27" s="46" t="str">
        <f t="shared" si="66"/>
        <v/>
      </c>
      <c r="IR27" s="46" t="str">
        <f t="shared" si="66"/>
        <v/>
      </c>
      <c r="IS27" s="46" t="str">
        <f t="shared" si="66"/>
        <v/>
      </c>
      <c r="IT27" s="46" t="str">
        <f t="shared" si="66"/>
        <v/>
      </c>
      <c r="IU27" s="46" t="str">
        <f t="shared" si="67"/>
        <v/>
      </c>
      <c r="IV27" s="46" t="str">
        <f t="shared" si="67"/>
        <v/>
      </c>
      <c r="IW27" s="46" t="str">
        <f t="shared" si="67"/>
        <v/>
      </c>
      <c r="IX27" s="46" t="str">
        <f t="shared" si="67"/>
        <v/>
      </c>
      <c r="IY27" s="46" t="str">
        <f t="shared" si="67"/>
        <v/>
      </c>
      <c r="IZ27" s="46" t="str">
        <f t="shared" si="67"/>
        <v/>
      </c>
      <c r="JA27" s="46" t="str">
        <f t="shared" si="67"/>
        <v/>
      </c>
      <c r="JB27" s="46" t="str">
        <f t="shared" si="67"/>
        <v/>
      </c>
      <c r="JC27" s="46" t="str">
        <f t="shared" si="67"/>
        <v/>
      </c>
      <c r="JD27" s="46" t="str">
        <f t="shared" si="67"/>
        <v/>
      </c>
      <c r="JE27" s="46" t="str">
        <f t="shared" si="67"/>
        <v/>
      </c>
      <c r="JF27" s="46" t="str">
        <f t="shared" si="67"/>
        <v/>
      </c>
      <c r="JG27" s="46" t="str">
        <f t="shared" si="67"/>
        <v/>
      </c>
      <c r="JH27" s="46" t="str">
        <f t="shared" si="67"/>
        <v/>
      </c>
      <c r="JI27" s="46" t="str">
        <f t="shared" si="67"/>
        <v/>
      </c>
      <c r="JJ27" s="46" t="str">
        <f t="shared" si="67"/>
        <v/>
      </c>
      <c r="JK27" s="46" t="str">
        <f t="shared" si="68"/>
        <v/>
      </c>
      <c r="JL27" s="46" t="str">
        <f t="shared" si="68"/>
        <v/>
      </c>
      <c r="JM27" s="46" t="str">
        <f t="shared" si="68"/>
        <v/>
      </c>
      <c r="JN27" s="46" t="str">
        <f t="shared" si="68"/>
        <v/>
      </c>
      <c r="JO27" s="46" t="str">
        <f t="shared" si="68"/>
        <v/>
      </c>
      <c r="JP27" s="46" t="str">
        <f t="shared" si="68"/>
        <v/>
      </c>
      <c r="JQ27" s="46" t="str">
        <f t="shared" si="68"/>
        <v/>
      </c>
      <c r="JR27" s="46" t="str">
        <f t="shared" si="68"/>
        <v/>
      </c>
      <c r="JS27" s="46" t="str">
        <f t="shared" si="68"/>
        <v/>
      </c>
      <c r="JT27" s="46" t="str">
        <f t="shared" si="68"/>
        <v/>
      </c>
      <c r="JU27" s="46" t="str">
        <f t="shared" si="68"/>
        <v/>
      </c>
      <c r="JV27" s="173" t="str">
        <f t="shared" si="68"/>
        <v/>
      </c>
    </row>
    <row r="28" spans="1:282" ht="12.75" customHeight="1" x14ac:dyDescent="0.2">
      <c r="A28" s="51"/>
      <c r="B28" s="52"/>
      <c r="C28" s="40"/>
      <c r="D28" s="40"/>
      <c r="E28" s="40"/>
      <c r="F28" s="40"/>
      <c r="G28" s="40"/>
      <c r="H28" s="53"/>
      <c r="I28" s="53"/>
      <c r="J28" s="117"/>
      <c r="K28" s="117"/>
      <c r="L28" s="117"/>
      <c r="M28" s="117"/>
      <c r="N28" s="117"/>
      <c r="O28" s="117"/>
      <c r="P28" s="117"/>
      <c r="Q28" s="45" t="s">
        <v>34</v>
      </c>
      <c r="R28" s="45"/>
      <c r="S28" s="46"/>
      <c r="T28" s="46" t="str">
        <f t="shared" si="69"/>
        <v/>
      </c>
      <c r="U28" s="46" t="str">
        <f t="shared" si="69"/>
        <v/>
      </c>
      <c r="V28" s="46" t="str">
        <f t="shared" si="69"/>
        <v/>
      </c>
      <c r="W28" s="46" t="str">
        <f t="shared" si="69"/>
        <v/>
      </c>
      <c r="X28" s="46" t="str">
        <f t="shared" si="69"/>
        <v/>
      </c>
      <c r="Y28" s="46" t="str">
        <f t="shared" si="69"/>
        <v/>
      </c>
      <c r="Z28" s="46" t="str">
        <f t="shared" si="69"/>
        <v/>
      </c>
      <c r="AA28" s="46" t="str">
        <f t="shared" si="69"/>
        <v/>
      </c>
      <c r="AB28" s="46" t="str">
        <f t="shared" si="69"/>
        <v/>
      </c>
      <c r="AC28" s="46" t="str">
        <f t="shared" si="69"/>
        <v/>
      </c>
      <c r="AD28" s="46" t="str">
        <f t="shared" si="69"/>
        <v/>
      </c>
      <c r="AE28" s="46" t="str">
        <f t="shared" si="69"/>
        <v/>
      </c>
      <c r="AF28" s="46" t="str">
        <f t="shared" si="69"/>
        <v/>
      </c>
      <c r="AG28" s="46" t="str">
        <f t="shared" si="69"/>
        <v/>
      </c>
      <c r="AH28" s="46" t="str">
        <f t="shared" si="69"/>
        <v/>
      </c>
      <c r="AI28" s="46" t="str">
        <f t="shared" si="69"/>
        <v/>
      </c>
      <c r="AJ28" s="46" t="str">
        <f t="shared" si="69"/>
        <v/>
      </c>
      <c r="AK28" s="46" t="str">
        <f t="shared" si="69"/>
        <v/>
      </c>
      <c r="AL28" s="46" t="str">
        <f t="shared" si="69"/>
        <v/>
      </c>
      <c r="AM28" s="46" t="str">
        <f t="shared" si="69"/>
        <v/>
      </c>
      <c r="AN28" s="46" t="str">
        <f t="shared" si="69"/>
        <v/>
      </c>
      <c r="AO28" s="46" t="str">
        <f t="shared" si="69"/>
        <v/>
      </c>
      <c r="AP28" s="46" t="str">
        <f t="shared" si="69"/>
        <v/>
      </c>
      <c r="AQ28" s="46" t="str">
        <f t="shared" si="69"/>
        <v/>
      </c>
      <c r="AR28" s="46" t="str">
        <f t="shared" si="69"/>
        <v/>
      </c>
      <c r="AS28" s="46" t="str">
        <f t="shared" si="69"/>
        <v/>
      </c>
      <c r="AT28" s="46" t="str">
        <f t="shared" si="69"/>
        <v/>
      </c>
      <c r="AU28" s="46" t="str">
        <f t="shared" si="69"/>
        <v/>
      </c>
      <c r="AV28" s="46" t="str">
        <f t="shared" si="69"/>
        <v/>
      </c>
      <c r="AW28" s="46" t="str">
        <f t="shared" si="69"/>
        <v/>
      </c>
      <c r="AX28" s="46" t="str">
        <f t="shared" si="69"/>
        <v/>
      </c>
      <c r="AY28" s="46" t="str">
        <f t="shared" si="69"/>
        <v/>
      </c>
      <c r="AZ28" s="46" t="str">
        <f t="shared" si="69"/>
        <v/>
      </c>
      <c r="BA28" s="46" t="str">
        <f t="shared" si="69"/>
        <v/>
      </c>
      <c r="BB28" s="46" t="str">
        <f t="shared" si="69"/>
        <v/>
      </c>
      <c r="BC28" s="46" t="str">
        <f t="shared" si="69"/>
        <v/>
      </c>
      <c r="BD28" s="46" t="str">
        <f t="shared" si="69"/>
        <v/>
      </c>
      <c r="BE28" s="46" t="str">
        <f t="shared" si="69"/>
        <v/>
      </c>
      <c r="BF28" s="46" t="str">
        <f t="shared" si="69"/>
        <v/>
      </c>
      <c r="BG28" s="46" t="str">
        <f t="shared" si="69"/>
        <v/>
      </c>
      <c r="BH28" s="46" t="str">
        <f t="shared" si="69"/>
        <v/>
      </c>
      <c r="BI28" s="46" t="str">
        <f t="shared" si="69"/>
        <v/>
      </c>
      <c r="BJ28" s="173" t="str">
        <f t="shared" si="69"/>
        <v/>
      </c>
      <c r="BK28" s="46"/>
      <c r="BL28" s="46" t="str">
        <f t="shared" si="54"/>
        <v/>
      </c>
      <c r="BM28" s="46" t="str">
        <f t="shared" si="54"/>
        <v/>
      </c>
      <c r="BN28" s="46" t="str">
        <f t="shared" si="54"/>
        <v/>
      </c>
      <c r="BO28" s="46" t="str">
        <f t="shared" si="54"/>
        <v/>
      </c>
      <c r="BP28" s="46" t="str">
        <f t="shared" si="54"/>
        <v/>
      </c>
      <c r="BQ28" s="46" t="str">
        <f t="shared" si="54"/>
        <v/>
      </c>
      <c r="BR28" s="46" t="str">
        <f t="shared" si="54"/>
        <v/>
      </c>
      <c r="BS28" s="46" t="str">
        <f t="shared" si="54"/>
        <v/>
      </c>
      <c r="BT28" s="46" t="str">
        <f t="shared" si="54"/>
        <v/>
      </c>
      <c r="BU28" s="46" t="str">
        <f t="shared" si="54"/>
        <v/>
      </c>
      <c r="BV28" s="46" t="str">
        <f t="shared" si="54"/>
        <v/>
      </c>
      <c r="BW28" s="46" t="str">
        <f t="shared" si="54"/>
        <v/>
      </c>
      <c r="BX28" s="46" t="str">
        <f t="shared" si="54"/>
        <v/>
      </c>
      <c r="BY28" s="46" t="str">
        <f t="shared" si="54"/>
        <v/>
      </c>
      <c r="BZ28" s="46" t="str">
        <f t="shared" si="54"/>
        <v/>
      </c>
      <c r="CA28" s="46" t="str">
        <f t="shared" si="54"/>
        <v/>
      </c>
      <c r="CB28" s="46" t="str">
        <f t="shared" si="55"/>
        <v/>
      </c>
      <c r="CC28" s="46" t="str">
        <f t="shared" si="55"/>
        <v/>
      </c>
      <c r="CD28" s="46" t="str">
        <f t="shared" si="55"/>
        <v/>
      </c>
      <c r="CE28" s="46" t="str">
        <f t="shared" si="55"/>
        <v/>
      </c>
      <c r="CF28" s="46" t="str">
        <f t="shared" si="55"/>
        <v/>
      </c>
      <c r="CG28" s="46" t="str">
        <f t="shared" si="55"/>
        <v/>
      </c>
      <c r="CH28" s="46" t="str">
        <f t="shared" si="55"/>
        <v/>
      </c>
      <c r="CI28" s="46" t="str">
        <f t="shared" si="55"/>
        <v/>
      </c>
      <c r="CJ28" s="46" t="str">
        <f t="shared" si="55"/>
        <v/>
      </c>
      <c r="CK28" s="46" t="str">
        <f t="shared" si="55"/>
        <v/>
      </c>
      <c r="CL28" s="46" t="str">
        <f t="shared" si="55"/>
        <v/>
      </c>
      <c r="CM28" s="46" t="str">
        <f t="shared" si="55"/>
        <v/>
      </c>
      <c r="CN28" s="46" t="str">
        <f t="shared" si="55"/>
        <v/>
      </c>
      <c r="CO28" s="46" t="str">
        <f t="shared" si="55"/>
        <v/>
      </c>
      <c r="CP28" s="46" t="str">
        <f t="shared" si="55"/>
        <v/>
      </c>
      <c r="CQ28" s="46" t="str">
        <f t="shared" si="55"/>
        <v/>
      </c>
      <c r="CR28" s="46" t="str">
        <f t="shared" si="56"/>
        <v/>
      </c>
      <c r="CS28" s="46" t="str">
        <f t="shared" si="56"/>
        <v/>
      </c>
      <c r="CT28" s="46" t="str">
        <f t="shared" si="56"/>
        <v/>
      </c>
      <c r="CU28" s="46" t="str">
        <f t="shared" si="56"/>
        <v/>
      </c>
      <c r="CV28" s="46" t="str">
        <f t="shared" si="56"/>
        <v/>
      </c>
      <c r="CW28" s="46" t="str">
        <f t="shared" si="56"/>
        <v/>
      </c>
      <c r="CX28" s="46" t="str">
        <f t="shared" si="56"/>
        <v/>
      </c>
      <c r="CY28" s="46" t="str">
        <f t="shared" si="56"/>
        <v/>
      </c>
      <c r="CZ28" s="46" t="str">
        <f t="shared" si="56"/>
        <v/>
      </c>
      <c r="DA28" s="46" t="str">
        <f t="shared" si="56"/>
        <v/>
      </c>
      <c r="DB28" s="173" t="str">
        <f t="shared" si="56"/>
        <v/>
      </c>
      <c r="DC28" s="46"/>
      <c r="DD28" s="46" t="str">
        <f t="shared" si="57"/>
        <v/>
      </c>
      <c r="DE28" s="46" t="str">
        <f t="shared" si="57"/>
        <v/>
      </c>
      <c r="DF28" s="46" t="str">
        <f t="shared" si="57"/>
        <v/>
      </c>
      <c r="DG28" s="46" t="str">
        <f t="shared" si="57"/>
        <v/>
      </c>
      <c r="DH28" s="46" t="str">
        <f t="shared" si="57"/>
        <v/>
      </c>
      <c r="DI28" s="46" t="str">
        <f t="shared" si="57"/>
        <v/>
      </c>
      <c r="DJ28" s="46" t="str">
        <f t="shared" si="57"/>
        <v/>
      </c>
      <c r="DK28" s="46" t="str">
        <f t="shared" si="57"/>
        <v/>
      </c>
      <c r="DL28" s="46" t="str">
        <f t="shared" si="57"/>
        <v/>
      </c>
      <c r="DM28" s="46" t="str">
        <f t="shared" si="57"/>
        <v/>
      </c>
      <c r="DN28" s="46" t="str">
        <f t="shared" si="57"/>
        <v/>
      </c>
      <c r="DO28" s="46" t="str">
        <f t="shared" si="57"/>
        <v/>
      </c>
      <c r="DP28" s="46" t="str">
        <f t="shared" si="57"/>
        <v/>
      </c>
      <c r="DQ28" s="46" t="str">
        <f t="shared" si="57"/>
        <v/>
      </c>
      <c r="DR28" s="46" t="str">
        <f t="shared" si="57"/>
        <v/>
      </c>
      <c r="DS28" s="46" t="str">
        <f t="shared" si="58"/>
        <v/>
      </c>
      <c r="DT28" s="46" t="str">
        <f t="shared" si="58"/>
        <v/>
      </c>
      <c r="DU28" s="46" t="str">
        <f t="shared" si="58"/>
        <v/>
      </c>
      <c r="DV28" s="46" t="str">
        <f t="shared" si="58"/>
        <v/>
      </c>
      <c r="DW28" s="46" t="str">
        <f t="shared" si="58"/>
        <v/>
      </c>
      <c r="DX28" s="46" t="str">
        <f t="shared" si="58"/>
        <v/>
      </c>
      <c r="DY28" s="46" t="str">
        <f t="shared" si="58"/>
        <v/>
      </c>
      <c r="DZ28" s="46" t="str">
        <f t="shared" si="58"/>
        <v/>
      </c>
      <c r="EA28" s="46" t="str">
        <f t="shared" si="58"/>
        <v/>
      </c>
      <c r="EB28" s="46" t="str">
        <f t="shared" si="58"/>
        <v/>
      </c>
      <c r="EC28" s="46" t="str">
        <f t="shared" si="58"/>
        <v/>
      </c>
      <c r="ED28" s="46" t="str">
        <f t="shared" si="58"/>
        <v/>
      </c>
      <c r="EE28" s="46" t="str">
        <f t="shared" si="58"/>
        <v/>
      </c>
      <c r="EF28" s="46" t="str">
        <f t="shared" si="58"/>
        <v/>
      </c>
      <c r="EG28" s="46" t="str">
        <f t="shared" si="58"/>
        <v/>
      </c>
      <c r="EH28" s="46" t="str">
        <f t="shared" si="58"/>
        <v/>
      </c>
      <c r="EI28" s="46" t="str">
        <f t="shared" si="59"/>
        <v/>
      </c>
      <c r="EJ28" s="46" t="str">
        <f t="shared" si="59"/>
        <v/>
      </c>
      <c r="EK28" s="46" t="str">
        <f t="shared" si="59"/>
        <v/>
      </c>
      <c r="EL28" s="46" t="str">
        <f t="shared" si="59"/>
        <v/>
      </c>
      <c r="EM28" s="46" t="str">
        <f t="shared" si="59"/>
        <v/>
      </c>
      <c r="EN28" s="46" t="str">
        <f t="shared" si="59"/>
        <v/>
      </c>
      <c r="EO28" s="46" t="str">
        <f t="shared" si="59"/>
        <v/>
      </c>
      <c r="EP28" s="46" t="str">
        <f t="shared" si="59"/>
        <v/>
      </c>
      <c r="EQ28" s="46" t="str">
        <f t="shared" si="59"/>
        <v/>
      </c>
      <c r="ER28" s="46" t="str">
        <f t="shared" si="59"/>
        <v/>
      </c>
      <c r="ES28" s="46" t="str">
        <f t="shared" si="59"/>
        <v/>
      </c>
      <c r="ET28" s="173" t="str">
        <f t="shared" si="59"/>
        <v/>
      </c>
      <c r="EU28" s="46"/>
      <c r="EV28" s="46" t="str">
        <f t="shared" si="60"/>
        <v/>
      </c>
      <c r="EW28" s="46" t="str">
        <f t="shared" si="60"/>
        <v/>
      </c>
      <c r="EX28" s="46" t="str">
        <f t="shared" si="60"/>
        <v/>
      </c>
      <c r="EY28" s="46" t="str">
        <f t="shared" si="60"/>
        <v/>
      </c>
      <c r="EZ28" s="46" t="str">
        <f t="shared" si="60"/>
        <v/>
      </c>
      <c r="FA28" s="46" t="str">
        <f t="shared" si="60"/>
        <v/>
      </c>
      <c r="FB28" s="46" t="str">
        <f t="shared" si="60"/>
        <v/>
      </c>
      <c r="FC28" s="46" t="str">
        <f t="shared" si="60"/>
        <v/>
      </c>
      <c r="FD28" s="46" t="str">
        <f t="shared" si="60"/>
        <v/>
      </c>
      <c r="FE28" s="46" t="str">
        <f t="shared" si="60"/>
        <v/>
      </c>
      <c r="FF28" s="46" t="str">
        <f t="shared" si="60"/>
        <v/>
      </c>
      <c r="FG28" s="46" t="str">
        <f t="shared" si="60"/>
        <v/>
      </c>
      <c r="FH28" s="46" t="str">
        <f t="shared" si="60"/>
        <v/>
      </c>
      <c r="FI28" s="46" t="str">
        <f t="shared" si="60"/>
        <v/>
      </c>
      <c r="FJ28" s="46" t="str">
        <f t="shared" si="60"/>
        <v/>
      </c>
      <c r="FK28" s="46" t="str">
        <f t="shared" si="61"/>
        <v/>
      </c>
      <c r="FL28" s="46" t="str">
        <f t="shared" si="61"/>
        <v/>
      </c>
      <c r="FM28" s="46" t="str">
        <f t="shared" si="61"/>
        <v/>
      </c>
      <c r="FN28" s="46" t="str">
        <f t="shared" si="61"/>
        <v/>
      </c>
      <c r="FO28" s="46" t="str">
        <f t="shared" si="61"/>
        <v/>
      </c>
      <c r="FP28" s="46" t="str">
        <f t="shared" si="61"/>
        <v/>
      </c>
      <c r="FQ28" s="46" t="str">
        <f t="shared" si="61"/>
        <v/>
      </c>
      <c r="FR28" s="46" t="str">
        <f t="shared" si="61"/>
        <v/>
      </c>
      <c r="FS28" s="46" t="str">
        <f t="shared" si="61"/>
        <v/>
      </c>
      <c r="FT28" s="46" t="str">
        <f t="shared" si="61"/>
        <v/>
      </c>
      <c r="FU28" s="46" t="str">
        <f t="shared" si="61"/>
        <v/>
      </c>
      <c r="FV28" s="46" t="str">
        <f t="shared" si="61"/>
        <v/>
      </c>
      <c r="FW28" s="46" t="str">
        <f t="shared" si="61"/>
        <v/>
      </c>
      <c r="FX28" s="46" t="str">
        <f t="shared" si="61"/>
        <v/>
      </c>
      <c r="FY28" s="46" t="str">
        <f t="shared" si="61"/>
        <v/>
      </c>
      <c r="FZ28" s="46" t="str">
        <f t="shared" si="61"/>
        <v/>
      </c>
      <c r="GA28" s="46" t="str">
        <f t="shared" si="62"/>
        <v/>
      </c>
      <c r="GB28" s="46" t="str">
        <f t="shared" si="62"/>
        <v/>
      </c>
      <c r="GC28" s="46" t="str">
        <f t="shared" si="62"/>
        <v/>
      </c>
      <c r="GD28" s="46" t="str">
        <f t="shared" si="62"/>
        <v/>
      </c>
      <c r="GE28" s="46" t="str">
        <f t="shared" si="62"/>
        <v/>
      </c>
      <c r="GF28" s="46" t="str">
        <f t="shared" si="62"/>
        <v/>
      </c>
      <c r="GG28" s="46" t="str">
        <f t="shared" si="62"/>
        <v/>
      </c>
      <c r="GH28" s="46" t="str">
        <f t="shared" si="62"/>
        <v/>
      </c>
      <c r="GI28" s="46" t="str">
        <f t="shared" si="62"/>
        <v/>
      </c>
      <c r="GJ28" s="46" t="str">
        <f t="shared" si="62"/>
        <v/>
      </c>
      <c r="GK28" s="46" t="str">
        <f t="shared" si="62"/>
        <v/>
      </c>
      <c r="GL28" s="173" t="str">
        <f t="shared" si="62"/>
        <v/>
      </c>
      <c r="GM28" s="46"/>
      <c r="GN28" s="46" t="str">
        <f t="shared" si="63"/>
        <v/>
      </c>
      <c r="GO28" s="46" t="str">
        <f t="shared" si="63"/>
        <v/>
      </c>
      <c r="GP28" s="46" t="str">
        <f t="shared" si="63"/>
        <v/>
      </c>
      <c r="GQ28" s="46" t="str">
        <f t="shared" si="63"/>
        <v/>
      </c>
      <c r="GR28" s="46" t="str">
        <f t="shared" si="63"/>
        <v/>
      </c>
      <c r="GS28" s="46" t="str">
        <f t="shared" si="63"/>
        <v/>
      </c>
      <c r="GT28" s="46" t="str">
        <f t="shared" si="63"/>
        <v/>
      </c>
      <c r="GU28" s="46" t="str">
        <f t="shared" si="63"/>
        <v/>
      </c>
      <c r="GV28" s="46" t="str">
        <f t="shared" si="63"/>
        <v/>
      </c>
      <c r="GW28" s="46" t="str">
        <f t="shared" si="63"/>
        <v/>
      </c>
      <c r="GX28" s="46" t="str">
        <f t="shared" si="63"/>
        <v/>
      </c>
      <c r="GY28" s="46" t="str">
        <f t="shared" si="63"/>
        <v/>
      </c>
      <c r="GZ28" s="46" t="str">
        <f t="shared" si="63"/>
        <v/>
      </c>
      <c r="HA28" s="46" t="str">
        <f t="shared" si="63"/>
        <v/>
      </c>
      <c r="HB28" s="46" t="str">
        <f t="shared" si="63"/>
        <v/>
      </c>
      <c r="HC28" s="46" t="str">
        <f t="shared" si="64"/>
        <v/>
      </c>
      <c r="HD28" s="46" t="str">
        <f t="shared" si="64"/>
        <v/>
      </c>
      <c r="HE28" s="46" t="str">
        <f t="shared" si="64"/>
        <v/>
      </c>
      <c r="HF28" s="46" t="str">
        <f t="shared" si="64"/>
        <v/>
      </c>
      <c r="HG28" s="46" t="str">
        <f t="shared" si="64"/>
        <v/>
      </c>
      <c r="HH28" s="46" t="str">
        <f t="shared" si="64"/>
        <v/>
      </c>
      <c r="HI28" s="46" t="str">
        <f t="shared" si="64"/>
        <v/>
      </c>
      <c r="HJ28" s="46" t="str">
        <f t="shared" si="64"/>
        <v/>
      </c>
      <c r="HK28" s="46" t="str">
        <f t="shared" si="64"/>
        <v/>
      </c>
      <c r="HL28" s="46" t="str">
        <f t="shared" si="64"/>
        <v/>
      </c>
      <c r="HM28" s="46" t="str">
        <f t="shared" si="64"/>
        <v/>
      </c>
      <c r="HN28" s="46" t="str">
        <f t="shared" si="64"/>
        <v/>
      </c>
      <c r="HO28" s="46" t="str">
        <f t="shared" si="64"/>
        <v/>
      </c>
      <c r="HP28" s="46" t="str">
        <f t="shared" si="64"/>
        <v/>
      </c>
      <c r="HQ28" s="46" t="str">
        <f t="shared" si="64"/>
        <v/>
      </c>
      <c r="HR28" s="46" t="str">
        <f t="shared" si="64"/>
        <v/>
      </c>
      <c r="HS28" s="46" t="str">
        <f t="shared" si="65"/>
        <v/>
      </c>
      <c r="HT28" s="46" t="str">
        <f t="shared" si="65"/>
        <v/>
      </c>
      <c r="HU28" s="46" t="str">
        <f t="shared" si="65"/>
        <v/>
      </c>
      <c r="HV28" s="46" t="str">
        <f t="shared" si="65"/>
        <v/>
      </c>
      <c r="HW28" s="46" t="str">
        <f t="shared" si="65"/>
        <v/>
      </c>
      <c r="HX28" s="46" t="str">
        <f t="shared" si="65"/>
        <v/>
      </c>
      <c r="HY28" s="46" t="str">
        <f t="shared" si="65"/>
        <v/>
      </c>
      <c r="HZ28" s="46" t="str">
        <f t="shared" si="65"/>
        <v/>
      </c>
      <c r="IA28" s="46" t="str">
        <f t="shared" si="65"/>
        <v/>
      </c>
      <c r="IB28" s="46" t="str">
        <f t="shared" si="65"/>
        <v/>
      </c>
      <c r="IC28" s="46" t="str">
        <f t="shared" si="65"/>
        <v/>
      </c>
      <c r="ID28" s="173" t="str">
        <f t="shared" si="65"/>
        <v/>
      </c>
      <c r="IE28" s="46"/>
      <c r="IF28" s="46" t="str">
        <f t="shared" si="66"/>
        <v/>
      </c>
      <c r="IG28" s="46" t="str">
        <f t="shared" si="66"/>
        <v/>
      </c>
      <c r="IH28" s="46" t="str">
        <f t="shared" si="66"/>
        <v/>
      </c>
      <c r="II28" s="46" t="str">
        <f t="shared" si="66"/>
        <v/>
      </c>
      <c r="IJ28" s="46" t="str">
        <f t="shared" si="66"/>
        <v/>
      </c>
      <c r="IK28" s="46" t="str">
        <f t="shared" si="66"/>
        <v/>
      </c>
      <c r="IL28" s="46" t="str">
        <f t="shared" si="66"/>
        <v/>
      </c>
      <c r="IM28" s="46" t="str">
        <f t="shared" si="66"/>
        <v/>
      </c>
      <c r="IN28" s="46" t="str">
        <f t="shared" si="66"/>
        <v/>
      </c>
      <c r="IO28" s="46" t="str">
        <f t="shared" si="66"/>
        <v/>
      </c>
      <c r="IP28" s="46" t="str">
        <f t="shared" si="66"/>
        <v/>
      </c>
      <c r="IQ28" s="46" t="str">
        <f t="shared" si="66"/>
        <v/>
      </c>
      <c r="IR28" s="46" t="str">
        <f t="shared" si="66"/>
        <v/>
      </c>
      <c r="IS28" s="46" t="str">
        <f t="shared" si="66"/>
        <v/>
      </c>
      <c r="IT28" s="46" t="str">
        <f t="shared" si="66"/>
        <v/>
      </c>
      <c r="IU28" s="46" t="str">
        <f t="shared" si="67"/>
        <v/>
      </c>
      <c r="IV28" s="46" t="str">
        <f t="shared" si="67"/>
        <v/>
      </c>
      <c r="IW28" s="46" t="str">
        <f t="shared" si="67"/>
        <v/>
      </c>
      <c r="IX28" s="46" t="str">
        <f t="shared" si="67"/>
        <v/>
      </c>
      <c r="IY28" s="46" t="str">
        <f t="shared" si="67"/>
        <v/>
      </c>
      <c r="IZ28" s="46" t="str">
        <f t="shared" si="67"/>
        <v/>
      </c>
      <c r="JA28" s="46" t="str">
        <f t="shared" si="67"/>
        <v/>
      </c>
      <c r="JB28" s="46" t="str">
        <f t="shared" si="67"/>
        <v/>
      </c>
      <c r="JC28" s="46" t="str">
        <f t="shared" si="67"/>
        <v/>
      </c>
      <c r="JD28" s="46" t="str">
        <f t="shared" si="67"/>
        <v/>
      </c>
      <c r="JE28" s="46" t="str">
        <f t="shared" si="67"/>
        <v/>
      </c>
      <c r="JF28" s="46" t="str">
        <f t="shared" si="67"/>
        <v/>
      </c>
      <c r="JG28" s="46" t="str">
        <f t="shared" si="67"/>
        <v/>
      </c>
      <c r="JH28" s="46" t="str">
        <f t="shared" si="67"/>
        <v/>
      </c>
      <c r="JI28" s="46" t="str">
        <f t="shared" si="67"/>
        <v/>
      </c>
      <c r="JJ28" s="46" t="str">
        <f t="shared" si="67"/>
        <v/>
      </c>
      <c r="JK28" s="46" t="str">
        <f t="shared" si="68"/>
        <v/>
      </c>
      <c r="JL28" s="46" t="str">
        <f t="shared" si="68"/>
        <v/>
      </c>
      <c r="JM28" s="46" t="str">
        <f t="shared" si="68"/>
        <v/>
      </c>
      <c r="JN28" s="46" t="str">
        <f t="shared" si="68"/>
        <v/>
      </c>
      <c r="JO28" s="46" t="str">
        <f t="shared" si="68"/>
        <v/>
      </c>
      <c r="JP28" s="46" t="str">
        <f t="shared" si="68"/>
        <v/>
      </c>
      <c r="JQ28" s="46" t="str">
        <f t="shared" si="68"/>
        <v/>
      </c>
      <c r="JR28" s="46" t="str">
        <f t="shared" si="68"/>
        <v/>
      </c>
      <c r="JS28" s="46" t="str">
        <f t="shared" si="68"/>
        <v/>
      </c>
      <c r="JT28" s="46" t="str">
        <f t="shared" si="68"/>
        <v/>
      </c>
      <c r="JU28" s="46" t="str">
        <f t="shared" si="68"/>
        <v/>
      </c>
      <c r="JV28" s="173" t="str">
        <f t="shared" si="68"/>
        <v/>
      </c>
    </row>
    <row r="29" spans="1:282" ht="12.75" customHeight="1" x14ac:dyDescent="0.2">
      <c r="A29" s="16"/>
      <c r="B29" s="39"/>
      <c r="C29" s="39"/>
      <c r="D29" s="39"/>
      <c r="E29" s="39"/>
      <c r="F29" s="39"/>
      <c r="G29" s="39"/>
      <c r="H29" s="15"/>
      <c r="I29" s="15"/>
      <c r="J29" s="117"/>
      <c r="K29" s="117"/>
      <c r="L29" s="117"/>
      <c r="M29" s="117"/>
      <c r="N29" s="117"/>
      <c r="O29" s="117"/>
      <c r="P29" s="117"/>
      <c r="Q29" s="118" t="s">
        <v>35</v>
      </c>
      <c r="R29" s="118"/>
      <c r="S29" s="118"/>
      <c r="T29" s="118" t="str">
        <f t="shared" si="69"/>
        <v/>
      </c>
      <c r="U29" s="118" t="str">
        <f t="shared" si="69"/>
        <v/>
      </c>
      <c r="V29" s="118" t="str">
        <f t="shared" si="69"/>
        <v/>
      </c>
      <c r="W29" s="118" t="str">
        <f t="shared" si="69"/>
        <v/>
      </c>
      <c r="X29" s="118" t="str">
        <f t="shared" si="69"/>
        <v/>
      </c>
      <c r="Y29" s="118" t="str">
        <f t="shared" si="69"/>
        <v/>
      </c>
      <c r="Z29" s="118" t="str">
        <f t="shared" si="69"/>
        <v/>
      </c>
      <c r="AA29" s="118" t="str">
        <f t="shared" si="69"/>
        <v/>
      </c>
      <c r="AB29" s="118" t="str">
        <f t="shared" si="69"/>
        <v/>
      </c>
      <c r="AC29" s="118" t="str">
        <f t="shared" si="69"/>
        <v/>
      </c>
      <c r="AD29" s="118" t="str">
        <f t="shared" si="69"/>
        <v/>
      </c>
      <c r="AE29" s="118" t="str">
        <f t="shared" si="69"/>
        <v/>
      </c>
      <c r="AF29" s="118" t="str">
        <f t="shared" si="69"/>
        <v/>
      </c>
      <c r="AG29" s="118" t="str">
        <f t="shared" si="69"/>
        <v/>
      </c>
      <c r="AH29" s="118" t="str">
        <f t="shared" si="69"/>
        <v/>
      </c>
      <c r="AI29" s="118" t="str">
        <f t="shared" si="69"/>
        <v/>
      </c>
      <c r="AJ29" s="118" t="str">
        <f t="shared" si="69"/>
        <v/>
      </c>
      <c r="AK29" s="118" t="str">
        <f t="shared" si="69"/>
        <v/>
      </c>
      <c r="AL29" s="118" t="str">
        <f t="shared" si="69"/>
        <v/>
      </c>
      <c r="AM29" s="118" t="str">
        <f t="shared" si="69"/>
        <v/>
      </c>
      <c r="AN29" s="118" t="str">
        <f t="shared" si="69"/>
        <v/>
      </c>
      <c r="AO29" s="118" t="str">
        <f t="shared" si="69"/>
        <v/>
      </c>
      <c r="AP29" s="118" t="str">
        <f t="shared" si="69"/>
        <v/>
      </c>
      <c r="AQ29" s="118" t="str">
        <f t="shared" si="69"/>
        <v/>
      </c>
      <c r="AR29" s="118" t="str">
        <f t="shared" si="69"/>
        <v/>
      </c>
      <c r="AS29" s="118" t="str">
        <f t="shared" si="69"/>
        <v/>
      </c>
      <c r="AT29" s="118" t="str">
        <f t="shared" si="69"/>
        <v/>
      </c>
      <c r="AU29" s="118" t="str">
        <f t="shared" si="69"/>
        <v/>
      </c>
      <c r="AV29" s="118" t="str">
        <f t="shared" si="69"/>
        <v/>
      </c>
      <c r="AW29" s="118" t="str">
        <f t="shared" si="69"/>
        <v/>
      </c>
      <c r="AX29" s="118" t="str">
        <f t="shared" si="69"/>
        <v/>
      </c>
      <c r="AY29" s="118" t="str">
        <f t="shared" si="69"/>
        <v/>
      </c>
      <c r="AZ29" s="118" t="str">
        <f t="shared" si="69"/>
        <v/>
      </c>
      <c r="BA29" s="118" t="str">
        <f t="shared" si="69"/>
        <v/>
      </c>
      <c r="BB29" s="118" t="str">
        <f t="shared" ref="BB29:BJ29" si="70">IF(ISNUMBER(BB70), BB70, "")</f>
        <v/>
      </c>
      <c r="BC29" s="118" t="str">
        <f t="shared" si="70"/>
        <v/>
      </c>
      <c r="BD29" s="118" t="str">
        <f t="shared" si="70"/>
        <v/>
      </c>
      <c r="BE29" s="118" t="str">
        <f t="shared" si="70"/>
        <v/>
      </c>
      <c r="BF29" s="118" t="str">
        <f t="shared" si="70"/>
        <v/>
      </c>
      <c r="BG29" s="118" t="str">
        <f t="shared" si="70"/>
        <v/>
      </c>
      <c r="BH29" s="118" t="str">
        <f t="shared" si="70"/>
        <v/>
      </c>
      <c r="BI29" s="118" t="str">
        <f t="shared" si="70"/>
        <v/>
      </c>
      <c r="BJ29" s="203" t="str">
        <f t="shared" si="70"/>
        <v/>
      </c>
      <c r="BK29" s="118"/>
      <c r="BL29" s="118" t="str">
        <f t="shared" si="54"/>
        <v/>
      </c>
      <c r="BM29" s="118" t="str">
        <f t="shared" si="54"/>
        <v/>
      </c>
      <c r="BN29" s="118" t="str">
        <f t="shared" si="54"/>
        <v/>
      </c>
      <c r="BO29" s="118" t="str">
        <f t="shared" si="54"/>
        <v/>
      </c>
      <c r="BP29" s="118" t="str">
        <f t="shared" si="54"/>
        <v/>
      </c>
      <c r="BQ29" s="118" t="str">
        <f t="shared" si="54"/>
        <v/>
      </c>
      <c r="BR29" s="118" t="str">
        <f t="shared" si="54"/>
        <v/>
      </c>
      <c r="BS29" s="118" t="str">
        <f t="shared" si="54"/>
        <v/>
      </c>
      <c r="BT29" s="118" t="str">
        <f t="shared" si="54"/>
        <v/>
      </c>
      <c r="BU29" s="118" t="str">
        <f t="shared" si="54"/>
        <v/>
      </c>
      <c r="BV29" s="118" t="str">
        <f t="shared" si="54"/>
        <v/>
      </c>
      <c r="BW29" s="118" t="str">
        <f t="shared" si="54"/>
        <v/>
      </c>
      <c r="BX29" s="118" t="str">
        <f t="shared" si="54"/>
        <v/>
      </c>
      <c r="BY29" s="118" t="str">
        <f t="shared" si="54"/>
        <v/>
      </c>
      <c r="BZ29" s="118" t="str">
        <f t="shared" si="54"/>
        <v/>
      </c>
      <c r="CA29" s="118" t="str">
        <f t="shared" si="54"/>
        <v/>
      </c>
      <c r="CB29" s="118" t="str">
        <f t="shared" si="55"/>
        <v/>
      </c>
      <c r="CC29" s="118" t="str">
        <f t="shared" si="55"/>
        <v/>
      </c>
      <c r="CD29" s="118" t="str">
        <f t="shared" si="55"/>
        <v/>
      </c>
      <c r="CE29" s="118" t="str">
        <f t="shared" si="55"/>
        <v/>
      </c>
      <c r="CF29" s="118" t="str">
        <f t="shared" si="55"/>
        <v/>
      </c>
      <c r="CG29" s="118" t="str">
        <f t="shared" si="55"/>
        <v/>
      </c>
      <c r="CH29" s="118" t="str">
        <f t="shared" si="55"/>
        <v/>
      </c>
      <c r="CI29" s="118" t="str">
        <f t="shared" si="55"/>
        <v/>
      </c>
      <c r="CJ29" s="118" t="str">
        <f t="shared" si="55"/>
        <v/>
      </c>
      <c r="CK29" s="118" t="str">
        <f t="shared" si="55"/>
        <v/>
      </c>
      <c r="CL29" s="118" t="str">
        <f t="shared" si="55"/>
        <v/>
      </c>
      <c r="CM29" s="118" t="str">
        <f t="shared" si="55"/>
        <v/>
      </c>
      <c r="CN29" s="118" t="str">
        <f t="shared" si="55"/>
        <v/>
      </c>
      <c r="CO29" s="118" t="str">
        <f t="shared" si="55"/>
        <v/>
      </c>
      <c r="CP29" s="118" t="str">
        <f t="shared" si="55"/>
        <v/>
      </c>
      <c r="CQ29" s="118" t="str">
        <f t="shared" si="55"/>
        <v/>
      </c>
      <c r="CR29" s="118" t="str">
        <f t="shared" si="56"/>
        <v/>
      </c>
      <c r="CS29" s="118" t="str">
        <f t="shared" si="56"/>
        <v/>
      </c>
      <c r="CT29" s="118" t="str">
        <f t="shared" si="56"/>
        <v/>
      </c>
      <c r="CU29" s="118" t="str">
        <f t="shared" si="56"/>
        <v/>
      </c>
      <c r="CV29" s="118" t="str">
        <f t="shared" si="56"/>
        <v/>
      </c>
      <c r="CW29" s="118" t="str">
        <f t="shared" si="56"/>
        <v/>
      </c>
      <c r="CX29" s="118" t="str">
        <f t="shared" si="56"/>
        <v/>
      </c>
      <c r="CY29" s="118" t="str">
        <f t="shared" si="56"/>
        <v/>
      </c>
      <c r="CZ29" s="118" t="str">
        <f t="shared" si="56"/>
        <v/>
      </c>
      <c r="DA29" s="118" t="str">
        <f t="shared" si="56"/>
        <v/>
      </c>
      <c r="DB29" s="203" t="str">
        <f t="shared" si="56"/>
        <v/>
      </c>
      <c r="DC29" s="118"/>
      <c r="DD29" s="118" t="str">
        <f t="shared" si="57"/>
        <v/>
      </c>
      <c r="DE29" s="118" t="str">
        <f t="shared" si="57"/>
        <v/>
      </c>
      <c r="DF29" s="118" t="str">
        <f t="shared" si="57"/>
        <v/>
      </c>
      <c r="DG29" s="118" t="str">
        <f t="shared" si="57"/>
        <v/>
      </c>
      <c r="DH29" s="118" t="str">
        <f t="shared" si="57"/>
        <v/>
      </c>
      <c r="DI29" s="118" t="str">
        <f t="shared" si="57"/>
        <v/>
      </c>
      <c r="DJ29" s="118" t="str">
        <f t="shared" si="57"/>
        <v/>
      </c>
      <c r="DK29" s="118" t="str">
        <f t="shared" si="57"/>
        <v/>
      </c>
      <c r="DL29" s="118" t="str">
        <f t="shared" si="57"/>
        <v/>
      </c>
      <c r="DM29" s="118" t="str">
        <f t="shared" si="57"/>
        <v/>
      </c>
      <c r="DN29" s="118" t="str">
        <f t="shared" si="57"/>
        <v/>
      </c>
      <c r="DO29" s="118" t="str">
        <f t="shared" si="57"/>
        <v/>
      </c>
      <c r="DP29" s="118" t="str">
        <f t="shared" si="57"/>
        <v/>
      </c>
      <c r="DQ29" s="118" t="str">
        <f t="shared" si="57"/>
        <v/>
      </c>
      <c r="DR29" s="118" t="str">
        <f t="shared" si="57"/>
        <v/>
      </c>
      <c r="DS29" s="118" t="str">
        <f t="shared" si="58"/>
        <v/>
      </c>
      <c r="DT29" s="118" t="str">
        <f t="shared" si="58"/>
        <v/>
      </c>
      <c r="DU29" s="118" t="str">
        <f t="shared" si="58"/>
        <v/>
      </c>
      <c r="DV29" s="118" t="str">
        <f t="shared" si="58"/>
        <v/>
      </c>
      <c r="DW29" s="118" t="str">
        <f t="shared" si="58"/>
        <v/>
      </c>
      <c r="DX29" s="118" t="str">
        <f t="shared" si="58"/>
        <v/>
      </c>
      <c r="DY29" s="118" t="str">
        <f t="shared" si="58"/>
        <v/>
      </c>
      <c r="DZ29" s="118" t="str">
        <f t="shared" si="58"/>
        <v/>
      </c>
      <c r="EA29" s="118" t="str">
        <f t="shared" si="58"/>
        <v/>
      </c>
      <c r="EB29" s="118" t="str">
        <f t="shared" si="58"/>
        <v/>
      </c>
      <c r="EC29" s="118" t="str">
        <f t="shared" si="58"/>
        <v/>
      </c>
      <c r="ED29" s="118" t="str">
        <f t="shared" si="58"/>
        <v/>
      </c>
      <c r="EE29" s="118" t="str">
        <f t="shared" si="58"/>
        <v/>
      </c>
      <c r="EF29" s="118" t="str">
        <f t="shared" si="58"/>
        <v/>
      </c>
      <c r="EG29" s="118" t="str">
        <f t="shared" si="58"/>
        <v/>
      </c>
      <c r="EH29" s="118" t="str">
        <f t="shared" si="58"/>
        <v/>
      </c>
      <c r="EI29" s="118" t="str">
        <f t="shared" si="59"/>
        <v/>
      </c>
      <c r="EJ29" s="118" t="str">
        <f t="shared" si="59"/>
        <v/>
      </c>
      <c r="EK29" s="118" t="str">
        <f t="shared" si="59"/>
        <v/>
      </c>
      <c r="EL29" s="118" t="str">
        <f t="shared" si="59"/>
        <v/>
      </c>
      <c r="EM29" s="118" t="str">
        <f t="shared" si="59"/>
        <v/>
      </c>
      <c r="EN29" s="118" t="str">
        <f t="shared" si="59"/>
        <v/>
      </c>
      <c r="EO29" s="118" t="str">
        <f t="shared" si="59"/>
        <v/>
      </c>
      <c r="EP29" s="118" t="str">
        <f t="shared" si="59"/>
        <v/>
      </c>
      <c r="EQ29" s="118" t="str">
        <f t="shared" si="59"/>
        <v/>
      </c>
      <c r="ER29" s="118" t="str">
        <f t="shared" si="59"/>
        <v/>
      </c>
      <c r="ES29" s="118" t="str">
        <f t="shared" si="59"/>
        <v/>
      </c>
      <c r="ET29" s="203" t="str">
        <f t="shared" si="59"/>
        <v/>
      </c>
      <c r="EU29" s="118"/>
      <c r="EV29" s="118" t="str">
        <f t="shared" si="60"/>
        <v/>
      </c>
      <c r="EW29" s="118" t="str">
        <f t="shared" si="60"/>
        <v/>
      </c>
      <c r="EX29" s="118" t="str">
        <f t="shared" si="60"/>
        <v/>
      </c>
      <c r="EY29" s="118" t="str">
        <f t="shared" si="60"/>
        <v/>
      </c>
      <c r="EZ29" s="118" t="str">
        <f t="shared" si="60"/>
        <v/>
      </c>
      <c r="FA29" s="118" t="str">
        <f t="shared" si="60"/>
        <v/>
      </c>
      <c r="FB29" s="118" t="str">
        <f t="shared" si="60"/>
        <v/>
      </c>
      <c r="FC29" s="118" t="str">
        <f t="shared" si="60"/>
        <v/>
      </c>
      <c r="FD29" s="118" t="str">
        <f t="shared" si="60"/>
        <v/>
      </c>
      <c r="FE29" s="118" t="str">
        <f t="shared" si="60"/>
        <v/>
      </c>
      <c r="FF29" s="118" t="str">
        <f t="shared" si="60"/>
        <v/>
      </c>
      <c r="FG29" s="118" t="str">
        <f t="shared" si="60"/>
        <v/>
      </c>
      <c r="FH29" s="118" t="str">
        <f t="shared" si="60"/>
        <v/>
      </c>
      <c r="FI29" s="118" t="str">
        <f t="shared" si="60"/>
        <v/>
      </c>
      <c r="FJ29" s="118" t="str">
        <f t="shared" si="60"/>
        <v/>
      </c>
      <c r="FK29" s="118" t="str">
        <f t="shared" si="61"/>
        <v/>
      </c>
      <c r="FL29" s="118" t="str">
        <f t="shared" si="61"/>
        <v/>
      </c>
      <c r="FM29" s="118" t="str">
        <f t="shared" si="61"/>
        <v/>
      </c>
      <c r="FN29" s="118" t="str">
        <f t="shared" si="61"/>
        <v/>
      </c>
      <c r="FO29" s="118" t="str">
        <f t="shared" si="61"/>
        <v/>
      </c>
      <c r="FP29" s="118" t="str">
        <f t="shared" si="61"/>
        <v/>
      </c>
      <c r="FQ29" s="118" t="str">
        <f t="shared" si="61"/>
        <v/>
      </c>
      <c r="FR29" s="118" t="str">
        <f t="shared" si="61"/>
        <v/>
      </c>
      <c r="FS29" s="118" t="str">
        <f t="shared" si="61"/>
        <v/>
      </c>
      <c r="FT29" s="118" t="str">
        <f t="shared" si="61"/>
        <v/>
      </c>
      <c r="FU29" s="118" t="str">
        <f t="shared" si="61"/>
        <v/>
      </c>
      <c r="FV29" s="118" t="str">
        <f t="shared" si="61"/>
        <v/>
      </c>
      <c r="FW29" s="118" t="str">
        <f t="shared" si="61"/>
        <v/>
      </c>
      <c r="FX29" s="118" t="str">
        <f t="shared" si="61"/>
        <v/>
      </c>
      <c r="FY29" s="118" t="str">
        <f t="shared" si="61"/>
        <v/>
      </c>
      <c r="FZ29" s="118" t="str">
        <f t="shared" si="61"/>
        <v/>
      </c>
      <c r="GA29" s="118" t="str">
        <f t="shared" si="62"/>
        <v/>
      </c>
      <c r="GB29" s="118" t="str">
        <f t="shared" si="62"/>
        <v/>
      </c>
      <c r="GC29" s="118" t="str">
        <f t="shared" si="62"/>
        <v/>
      </c>
      <c r="GD29" s="118" t="str">
        <f t="shared" si="62"/>
        <v/>
      </c>
      <c r="GE29" s="118" t="str">
        <f t="shared" si="62"/>
        <v/>
      </c>
      <c r="GF29" s="118" t="str">
        <f t="shared" si="62"/>
        <v/>
      </c>
      <c r="GG29" s="118" t="str">
        <f t="shared" si="62"/>
        <v/>
      </c>
      <c r="GH29" s="118" t="str">
        <f t="shared" si="62"/>
        <v/>
      </c>
      <c r="GI29" s="118" t="str">
        <f t="shared" si="62"/>
        <v/>
      </c>
      <c r="GJ29" s="118" t="str">
        <f t="shared" si="62"/>
        <v/>
      </c>
      <c r="GK29" s="118" t="str">
        <f t="shared" si="62"/>
        <v/>
      </c>
      <c r="GL29" s="203" t="str">
        <f t="shared" si="62"/>
        <v/>
      </c>
      <c r="GM29" s="118"/>
      <c r="GN29" s="118" t="str">
        <f t="shared" si="63"/>
        <v/>
      </c>
      <c r="GO29" s="118" t="str">
        <f t="shared" si="63"/>
        <v/>
      </c>
      <c r="GP29" s="118" t="str">
        <f t="shared" si="63"/>
        <v/>
      </c>
      <c r="GQ29" s="118" t="str">
        <f t="shared" si="63"/>
        <v/>
      </c>
      <c r="GR29" s="118" t="str">
        <f t="shared" si="63"/>
        <v/>
      </c>
      <c r="GS29" s="118" t="str">
        <f t="shared" si="63"/>
        <v/>
      </c>
      <c r="GT29" s="118" t="str">
        <f t="shared" si="63"/>
        <v/>
      </c>
      <c r="GU29" s="118" t="str">
        <f t="shared" si="63"/>
        <v/>
      </c>
      <c r="GV29" s="118" t="str">
        <f t="shared" si="63"/>
        <v/>
      </c>
      <c r="GW29" s="118" t="str">
        <f t="shared" si="63"/>
        <v/>
      </c>
      <c r="GX29" s="118" t="str">
        <f t="shared" si="63"/>
        <v/>
      </c>
      <c r="GY29" s="118" t="str">
        <f t="shared" si="63"/>
        <v/>
      </c>
      <c r="GZ29" s="118" t="str">
        <f t="shared" si="63"/>
        <v/>
      </c>
      <c r="HA29" s="118" t="str">
        <f t="shared" si="63"/>
        <v/>
      </c>
      <c r="HB29" s="118" t="str">
        <f t="shared" si="63"/>
        <v/>
      </c>
      <c r="HC29" s="118" t="str">
        <f t="shared" si="64"/>
        <v/>
      </c>
      <c r="HD29" s="118" t="str">
        <f t="shared" si="64"/>
        <v/>
      </c>
      <c r="HE29" s="118" t="str">
        <f t="shared" si="64"/>
        <v/>
      </c>
      <c r="HF29" s="118" t="str">
        <f t="shared" si="64"/>
        <v/>
      </c>
      <c r="HG29" s="118" t="str">
        <f t="shared" si="64"/>
        <v/>
      </c>
      <c r="HH29" s="118" t="str">
        <f t="shared" si="64"/>
        <v/>
      </c>
      <c r="HI29" s="118" t="str">
        <f t="shared" si="64"/>
        <v/>
      </c>
      <c r="HJ29" s="118" t="str">
        <f t="shared" si="64"/>
        <v/>
      </c>
      <c r="HK29" s="118" t="str">
        <f t="shared" si="64"/>
        <v/>
      </c>
      <c r="HL29" s="118" t="str">
        <f t="shared" si="64"/>
        <v/>
      </c>
      <c r="HM29" s="118" t="str">
        <f t="shared" si="64"/>
        <v/>
      </c>
      <c r="HN29" s="118" t="str">
        <f t="shared" si="64"/>
        <v/>
      </c>
      <c r="HO29" s="118" t="str">
        <f t="shared" si="64"/>
        <v/>
      </c>
      <c r="HP29" s="118" t="str">
        <f t="shared" si="64"/>
        <v/>
      </c>
      <c r="HQ29" s="118" t="str">
        <f t="shared" si="64"/>
        <v/>
      </c>
      <c r="HR29" s="118" t="str">
        <f t="shared" si="64"/>
        <v/>
      </c>
      <c r="HS29" s="118" t="str">
        <f t="shared" si="65"/>
        <v/>
      </c>
      <c r="HT29" s="118" t="str">
        <f t="shared" si="65"/>
        <v/>
      </c>
      <c r="HU29" s="118" t="str">
        <f t="shared" si="65"/>
        <v/>
      </c>
      <c r="HV29" s="118" t="str">
        <f t="shared" si="65"/>
        <v/>
      </c>
      <c r="HW29" s="118" t="str">
        <f t="shared" si="65"/>
        <v/>
      </c>
      <c r="HX29" s="118" t="str">
        <f t="shared" si="65"/>
        <v/>
      </c>
      <c r="HY29" s="118" t="str">
        <f t="shared" si="65"/>
        <v/>
      </c>
      <c r="HZ29" s="118" t="str">
        <f t="shared" si="65"/>
        <v/>
      </c>
      <c r="IA29" s="118" t="str">
        <f t="shared" si="65"/>
        <v/>
      </c>
      <c r="IB29" s="118" t="str">
        <f t="shared" si="65"/>
        <v/>
      </c>
      <c r="IC29" s="118" t="str">
        <f t="shared" si="65"/>
        <v/>
      </c>
      <c r="ID29" s="203" t="str">
        <f t="shared" si="65"/>
        <v/>
      </c>
      <c r="IE29" s="118"/>
      <c r="IF29" s="118" t="str">
        <f t="shared" si="66"/>
        <v/>
      </c>
      <c r="IG29" s="118" t="str">
        <f t="shared" si="66"/>
        <v/>
      </c>
      <c r="IH29" s="118" t="str">
        <f t="shared" si="66"/>
        <v/>
      </c>
      <c r="II29" s="118" t="str">
        <f t="shared" si="66"/>
        <v/>
      </c>
      <c r="IJ29" s="118" t="str">
        <f t="shared" si="66"/>
        <v/>
      </c>
      <c r="IK29" s="118" t="str">
        <f t="shared" si="66"/>
        <v/>
      </c>
      <c r="IL29" s="118" t="str">
        <f t="shared" si="66"/>
        <v/>
      </c>
      <c r="IM29" s="118" t="str">
        <f t="shared" si="66"/>
        <v/>
      </c>
      <c r="IN29" s="118" t="str">
        <f t="shared" si="66"/>
        <v/>
      </c>
      <c r="IO29" s="118" t="str">
        <f t="shared" si="66"/>
        <v/>
      </c>
      <c r="IP29" s="118" t="str">
        <f t="shared" si="66"/>
        <v/>
      </c>
      <c r="IQ29" s="118" t="str">
        <f t="shared" si="66"/>
        <v/>
      </c>
      <c r="IR29" s="118" t="str">
        <f t="shared" si="66"/>
        <v/>
      </c>
      <c r="IS29" s="118" t="str">
        <f t="shared" si="66"/>
        <v/>
      </c>
      <c r="IT29" s="118" t="str">
        <f t="shared" si="66"/>
        <v/>
      </c>
      <c r="IU29" s="118" t="str">
        <f t="shared" si="67"/>
        <v/>
      </c>
      <c r="IV29" s="118" t="str">
        <f t="shared" si="67"/>
        <v/>
      </c>
      <c r="IW29" s="118" t="str">
        <f t="shared" si="67"/>
        <v/>
      </c>
      <c r="IX29" s="118" t="str">
        <f t="shared" si="67"/>
        <v/>
      </c>
      <c r="IY29" s="118" t="str">
        <f t="shared" si="67"/>
        <v/>
      </c>
      <c r="IZ29" s="118" t="str">
        <f t="shared" si="67"/>
        <v/>
      </c>
      <c r="JA29" s="118" t="str">
        <f t="shared" si="67"/>
        <v/>
      </c>
      <c r="JB29" s="118" t="str">
        <f t="shared" si="67"/>
        <v/>
      </c>
      <c r="JC29" s="118" t="str">
        <f t="shared" si="67"/>
        <v/>
      </c>
      <c r="JD29" s="118" t="str">
        <f t="shared" si="67"/>
        <v/>
      </c>
      <c r="JE29" s="118" t="str">
        <f t="shared" si="67"/>
        <v/>
      </c>
      <c r="JF29" s="118" t="str">
        <f t="shared" si="67"/>
        <v/>
      </c>
      <c r="JG29" s="118" t="str">
        <f t="shared" si="67"/>
        <v/>
      </c>
      <c r="JH29" s="118" t="str">
        <f t="shared" si="67"/>
        <v/>
      </c>
      <c r="JI29" s="118" t="str">
        <f t="shared" si="67"/>
        <v/>
      </c>
      <c r="JJ29" s="118" t="str">
        <f t="shared" si="67"/>
        <v/>
      </c>
      <c r="JK29" s="118" t="str">
        <f t="shared" si="68"/>
        <v/>
      </c>
      <c r="JL29" s="118" t="str">
        <f t="shared" si="68"/>
        <v/>
      </c>
      <c r="JM29" s="118" t="str">
        <f t="shared" si="68"/>
        <v/>
      </c>
      <c r="JN29" s="118" t="str">
        <f t="shared" si="68"/>
        <v/>
      </c>
      <c r="JO29" s="118" t="str">
        <f t="shared" si="68"/>
        <v/>
      </c>
      <c r="JP29" s="118" t="str">
        <f t="shared" si="68"/>
        <v/>
      </c>
      <c r="JQ29" s="118" t="str">
        <f t="shared" si="68"/>
        <v/>
      </c>
      <c r="JR29" s="118" t="str">
        <f t="shared" si="68"/>
        <v/>
      </c>
      <c r="JS29" s="118" t="str">
        <f t="shared" si="68"/>
        <v/>
      </c>
      <c r="JT29" s="118" t="str">
        <f t="shared" si="68"/>
        <v/>
      </c>
      <c r="JU29" s="118" t="str">
        <f t="shared" si="68"/>
        <v/>
      </c>
      <c r="JV29" s="203" t="str">
        <f t="shared" si="68"/>
        <v/>
      </c>
    </row>
    <row r="30" spans="1:282" ht="12.75" customHeight="1" x14ac:dyDescent="0.2">
      <c r="A30" s="16"/>
      <c r="B30" s="39"/>
      <c r="C30" s="39"/>
      <c r="D30" s="39"/>
      <c r="E30" s="39"/>
      <c r="F30" s="39"/>
      <c r="G30" s="39"/>
      <c r="H30" s="15"/>
      <c r="I30" s="15"/>
      <c r="J30" s="117"/>
      <c r="K30" s="117"/>
      <c r="L30" s="117"/>
      <c r="M30" s="117"/>
      <c r="N30" s="117"/>
      <c r="O30" s="117"/>
      <c r="P30" s="117"/>
      <c r="Q30" s="119" t="s">
        <v>39</v>
      </c>
      <c r="R30" s="119" t="s">
        <v>36</v>
      </c>
      <c r="S30" s="120" t="e">
        <v>#N/A</v>
      </c>
      <c r="T30" s="120" t="e">
        <f t="shared" ref="T30:BJ31" si="71">IF(ISNUMBER(T71), T71, NA())</f>
        <v>#N/A</v>
      </c>
      <c r="U30" s="120" t="e">
        <f t="shared" si="71"/>
        <v>#N/A</v>
      </c>
      <c r="V30" s="120" t="e">
        <f t="shared" si="71"/>
        <v>#N/A</v>
      </c>
      <c r="W30" s="120" t="e">
        <f t="shared" si="71"/>
        <v>#N/A</v>
      </c>
      <c r="X30" s="120" t="e">
        <f t="shared" si="71"/>
        <v>#N/A</v>
      </c>
      <c r="Y30" s="120" t="e">
        <f t="shared" si="71"/>
        <v>#N/A</v>
      </c>
      <c r="Z30" s="120" t="e">
        <f t="shared" si="71"/>
        <v>#N/A</v>
      </c>
      <c r="AA30" s="120" t="e">
        <f t="shared" si="71"/>
        <v>#N/A</v>
      </c>
      <c r="AB30" s="120" t="e">
        <f t="shared" si="71"/>
        <v>#N/A</v>
      </c>
      <c r="AC30" s="120" t="e">
        <f t="shared" si="71"/>
        <v>#N/A</v>
      </c>
      <c r="AD30" s="120" t="e">
        <f t="shared" si="71"/>
        <v>#N/A</v>
      </c>
      <c r="AE30" s="120" t="e">
        <f t="shared" si="71"/>
        <v>#N/A</v>
      </c>
      <c r="AF30" s="120" t="e">
        <f t="shared" si="71"/>
        <v>#N/A</v>
      </c>
      <c r="AG30" s="120" t="e">
        <f t="shared" si="71"/>
        <v>#N/A</v>
      </c>
      <c r="AH30" s="120" t="e">
        <f t="shared" si="71"/>
        <v>#N/A</v>
      </c>
      <c r="AI30" s="120" t="e">
        <f t="shared" si="71"/>
        <v>#N/A</v>
      </c>
      <c r="AJ30" s="120" t="e">
        <f t="shared" si="71"/>
        <v>#N/A</v>
      </c>
      <c r="AK30" s="120" t="e">
        <f t="shared" si="71"/>
        <v>#N/A</v>
      </c>
      <c r="AL30" s="120" t="e">
        <f t="shared" si="71"/>
        <v>#N/A</v>
      </c>
      <c r="AM30" s="120" t="e">
        <f t="shared" si="71"/>
        <v>#N/A</v>
      </c>
      <c r="AN30" s="120" t="e">
        <f t="shared" si="71"/>
        <v>#N/A</v>
      </c>
      <c r="AO30" s="120" t="e">
        <f t="shared" si="71"/>
        <v>#N/A</v>
      </c>
      <c r="AP30" s="120" t="e">
        <f t="shared" si="71"/>
        <v>#N/A</v>
      </c>
      <c r="AQ30" s="120" t="e">
        <f t="shared" si="71"/>
        <v>#N/A</v>
      </c>
      <c r="AR30" s="120" t="e">
        <f t="shared" si="71"/>
        <v>#N/A</v>
      </c>
      <c r="AS30" s="120" t="e">
        <f t="shared" si="71"/>
        <v>#N/A</v>
      </c>
      <c r="AT30" s="120" t="e">
        <f t="shared" si="71"/>
        <v>#N/A</v>
      </c>
      <c r="AU30" s="120" t="e">
        <f t="shared" si="71"/>
        <v>#N/A</v>
      </c>
      <c r="AV30" s="120" t="e">
        <f t="shared" si="71"/>
        <v>#N/A</v>
      </c>
      <c r="AW30" s="120" t="e">
        <f t="shared" si="71"/>
        <v>#N/A</v>
      </c>
      <c r="AX30" s="120" t="e">
        <f t="shared" si="71"/>
        <v>#N/A</v>
      </c>
      <c r="AY30" s="120" t="e">
        <f t="shared" si="71"/>
        <v>#N/A</v>
      </c>
      <c r="AZ30" s="120" t="e">
        <f t="shared" si="71"/>
        <v>#N/A</v>
      </c>
      <c r="BA30" s="120" t="e">
        <f t="shared" si="71"/>
        <v>#N/A</v>
      </c>
      <c r="BB30" s="120" t="e">
        <f t="shared" si="71"/>
        <v>#N/A</v>
      </c>
      <c r="BC30" s="120" t="e">
        <f t="shared" si="71"/>
        <v>#N/A</v>
      </c>
      <c r="BD30" s="120" t="e">
        <f t="shared" si="71"/>
        <v>#N/A</v>
      </c>
      <c r="BE30" s="120" t="e">
        <f t="shared" si="71"/>
        <v>#N/A</v>
      </c>
      <c r="BF30" s="120" t="e">
        <f t="shared" si="71"/>
        <v>#N/A</v>
      </c>
      <c r="BG30" s="120" t="e">
        <f t="shared" si="71"/>
        <v>#N/A</v>
      </c>
      <c r="BH30" s="120" t="e">
        <f t="shared" si="71"/>
        <v>#N/A</v>
      </c>
      <c r="BI30" s="120" t="e">
        <f t="shared" si="71"/>
        <v>#N/A</v>
      </c>
      <c r="BJ30" s="184" t="e">
        <f t="shared" si="71"/>
        <v>#N/A</v>
      </c>
      <c r="BK30" s="120" t="e">
        <v>#N/A</v>
      </c>
      <c r="BL30" s="120" t="e">
        <f t="shared" ref="BL30:BZ31" si="72">IF(ISNUMBER(T111), T111, NA())</f>
        <v>#N/A</v>
      </c>
      <c r="BM30" s="120" t="e">
        <f t="shared" si="72"/>
        <v>#N/A</v>
      </c>
      <c r="BN30" s="120" t="e">
        <f t="shared" si="72"/>
        <v>#N/A</v>
      </c>
      <c r="BO30" s="120" t="e">
        <f t="shared" si="72"/>
        <v>#N/A</v>
      </c>
      <c r="BP30" s="120" t="e">
        <f t="shared" si="72"/>
        <v>#N/A</v>
      </c>
      <c r="BQ30" s="120" t="e">
        <f t="shared" si="72"/>
        <v>#N/A</v>
      </c>
      <c r="BR30" s="120" t="e">
        <f t="shared" si="72"/>
        <v>#N/A</v>
      </c>
      <c r="BS30" s="120" t="e">
        <f t="shared" si="72"/>
        <v>#N/A</v>
      </c>
      <c r="BT30" s="120" t="e">
        <f t="shared" si="72"/>
        <v>#N/A</v>
      </c>
      <c r="BU30" s="120" t="e">
        <f t="shared" si="72"/>
        <v>#N/A</v>
      </c>
      <c r="BV30" s="120" t="e">
        <f t="shared" si="72"/>
        <v>#N/A</v>
      </c>
      <c r="BW30" s="120" t="e">
        <f t="shared" si="72"/>
        <v>#N/A</v>
      </c>
      <c r="BX30" s="120" t="e">
        <f t="shared" si="72"/>
        <v>#N/A</v>
      </c>
      <c r="BY30" s="120" t="e">
        <f t="shared" si="72"/>
        <v>#N/A</v>
      </c>
      <c r="BZ30" s="120" t="e">
        <f t="shared" si="72"/>
        <v>#N/A</v>
      </c>
      <c r="CA30" s="120" t="e">
        <f t="shared" ref="CA30:CP31" si="73">IF(ISNUMBER(AI111), AI111, NA())</f>
        <v>#N/A</v>
      </c>
      <c r="CB30" s="120" t="e">
        <f t="shared" si="73"/>
        <v>#N/A</v>
      </c>
      <c r="CC30" s="120" t="e">
        <f t="shared" si="73"/>
        <v>#N/A</v>
      </c>
      <c r="CD30" s="120" t="e">
        <f t="shared" si="73"/>
        <v>#N/A</v>
      </c>
      <c r="CE30" s="120" t="e">
        <f t="shared" si="73"/>
        <v>#N/A</v>
      </c>
      <c r="CF30" s="120" t="e">
        <f t="shared" si="73"/>
        <v>#N/A</v>
      </c>
      <c r="CG30" s="120" t="e">
        <f t="shared" si="73"/>
        <v>#N/A</v>
      </c>
      <c r="CH30" s="120" t="e">
        <f t="shared" si="73"/>
        <v>#N/A</v>
      </c>
      <c r="CI30" s="120" t="e">
        <f t="shared" si="73"/>
        <v>#N/A</v>
      </c>
      <c r="CJ30" s="120" t="e">
        <f t="shared" si="73"/>
        <v>#N/A</v>
      </c>
      <c r="CK30" s="120" t="e">
        <f t="shared" si="73"/>
        <v>#N/A</v>
      </c>
      <c r="CL30" s="120" t="e">
        <f t="shared" si="73"/>
        <v>#N/A</v>
      </c>
      <c r="CM30" s="120" t="e">
        <f t="shared" si="73"/>
        <v>#N/A</v>
      </c>
      <c r="CN30" s="120" t="e">
        <f t="shared" si="73"/>
        <v>#N/A</v>
      </c>
      <c r="CO30" s="120" t="e">
        <f t="shared" si="73"/>
        <v>#N/A</v>
      </c>
      <c r="CP30" s="120" t="e">
        <f t="shared" si="73"/>
        <v>#N/A</v>
      </c>
      <c r="CQ30" s="120" t="e">
        <f t="shared" ref="CO30:DB31" si="74">IF(ISNUMBER(AY111), AY111, NA())</f>
        <v>#N/A</v>
      </c>
      <c r="CR30" s="120" t="e">
        <f t="shared" si="74"/>
        <v>#N/A</v>
      </c>
      <c r="CS30" s="120" t="e">
        <f t="shared" si="74"/>
        <v>#N/A</v>
      </c>
      <c r="CT30" s="120" t="e">
        <f t="shared" si="74"/>
        <v>#N/A</v>
      </c>
      <c r="CU30" s="120" t="e">
        <f t="shared" si="74"/>
        <v>#N/A</v>
      </c>
      <c r="CV30" s="120" t="e">
        <f t="shared" si="74"/>
        <v>#N/A</v>
      </c>
      <c r="CW30" s="120" t="e">
        <f t="shared" si="74"/>
        <v>#N/A</v>
      </c>
      <c r="CX30" s="120" t="e">
        <f t="shared" si="74"/>
        <v>#N/A</v>
      </c>
      <c r="CY30" s="120" t="e">
        <f t="shared" si="74"/>
        <v>#N/A</v>
      </c>
      <c r="CZ30" s="120" t="e">
        <f t="shared" si="74"/>
        <v>#N/A</v>
      </c>
      <c r="DA30" s="120" t="e">
        <f t="shared" si="74"/>
        <v>#N/A</v>
      </c>
      <c r="DB30" s="184" t="e">
        <f t="shared" si="74"/>
        <v>#N/A</v>
      </c>
      <c r="DC30" s="120" t="e">
        <v>#N/A</v>
      </c>
      <c r="DD30" s="120" t="e">
        <f t="shared" ref="DD30:DR31" si="75">IF(ISNUMBER(T151), T151, NA())</f>
        <v>#N/A</v>
      </c>
      <c r="DE30" s="120" t="e">
        <f t="shared" si="75"/>
        <v>#N/A</v>
      </c>
      <c r="DF30" s="120" t="e">
        <f t="shared" si="75"/>
        <v>#N/A</v>
      </c>
      <c r="DG30" s="120" t="e">
        <f t="shared" si="75"/>
        <v>#N/A</v>
      </c>
      <c r="DH30" s="120" t="e">
        <f t="shared" si="75"/>
        <v>#N/A</v>
      </c>
      <c r="DI30" s="120" t="e">
        <f t="shared" si="75"/>
        <v>#N/A</v>
      </c>
      <c r="DJ30" s="120" t="e">
        <f t="shared" si="75"/>
        <v>#N/A</v>
      </c>
      <c r="DK30" s="120" t="e">
        <f t="shared" si="75"/>
        <v>#N/A</v>
      </c>
      <c r="DL30" s="120" t="e">
        <f t="shared" si="75"/>
        <v>#N/A</v>
      </c>
      <c r="DM30" s="120" t="e">
        <f t="shared" si="75"/>
        <v>#N/A</v>
      </c>
      <c r="DN30" s="120" t="e">
        <f t="shared" si="75"/>
        <v>#N/A</v>
      </c>
      <c r="DO30" s="120" t="e">
        <f t="shared" si="75"/>
        <v>#N/A</v>
      </c>
      <c r="DP30" s="120" t="e">
        <f t="shared" si="75"/>
        <v>#N/A</v>
      </c>
      <c r="DQ30" s="120" t="e">
        <f t="shared" si="75"/>
        <v>#N/A</v>
      </c>
      <c r="DR30" s="120" t="e">
        <f t="shared" si="75"/>
        <v>#N/A</v>
      </c>
      <c r="DS30" s="120" t="e">
        <f t="shared" ref="DS30:EH31" si="76">IF(ISNUMBER(AI151), AI151, NA())</f>
        <v>#N/A</v>
      </c>
      <c r="DT30" s="120" t="e">
        <f t="shared" si="76"/>
        <v>#N/A</v>
      </c>
      <c r="DU30" s="120" t="e">
        <f t="shared" si="76"/>
        <v>#N/A</v>
      </c>
      <c r="DV30" s="120" t="e">
        <f t="shared" si="76"/>
        <v>#N/A</v>
      </c>
      <c r="DW30" s="120" t="e">
        <f t="shared" si="76"/>
        <v>#N/A</v>
      </c>
      <c r="DX30" s="120" t="e">
        <f t="shared" si="76"/>
        <v>#N/A</v>
      </c>
      <c r="DY30" s="120" t="e">
        <f t="shared" si="76"/>
        <v>#N/A</v>
      </c>
      <c r="DZ30" s="120" t="e">
        <f t="shared" si="76"/>
        <v>#N/A</v>
      </c>
      <c r="EA30" s="120" t="e">
        <f t="shared" si="76"/>
        <v>#N/A</v>
      </c>
      <c r="EB30" s="120" t="e">
        <f t="shared" si="76"/>
        <v>#N/A</v>
      </c>
      <c r="EC30" s="120" t="e">
        <f t="shared" si="76"/>
        <v>#N/A</v>
      </c>
      <c r="ED30" s="120" t="e">
        <f t="shared" si="76"/>
        <v>#N/A</v>
      </c>
      <c r="EE30" s="120" t="e">
        <f t="shared" si="76"/>
        <v>#N/A</v>
      </c>
      <c r="EF30" s="120" t="e">
        <f t="shared" si="76"/>
        <v>#N/A</v>
      </c>
      <c r="EG30" s="120" t="e">
        <f t="shared" si="76"/>
        <v>#N/A</v>
      </c>
      <c r="EH30" s="120" t="e">
        <f t="shared" si="76"/>
        <v>#N/A</v>
      </c>
      <c r="EI30" s="120" t="e">
        <f t="shared" ref="EG30:ET31" si="77">IF(ISNUMBER(AY151), AY151, NA())</f>
        <v>#N/A</v>
      </c>
      <c r="EJ30" s="120" t="e">
        <f t="shared" si="77"/>
        <v>#N/A</v>
      </c>
      <c r="EK30" s="120" t="e">
        <f t="shared" si="77"/>
        <v>#N/A</v>
      </c>
      <c r="EL30" s="120" t="e">
        <f t="shared" si="77"/>
        <v>#N/A</v>
      </c>
      <c r="EM30" s="120" t="e">
        <f t="shared" si="77"/>
        <v>#N/A</v>
      </c>
      <c r="EN30" s="120" t="e">
        <f t="shared" si="77"/>
        <v>#N/A</v>
      </c>
      <c r="EO30" s="120" t="e">
        <f t="shared" si="77"/>
        <v>#N/A</v>
      </c>
      <c r="EP30" s="120" t="e">
        <f t="shared" si="77"/>
        <v>#N/A</v>
      </c>
      <c r="EQ30" s="120" t="e">
        <f t="shared" si="77"/>
        <v>#N/A</v>
      </c>
      <c r="ER30" s="120" t="e">
        <f t="shared" si="77"/>
        <v>#N/A</v>
      </c>
      <c r="ES30" s="120" t="e">
        <f t="shared" si="77"/>
        <v>#N/A</v>
      </c>
      <c r="ET30" s="184" t="e">
        <f t="shared" si="77"/>
        <v>#N/A</v>
      </c>
      <c r="EU30" s="120" t="e">
        <v>#N/A</v>
      </c>
      <c r="EV30" s="120" t="e">
        <f t="shared" ref="EV30:FJ31" si="78">IF(ISNUMBER(T191), T191, NA())</f>
        <v>#N/A</v>
      </c>
      <c r="EW30" s="120" t="e">
        <f t="shared" si="78"/>
        <v>#N/A</v>
      </c>
      <c r="EX30" s="120" t="e">
        <f t="shared" si="78"/>
        <v>#N/A</v>
      </c>
      <c r="EY30" s="120" t="e">
        <f t="shared" si="78"/>
        <v>#N/A</v>
      </c>
      <c r="EZ30" s="120" t="e">
        <f t="shared" si="78"/>
        <v>#N/A</v>
      </c>
      <c r="FA30" s="120" t="e">
        <f t="shared" si="78"/>
        <v>#N/A</v>
      </c>
      <c r="FB30" s="120" t="e">
        <f t="shared" si="78"/>
        <v>#N/A</v>
      </c>
      <c r="FC30" s="120" t="e">
        <f t="shared" si="78"/>
        <v>#N/A</v>
      </c>
      <c r="FD30" s="120" t="e">
        <f t="shared" si="78"/>
        <v>#N/A</v>
      </c>
      <c r="FE30" s="120" t="e">
        <f t="shared" si="78"/>
        <v>#N/A</v>
      </c>
      <c r="FF30" s="120" t="e">
        <f t="shared" si="78"/>
        <v>#N/A</v>
      </c>
      <c r="FG30" s="120" t="e">
        <f t="shared" si="78"/>
        <v>#N/A</v>
      </c>
      <c r="FH30" s="120" t="e">
        <f t="shared" si="78"/>
        <v>#N/A</v>
      </c>
      <c r="FI30" s="120" t="e">
        <f t="shared" si="78"/>
        <v>#N/A</v>
      </c>
      <c r="FJ30" s="120" t="e">
        <f t="shared" si="78"/>
        <v>#N/A</v>
      </c>
      <c r="FK30" s="120" t="e">
        <f t="shared" ref="FK30:FZ31" si="79">IF(ISNUMBER(AI191), AI191, NA())</f>
        <v>#N/A</v>
      </c>
      <c r="FL30" s="120" t="e">
        <f t="shared" si="79"/>
        <v>#N/A</v>
      </c>
      <c r="FM30" s="120" t="e">
        <f t="shared" si="79"/>
        <v>#N/A</v>
      </c>
      <c r="FN30" s="120" t="e">
        <f t="shared" si="79"/>
        <v>#N/A</v>
      </c>
      <c r="FO30" s="120" t="e">
        <f t="shared" si="79"/>
        <v>#N/A</v>
      </c>
      <c r="FP30" s="120" t="e">
        <f t="shared" si="79"/>
        <v>#N/A</v>
      </c>
      <c r="FQ30" s="120" t="e">
        <f t="shared" si="79"/>
        <v>#N/A</v>
      </c>
      <c r="FR30" s="120" t="e">
        <f t="shared" si="79"/>
        <v>#N/A</v>
      </c>
      <c r="FS30" s="120" t="e">
        <f t="shared" si="79"/>
        <v>#N/A</v>
      </c>
      <c r="FT30" s="120" t="e">
        <f t="shared" si="79"/>
        <v>#N/A</v>
      </c>
      <c r="FU30" s="120" t="e">
        <f t="shared" si="79"/>
        <v>#N/A</v>
      </c>
      <c r="FV30" s="120" t="e">
        <f t="shared" si="79"/>
        <v>#N/A</v>
      </c>
      <c r="FW30" s="120" t="e">
        <f t="shared" si="79"/>
        <v>#N/A</v>
      </c>
      <c r="FX30" s="120" t="e">
        <f t="shared" si="79"/>
        <v>#N/A</v>
      </c>
      <c r="FY30" s="120" t="e">
        <f t="shared" si="79"/>
        <v>#N/A</v>
      </c>
      <c r="FZ30" s="120" t="e">
        <f t="shared" si="79"/>
        <v>#N/A</v>
      </c>
      <c r="GA30" s="120" t="e">
        <f t="shared" ref="FY30:GL31" si="80">IF(ISNUMBER(AY191), AY191, NA())</f>
        <v>#N/A</v>
      </c>
      <c r="GB30" s="120" t="e">
        <f t="shared" si="80"/>
        <v>#N/A</v>
      </c>
      <c r="GC30" s="120" t="e">
        <f t="shared" si="80"/>
        <v>#N/A</v>
      </c>
      <c r="GD30" s="120" t="e">
        <f t="shared" si="80"/>
        <v>#N/A</v>
      </c>
      <c r="GE30" s="120" t="e">
        <f t="shared" si="80"/>
        <v>#N/A</v>
      </c>
      <c r="GF30" s="120" t="e">
        <f t="shared" si="80"/>
        <v>#N/A</v>
      </c>
      <c r="GG30" s="120" t="e">
        <f t="shared" si="80"/>
        <v>#N/A</v>
      </c>
      <c r="GH30" s="120" t="e">
        <f t="shared" si="80"/>
        <v>#N/A</v>
      </c>
      <c r="GI30" s="120" t="e">
        <f t="shared" si="80"/>
        <v>#N/A</v>
      </c>
      <c r="GJ30" s="120" t="e">
        <f t="shared" si="80"/>
        <v>#N/A</v>
      </c>
      <c r="GK30" s="120" t="e">
        <f t="shared" si="80"/>
        <v>#N/A</v>
      </c>
      <c r="GL30" s="184" t="e">
        <f t="shared" si="80"/>
        <v>#N/A</v>
      </c>
      <c r="GM30" s="120" t="e">
        <v>#N/A</v>
      </c>
      <c r="GN30" s="120" t="e">
        <f t="shared" ref="GN30:HB31" si="81">IF(ISNUMBER(T231), T231, NA())</f>
        <v>#N/A</v>
      </c>
      <c r="GO30" s="120" t="e">
        <f t="shared" si="81"/>
        <v>#N/A</v>
      </c>
      <c r="GP30" s="120" t="e">
        <f t="shared" si="81"/>
        <v>#N/A</v>
      </c>
      <c r="GQ30" s="120" t="e">
        <f t="shared" si="81"/>
        <v>#N/A</v>
      </c>
      <c r="GR30" s="120" t="e">
        <f t="shared" si="81"/>
        <v>#N/A</v>
      </c>
      <c r="GS30" s="120" t="e">
        <f t="shared" si="81"/>
        <v>#N/A</v>
      </c>
      <c r="GT30" s="120" t="e">
        <f t="shared" si="81"/>
        <v>#N/A</v>
      </c>
      <c r="GU30" s="120" t="e">
        <f t="shared" si="81"/>
        <v>#N/A</v>
      </c>
      <c r="GV30" s="120" t="e">
        <f t="shared" si="81"/>
        <v>#N/A</v>
      </c>
      <c r="GW30" s="120" t="e">
        <f t="shared" si="81"/>
        <v>#N/A</v>
      </c>
      <c r="GX30" s="120" t="e">
        <f t="shared" si="81"/>
        <v>#N/A</v>
      </c>
      <c r="GY30" s="120" t="e">
        <f t="shared" si="81"/>
        <v>#N/A</v>
      </c>
      <c r="GZ30" s="120" t="e">
        <f t="shared" si="81"/>
        <v>#N/A</v>
      </c>
      <c r="HA30" s="120" t="e">
        <f t="shared" si="81"/>
        <v>#N/A</v>
      </c>
      <c r="HB30" s="120" t="e">
        <f t="shared" si="81"/>
        <v>#N/A</v>
      </c>
      <c r="HC30" s="120" t="e">
        <f t="shared" ref="HC30:HR31" si="82">IF(ISNUMBER(AI231), AI231, NA())</f>
        <v>#N/A</v>
      </c>
      <c r="HD30" s="120" t="e">
        <f t="shared" si="82"/>
        <v>#N/A</v>
      </c>
      <c r="HE30" s="120" t="e">
        <f t="shared" si="82"/>
        <v>#N/A</v>
      </c>
      <c r="HF30" s="120" t="e">
        <f t="shared" si="82"/>
        <v>#N/A</v>
      </c>
      <c r="HG30" s="120" t="e">
        <f t="shared" si="82"/>
        <v>#N/A</v>
      </c>
      <c r="HH30" s="120" t="e">
        <f t="shared" si="82"/>
        <v>#N/A</v>
      </c>
      <c r="HI30" s="120" t="e">
        <f t="shared" si="82"/>
        <v>#N/A</v>
      </c>
      <c r="HJ30" s="120" t="e">
        <f t="shared" si="82"/>
        <v>#N/A</v>
      </c>
      <c r="HK30" s="120" t="e">
        <f t="shared" si="82"/>
        <v>#N/A</v>
      </c>
      <c r="HL30" s="120" t="e">
        <f t="shared" si="82"/>
        <v>#N/A</v>
      </c>
      <c r="HM30" s="120" t="e">
        <f t="shared" si="82"/>
        <v>#N/A</v>
      </c>
      <c r="HN30" s="120" t="e">
        <f t="shared" si="82"/>
        <v>#N/A</v>
      </c>
      <c r="HO30" s="120" t="e">
        <f t="shared" si="82"/>
        <v>#N/A</v>
      </c>
      <c r="HP30" s="120" t="e">
        <f t="shared" si="82"/>
        <v>#N/A</v>
      </c>
      <c r="HQ30" s="120" t="e">
        <f t="shared" si="82"/>
        <v>#N/A</v>
      </c>
      <c r="HR30" s="120" t="e">
        <f t="shared" si="82"/>
        <v>#N/A</v>
      </c>
      <c r="HS30" s="120" t="e">
        <f t="shared" ref="HQ30:ID31" si="83">IF(ISNUMBER(AY231), AY231, NA())</f>
        <v>#N/A</v>
      </c>
      <c r="HT30" s="120" t="e">
        <f t="shared" si="83"/>
        <v>#N/A</v>
      </c>
      <c r="HU30" s="120" t="e">
        <f t="shared" si="83"/>
        <v>#N/A</v>
      </c>
      <c r="HV30" s="120" t="e">
        <f t="shared" si="83"/>
        <v>#N/A</v>
      </c>
      <c r="HW30" s="120" t="e">
        <f t="shared" si="83"/>
        <v>#N/A</v>
      </c>
      <c r="HX30" s="120" t="e">
        <f t="shared" si="83"/>
        <v>#N/A</v>
      </c>
      <c r="HY30" s="120" t="e">
        <f t="shared" si="83"/>
        <v>#N/A</v>
      </c>
      <c r="HZ30" s="120" t="e">
        <f t="shared" si="83"/>
        <v>#N/A</v>
      </c>
      <c r="IA30" s="120" t="e">
        <f t="shared" si="83"/>
        <v>#N/A</v>
      </c>
      <c r="IB30" s="120" t="e">
        <f t="shared" si="83"/>
        <v>#N/A</v>
      </c>
      <c r="IC30" s="120" t="e">
        <f t="shared" si="83"/>
        <v>#N/A</v>
      </c>
      <c r="ID30" s="184" t="e">
        <f t="shared" si="83"/>
        <v>#N/A</v>
      </c>
      <c r="IE30" s="120" t="e">
        <v>#N/A</v>
      </c>
      <c r="IF30" s="120" t="e">
        <f t="shared" ref="IF30:IT31" si="84">IF(ISNUMBER(T271), T271, NA())</f>
        <v>#N/A</v>
      </c>
      <c r="IG30" s="120" t="e">
        <f t="shared" si="84"/>
        <v>#N/A</v>
      </c>
      <c r="IH30" s="120" t="e">
        <f t="shared" si="84"/>
        <v>#N/A</v>
      </c>
      <c r="II30" s="120" t="e">
        <f t="shared" si="84"/>
        <v>#N/A</v>
      </c>
      <c r="IJ30" s="120" t="e">
        <f t="shared" si="84"/>
        <v>#N/A</v>
      </c>
      <c r="IK30" s="120" t="e">
        <f t="shared" si="84"/>
        <v>#N/A</v>
      </c>
      <c r="IL30" s="120" t="e">
        <f t="shared" si="84"/>
        <v>#N/A</v>
      </c>
      <c r="IM30" s="120" t="e">
        <f t="shared" si="84"/>
        <v>#N/A</v>
      </c>
      <c r="IN30" s="120" t="e">
        <f t="shared" si="84"/>
        <v>#N/A</v>
      </c>
      <c r="IO30" s="120" t="e">
        <f t="shared" si="84"/>
        <v>#N/A</v>
      </c>
      <c r="IP30" s="120" t="e">
        <f t="shared" si="84"/>
        <v>#N/A</v>
      </c>
      <c r="IQ30" s="120" t="e">
        <f t="shared" si="84"/>
        <v>#N/A</v>
      </c>
      <c r="IR30" s="120" t="e">
        <f t="shared" si="84"/>
        <v>#N/A</v>
      </c>
      <c r="IS30" s="120" t="e">
        <f t="shared" si="84"/>
        <v>#N/A</v>
      </c>
      <c r="IT30" s="120" t="e">
        <f t="shared" si="84"/>
        <v>#N/A</v>
      </c>
      <c r="IU30" s="120" t="e">
        <f t="shared" ref="IU30:JJ31" si="85">IF(ISNUMBER(AI271), AI271, NA())</f>
        <v>#N/A</v>
      </c>
      <c r="IV30" s="120" t="e">
        <f t="shared" si="85"/>
        <v>#N/A</v>
      </c>
      <c r="IW30" s="120" t="e">
        <f t="shared" si="85"/>
        <v>#N/A</v>
      </c>
      <c r="IX30" s="120" t="e">
        <f t="shared" si="85"/>
        <v>#N/A</v>
      </c>
      <c r="IY30" s="120" t="e">
        <f t="shared" si="85"/>
        <v>#N/A</v>
      </c>
      <c r="IZ30" s="120" t="e">
        <f t="shared" si="85"/>
        <v>#N/A</v>
      </c>
      <c r="JA30" s="120" t="e">
        <f t="shared" si="85"/>
        <v>#N/A</v>
      </c>
      <c r="JB30" s="120" t="e">
        <f t="shared" si="85"/>
        <v>#N/A</v>
      </c>
      <c r="JC30" s="120" t="e">
        <f t="shared" si="85"/>
        <v>#N/A</v>
      </c>
      <c r="JD30" s="120" t="e">
        <f t="shared" si="85"/>
        <v>#N/A</v>
      </c>
      <c r="JE30" s="120" t="e">
        <f t="shared" si="85"/>
        <v>#N/A</v>
      </c>
      <c r="JF30" s="120" t="e">
        <f t="shared" si="85"/>
        <v>#N/A</v>
      </c>
      <c r="JG30" s="120" t="e">
        <f t="shared" si="85"/>
        <v>#N/A</v>
      </c>
      <c r="JH30" s="120" t="e">
        <f t="shared" si="85"/>
        <v>#N/A</v>
      </c>
      <c r="JI30" s="120" t="e">
        <f t="shared" si="85"/>
        <v>#N/A</v>
      </c>
      <c r="JJ30" s="120" t="e">
        <f t="shared" si="85"/>
        <v>#N/A</v>
      </c>
      <c r="JK30" s="120" t="e">
        <f t="shared" ref="JI30:JV31" si="86">IF(ISNUMBER(AY271), AY271, NA())</f>
        <v>#N/A</v>
      </c>
      <c r="JL30" s="120" t="e">
        <f t="shared" si="86"/>
        <v>#N/A</v>
      </c>
      <c r="JM30" s="120" t="e">
        <f t="shared" si="86"/>
        <v>#N/A</v>
      </c>
      <c r="JN30" s="120" t="e">
        <f t="shared" si="86"/>
        <v>#N/A</v>
      </c>
      <c r="JO30" s="120" t="e">
        <f t="shared" si="86"/>
        <v>#N/A</v>
      </c>
      <c r="JP30" s="120" t="e">
        <f t="shared" si="86"/>
        <v>#N/A</v>
      </c>
      <c r="JQ30" s="120" t="e">
        <f t="shared" si="86"/>
        <v>#N/A</v>
      </c>
      <c r="JR30" s="120" t="e">
        <f t="shared" si="86"/>
        <v>#N/A</v>
      </c>
      <c r="JS30" s="120" t="e">
        <f t="shared" si="86"/>
        <v>#N/A</v>
      </c>
      <c r="JT30" s="120" t="e">
        <f t="shared" si="86"/>
        <v>#N/A</v>
      </c>
      <c r="JU30" s="120" t="e">
        <f t="shared" si="86"/>
        <v>#N/A</v>
      </c>
      <c r="JV30" s="184" t="e">
        <f t="shared" si="86"/>
        <v>#N/A</v>
      </c>
    </row>
    <row r="31" spans="1:282" ht="12.75" customHeight="1" x14ac:dyDescent="0.2">
      <c r="A31" s="16"/>
      <c r="B31" s="39"/>
      <c r="C31" s="39"/>
      <c r="D31" s="39"/>
      <c r="E31" s="39"/>
      <c r="F31" s="39"/>
      <c r="G31" s="39"/>
      <c r="H31" s="53"/>
      <c r="I31" s="53"/>
      <c r="J31" s="117"/>
      <c r="K31" s="117"/>
      <c r="L31" s="117"/>
      <c r="M31" s="117"/>
      <c r="N31" s="117"/>
      <c r="O31" s="117"/>
      <c r="P31" s="117"/>
      <c r="Q31" s="121" t="s">
        <v>38</v>
      </c>
      <c r="R31" s="121" t="s">
        <v>37</v>
      </c>
      <c r="S31" s="122" t="e">
        <v>#N/A</v>
      </c>
      <c r="T31" s="122" t="e">
        <f t="shared" si="71"/>
        <v>#N/A</v>
      </c>
      <c r="U31" s="122" t="e">
        <f t="shared" si="71"/>
        <v>#N/A</v>
      </c>
      <c r="V31" s="122" t="e">
        <f t="shared" si="71"/>
        <v>#N/A</v>
      </c>
      <c r="W31" s="122" t="e">
        <f t="shared" si="71"/>
        <v>#N/A</v>
      </c>
      <c r="X31" s="122" t="e">
        <f t="shared" si="71"/>
        <v>#N/A</v>
      </c>
      <c r="Y31" s="122" t="e">
        <f t="shared" si="71"/>
        <v>#N/A</v>
      </c>
      <c r="Z31" s="122" t="e">
        <f t="shared" si="71"/>
        <v>#N/A</v>
      </c>
      <c r="AA31" s="122" t="e">
        <f t="shared" si="71"/>
        <v>#N/A</v>
      </c>
      <c r="AB31" s="122" t="e">
        <f t="shared" si="71"/>
        <v>#N/A</v>
      </c>
      <c r="AC31" s="122" t="e">
        <f t="shared" si="71"/>
        <v>#N/A</v>
      </c>
      <c r="AD31" s="122" t="e">
        <f t="shared" si="71"/>
        <v>#N/A</v>
      </c>
      <c r="AE31" s="122" t="e">
        <f t="shared" si="71"/>
        <v>#N/A</v>
      </c>
      <c r="AF31" s="122" t="e">
        <f t="shared" si="71"/>
        <v>#N/A</v>
      </c>
      <c r="AG31" s="122" t="e">
        <f t="shared" si="71"/>
        <v>#N/A</v>
      </c>
      <c r="AH31" s="122" t="e">
        <f t="shared" si="71"/>
        <v>#N/A</v>
      </c>
      <c r="AI31" s="122" t="e">
        <f t="shared" si="71"/>
        <v>#N/A</v>
      </c>
      <c r="AJ31" s="122" t="e">
        <f t="shared" si="71"/>
        <v>#N/A</v>
      </c>
      <c r="AK31" s="122" t="e">
        <f t="shared" si="71"/>
        <v>#N/A</v>
      </c>
      <c r="AL31" s="122" t="e">
        <f t="shared" si="71"/>
        <v>#N/A</v>
      </c>
      <c r="AM31" s="122" t="e">
        <f t="shared" si="71"/>
        <v>#N/A</v>
      </c>
      <c r="AN31" s="122" t="e">
        <f t="shared" si="71"/>
        <v>#N/A</v>
      </c>
      <c r="AO31" s="122" t="e">
        <f t="shared" si="71"/>
        <v>#N/A</v>
      </c>
      <c r="AP31" s="122" t="e">
        <f t="shared" si="71"/>
        <v>#N/A</v>
      </c>
      <c r="AQ31" s="122" t="e">
        <f t="shared" si="71"/>
        <v>#N/A</v>
      </c>
      <c r="AR31" s="122" t="e">
        <f t="shared" si="71"/>
        <v>#N/A</v>
      </c>
      <c r="AS31" s="122" t="e">
        <f t="shared" si="71"/>
        <v>#N/A</v>
      </c>
      <c r="AT31" s="122" t="e">
        <f t="shared" si="71"/>
        <v>#N/A</v>
      </c>
      <c r="AU31" s="122" t="e">
        <f t="shared" si="71"/>
        <v>#N/A</v>
      </c>
      <c r="AV31" s="122" t="e">
        <f t="shared" si="71"/>
        <v>#N/A</v>
      </c>
      <c r="AW31" s="122" t="e">
        <f t="shared" si="71"/>
        <v>#N/A</v>
      </c>
      <c r="AX31" s="122" t="e">
        <f t="shared" si="71"/>
        <v>#N/A</v>
      </c>
      <c r="AY31" s="122" t="e">
        <f t="shared" si="71"/>
        <v>#N/A</v>
      </c>
      <c r="AZ31" s="122" t="e">
        <f t="shared" si="71"/>
        <v>#N/A</v>
      </c>
      <c r="BA31" s="122" t="e">
        <f t="shared" si="71"/>
        <v>#N/A</v>
      </c>
      <c r="BB31" s="122" t="e">
        <f t="shared" si="71"/>
        <v>#N/A</v>
      </c>
      <c r="BC31" s="122" t="e">
        <f t="shared" si="71"/>
        <v>#N/A</v>
      </c>
      <c r="BD31" s="122" t="e">
        <f t="shared" si="71"/>
        <v>#N/A</v>
      </c>
      <c r="BE31" s="122" t="e">
        <f t="shared" si="71"/>
        <v>#N/A</v>
      </c>
      <c r="BF31" s="122" t="e">
        <f t="shared" si="71"/>
        <v>#N/A</v>
      </c>
      <c r="BG31" s="122" t="e">
        <f t="shared" si="71"/>
        <v>#N/A</v>
      </c>
      <c r="BH31" s="122" t="e">
        <f t="shared" si="71"/>
        <v>#N/A</v>
      </c>
      <c r="BI31" s="122" t="e">
        <f t="shared" si="71"/>
        <v>#N/A</v>
      </c>
      <c r="BJ31" s="185" t="e">
        <f t="shared" si="71"/>
        <v>#N/A</v>
      </c>
      <c r="BK31" s="122" t="e">
        <v>#N/A</v>
      </c>
      <c r="BL31" s="122" t="e">
        <f t="shared" si="72"/>
        <v>#N/A</v>
      </c>
      <c r="BM31" s="122" t="e">
        <f t="shared" si="72"/>
        <v>#N/A</v>
      </c>
      <c r="BN31" s="122" t="e">
        <f t="shared" si="72"/>
        <v>#N/A</v>
      </c>
      <c r="BO31" s="122" t="e">
        <f t="shared" si="72"/>
        <v>#N/A</v>
      </c>
      <c r="BP31" s="122" t="e">
        <f t="shared" si="72"/>
        <v>#N/A</v>
      </c>
      <c r="BQ31" s="122" t="e">
        <f t="shared" si="72"/>
        <v>#N/A</v>
      </c>
      <c r="BR31" s="122" t="e">
        <f t="shared" si="72"/>
        <v>#N/A</v>
      </c>
      <c r="BS31" s="122" t="e">
        <f t="shared" si="72"/>
        <v>#N/A</v>
      </c>
      <c r="BT31" s="122" t="e">
        <f t="shared" si="72"/>
        <v>#N/A</v>
      </c>
      <c r="BU31" s="122" t="e">
        <f t="shared" si="72"/>
        <v>#N/A</v>
      </c>
      <c r="BV31" s="122" t="e">
        <f t="shared" si="72"/>
        <v>#N/A</v>
      </c>
      <c r="BW31" s="122" t="e">
        <f t="shared" si="72"/>
        <v>#N/A</v>
      </c>
      <c r="BX31" s="122" t="e">
        <f t="shared" si="72"/>
        <v>#N/A</v>
      </c>
      <c r="BY31" s="122" t="e">
        <f t="shared" si="72"/>
        <v>#N/A</v>
      </c>
      <c r="BZ31" s="122" t="e">
        <f t="shared" si="72"/>
        <v>#N/A</v>
      </c>
      <c r="CA31" s="122" t="e">
        <f t="shared" si="73"/>
        <v>#N/A</v>
      </c>
      <c r="CB31" s="122" t="e">
        <f t="shared" si="73"/>
        <v>#N/A</v>
      </c>
      <c r="CC31" s="122" t="e">
        <f t="shared" si="73"/>
        <v>#N/A</v>
      </c>
      <c r="CD31" s="122" t="e">
        <f t="shared" si="73"/>
        <v>#N/A</v>
      </c>
      <c r="CE31" s="122" t="e">
        <f t="shared" si="73"/>
        <v>#N/A</v>
      </c>
      <c r="CF31" s="122" t="e">
        <f t="shared" si="73"/>
        <v>#N/A</v>
      </c>
      <c r="CG31" s="122" t="e">
        <f t="shared" si="73"/>
        <v>#N/A</v>
      </c>
      <c r="CH31" s="122" t="e">
        <f t="shared" si="73"/>
        <v>#N/A</v>
      </c>
      <c r="CI31" s="122" t="e">
        <f t="shared" si="73"/>
        <v>#N/A</v>
      </c>
      <c r="CJ31" s="122" t="e">
        <f t="shared" si="73"/>
        <v>#N/A</v>
      </c>
      <c r="CK31" s="122" t="e">
        <f t="shared" si="73"/>
        <v>#N/A</v>
      </c>
      <c r="CL31" s="122" t="e">
        <f t="shared" si="73"/>
        <v>#N/A</v>
      </c>
      <c r="CM31" s="122" t="e">
        <f t="shared" si="73"/>
        <v>#N/A</v>
      </c>
      <c r="CN31" s="122" t="e">
        <f t="shared" si="73"/>
        <v>#N/A</v>
      </c>
      <c r="CO31" s="122" t="e">
        <f t="shared" si="74"/>
        <v>#N/A</v>
      </c>
      <c r="CP31" s="122" t="e">
        <f t="shared" si="74"/>
        <v>#N/A</v>
      </c>
      <c r="CQ31" s="122" t="e">
        <f t="shared" si="74"/>
        <v>#N/A</v>
      </c>
      <c r="CR31" s="122" t="e">
        <f t="shared" si="74"/>
        <v>#N/A</v>
      </c>
      <c r="CS31" s="122" t="e">
        <f t="shared" si="74"/>
        <v>#N/A</v>
      </c>
      <c r="CT31" s="122" t="e">
        <f t="shared" si="74"/>
        <v>#N/A</v>
      </c>
      <c r="CU31" s="122" t="e">
        <f t="shared" si="74"/>
        <v>#N/A</v>
      </c>
      <c r="CV31" s="122" t="e">
        <f t="shared" si="74"/>
        <v>#N/A</v>
      </c>
      <c r="CW31" s="122" t="e">
        <f t="shared" si="74"/>
        <v>#N/A</v>
      </c>
      <c r="CX31" s="122" t="e">
        <f t="shared" si="74"/>
        <v>#N/A</v>
      </c>
      <c r="CY31" s="122" t="e">
        <f t="shared" si="74"/>
        <v>#N/A</v>
      </c>
      <c r="CZ31" s="122" t="e">
        <f t="shared" si="74"/>
        <v>#N/A</v>
      </c>
      <c r="DA31" s="122" t="e">
        <f t="shared" si="74"/>
        <v>#N/A</v>
      </c>
      <c r="DB31" s="185" t="e">
        <f t="shared" si="74"/>
        <v>#N/A</v>
      </c>
      <c r="DC31" s="122" t="e">
        <v>#N/A</v>
      </c>
      <c r="DD31" s="122" t="e">
        <f t="shared" si="75"/>
        <v>#N/A</v>
      </c>
      <c r="DE31" s="122" t="e">
        <f t="shared" si="75"/>
        <v>#N/A</v>
      </c>
      <c r="DF31" s="122" t="e">
        <f t="shared" si="75"/>
        <v>#N/A</v>
      </c>
      <c r="DG31" s="122" t="e">
        <f t="shared" si="75"/>
        <v>#N/A</v>
      </c>
      <c r="DH31" s="122" t="e">
        <f t="shared" si="75"/>
        <v>#N/A</v>
      </c>
      <c r="DI31" s="122" t="e">
        <f t="shared" si="75"/>
        <v>#N/A</v>
      </c>
      <c r="DJ31" s="122" t="e">
        <f t="shared" si="75"/>
        <v>#N/A</v>
      </c>
      <c r="DK31" s="122" t="e">
        <f t="shared" si="75"/>
        <v>#N/A</v>
      </c>
      <c r="DL31" s="122" t="e">
        <f t="shared" si="75"/>
        <v>#N/A</v>
      </c>
      <c r="DM31" s="122" t="e">
        <f t="shared" si="75"/>
        <v>#N/A</v>
      </c>
      <c r="DN31" s="122" t="e">
        <f t="shared" si="75"/>
        <v>#N/A</v>
      </c>
      <c r="DO31" s="122" t="e">
        <f t="shared" si="75"/>
        <v>#N/A</v>
      </c>
      <c r="DP31" s="122" t="e">
        <f t="shared" si="75"/>
        <v>#N/A</v>
      </c>
      <c r="DQ31" s="122" t="e">
        <f t="shared" si="75"/>
        <v>#N/A</v>
      </c>
      <c r="DR31" s="122" t="e">
        <f t="shared" si="75"/>
        <v>#N/A</v>
      </c>
      <c r="DS31" s="122" t="e">
        <f t="shared" si="76"/>
        <v>#N/A</v>
      </c>
      <c r="DT31" s="122" t="e">
        <f t="shared" si="76"/>
        <v>#N/A</v>
      </c>
      <c r="DU31" s="122" t="e">
        <f t="shared" si="76"/>
        <v>#N/A</v>
      </c>
      <c r="DV31" s="122" t="e">
        <f t="shared" si="76"/>
        <v>#N/A</v>
      </c>
      <c r="DW31" s="122" t="e">
        <f t="shared" si="76"/>
        <v>#N/A</v>
      </c>
      <c r="DX31" s="122" t="e">
        <f t="shared" si="76"/>
        <v>#N/A</v>
      </c>
      <c r="DY31" s="122" t="e">
        <f t="shared" si="76"/>
        <v>#N/A</v>
      </c>
      <c r="DZ31" s="122" t="e">
        <f t="shared" si="76"/>
        <v>#N/A</v>
      </c>
      <c r="EA31" s="122" t="e">
        <f t="shared" si="76"/>
        <v>#N/A</v>
      </c>
      <c r="EB31" s="122" t="e">
        <f t="shared" si="76"/>
        <v>#N/A</v>
      </c>
      <c r="EC31" s="122" t="e">
        <f t="shared" si="76"/>
        <v>#N/A</v>
      </c>
      <c r="ED31" s="122" t="e">
        <f t="shared" si="76"/>
        <v>#N/A</v>
      </c>
      <c r="EE31" s="122" t="e">
        <f t="shared" si="76"/>
        <v>#N/A</v>
      </c>
      <c r="EF31" s="122" t="e">
        <f t="shared" si="76"/>
        <v>#N/A</v>
      </c>
      <c r="EG31" s="122" t="e">
        <f t="shared" si="77"/>
        <v>#N/A</v>
      </c>
      <c r="EH31" s="122" t="e">
        <f t="shared" si="77"/>
        <v>#N/A</v>
      </c>
      <c r="EI31" s="122" t="e">
        <f t="shared" si="77"/>
        <v>#N/A</v>
      </c>
      <c r="EJ31" s="122" t="e">
        <f t="shared" si="77"/>
        <v>#N/A</v>
      </c>
      <c r="EK31" s="122" t="e">
        <f t="shared" si="77"/>
        <v>#N/A</v>
      </c>
      <c r="EL31" s="122" t="e">
        <f t="shared" si="77"/>
        <v>#N/A</v>
      </c>
      <c r="EM31" s="122" t="e">
        <f t="shared" si="77"/>
        <v>#N/A</v>
      </c>
      <c r="EN31" s="122" t="e">
        <f t="shared" si="77"/>
        <v>#N/A</v>
      </c>
      <c r="EO31" s="122" t="e">
        <f t="shared" si="77"/>
        <v>#N/A</v>
      </c>
      <c r="EP31" s="122" t="e">
        <f t="shared" si="77"/>
        <v>#N/A</v>
      </c>
      <c r="EQ31" s="122" t="e">
        <f t="shared" si="77"/>
        <v>#N/A</v>
      </c>
      <c r="ER31" s="122" t="e">
        <f t="shared" si="77"/>
        <v>#N/A</v>
      </c>
      <c r="ES31" s="122" t="e">
        <f t="shared" si="77"/>
        <v>#N/A</v>
      </c>
      <c r="ET31" s="185" t="e">
        <f t="shared" si="77"/>
        <v>#N/A</v>
      </c>
      <c r="EU31" s="122" t="e">
        <v>#N/A</v>
      </c>
      <c r="EV31" s="122" t="e">
        <f t="shared" si="78"/>
        <v>#N/A</v>
      </c>
      <c r="EW31" s="122" t="e">
        <f t="shared" si="78"/>
        <v>#N/A</v>
      </c>
      <c r="EX31" s="122" t="e">
        <f t="shared" si="78"/>
        <v>#N/A</v>
      </c>
      <c r="EY31" s="122" t="e">
        <f t="shared" si="78"/>
        <v>#N/A</v>
      </c>
      <c r="EZ31" s="122" t="e">
        <f t="shared" si="78"/>
        <v>#N/A</v>
      </c>
      <c r="FA31" s="122" t="e">
        <f t="shared" si="78"/>
        <v>#N/A</v>
      </c>
      <c r="FB31" s="122" t="e">
        <f t="shared" si="78"/>
        <v>#N/A</v>
      </c>
      <c r="FC31" s="122" t="e">
        <f t="shared" si="78"/>
        <v>#N/A</v>
      </c>
      <c r="FD31" s="122" t="e">
        <f t="shared" si="78"/>
        <v>#N/A</v>
      </c>
      <c r="FE31" s="122" t="e">
        <f t="shared" si="78"/>
        <v>#N/A</v>
      </c>
      <c r="FF31" s="122" t="e">
        <f t="shared" si="78"/>
        <v>#N/A</v>
      </c>
      <c r="FG31" s="122" t="e">
        <f t="shared" si="78"/>
        <v>#N/A</v>
      </c>
      <c r="FH31" s="122" t="e">
        <f t="shared" si="78"/>
        <v>#N/A</v>
      </c>
      <c r="FI31" s="122" t="e">
        <f t="shared" si="78"/>
        <v>#N/A</v>
      </c>
      <c r="FJ31" s="122" t="e">
        <f t="shared" si="78"/>
        <v>#N/A</v>
      </c>
      <c r="FK31" s="122" t="e">
        <f t="shared" si="79"/>
        <v>#N/A</v>
      </c>
      <c r="FL31" s="122" t="e">
        <f t="shared" si="79"/>
        <v>#N/A</v>
      </c>
      <c r="FM31" s="122" t="e">
        <f t="shared" si="79"/>
        <v>#N/A</v>
      </c>
      <c r="FN31" s="122" t="e">
        <f t="shared" si="79"/>
        <v>#N/A</v>
      </c>
      <c r="FO31" s="122" t="e">
        <f t="shared" si="79"/>
        <v>#N/A</v>
      </c>
      <c r="FP31" s="122" t="e">
        <f t="shared" si="79"/>
        <v>#N/A</v>
      </c>
      <c r="FQ31" s="122" t="e">
        <f t="shared" si="79"/>
        <v>#N/A</v>
      </c>
      <c r="FR31" s="122" t="e">
        <f t="shared" si="79"/>
        <v>#N/A</v>
      </c>
      <c r="FS31" s="122" t="e">
        <f t="shared" si="79"/>
        <v>#N/A</v>
      </c>
      <c r="FT31" s="122" t="e">
        <f t="shared" si="79"/>
        <v>#N/A</v>
      </c>
      <c r="FU31" s="122" t="e">
        <f t="shared" si="79"/>
        <v>#N/A</v>
      </c>
      <c r="FV31" s="122" t="e">
        <f t="shared" si="79"/>
        <v>#N/A</v>
      </c>
      <c r="FW31" s="122" t="e">
        <f t="shared" si="79"/>
        <v>#N/A</v>
      </c>
      <c r="FX31" s="122" t="e">
        <f t="shared" si="79"/>
        <v>#N/A</v>
      </c>
      <c r="FY31" s="122" t="e">
        <f t="shared" si="80"/>
        <v>#N/A</v>
      </c>
      <c r="FZ31" s="122" t="e">
        <f t="shared" si="80"/>
        <v>#N/A</v>
      </c>
      <c r="GA31" s="122" t="e">
        <f t="shared" si="80"/>
        <v>#N/A</v>
      </c>
      <c r="GB31" s="122" t="e">
        <f t="shared" si="80"/>
        <v>#N/A</v>
      </c>
      <c r="GC31" s="122" t="e">
        <f t="shared" si="80"/>
        <v>#N/A</v>
      </c>
      <c r="GD31" s="122" t="e">
        <f t="shared" si="80"/>
        <v>#N/A</v>
      </c>
      <c r="GE31" s="122" t="e">
        <f t="shared" si="80"/>
        <v>#N/A</v>
      </c>
      <c r="GF31" s="122" t="e">
        <f t="shared" si="80"/>
        <v>#N/A</v>
      </c>
      <c r="GG31" s="122" t="e">
        <f t="shared" si="80"/>
        <v>#N/A</v>
      </c>
      <c r="GH31" s="122" t="e">
        <f t="shared" si="80"/>
        <v>#N/A</v>
      </c>
      <c r="GI31" s="122" t="e">
        <f t="shared" si="80"/>
        <v>#N/A</v>
      </c>
      <c r="GJ31" s="122" t="e">
        <f t="shared" si="80"/>
        <v>#N/A</v>
      </c>
      <c r="GK31" s="122" t="e">
        <f t="shared" si="80"/>
        <v>#N/A</v>
      </c>
      <c r="GL31" s="185" t="e">
        <f t="shared" si="80"/>
        <v>#N/A</v>
      </c>
      <c r="GM31" s="122" t="e">
        <v>#N/A</v>
      </c>
      <c r="GN31" s="122" t="e">
        <f t="shared" si="81"/>
        <v>#N/A</v>
      </c>
      <c r="GO31" s="122" t="e">
        <f t="shared" si="81"/>
        <v>#N/A</v>
      </c>
      <c r="GP31" s="122" t="e">
        <f t="shared" si="81"/>
        <v>#N/A</v>
      </c>
      <c r="GQ31" s="122" t="e">
        <f t="shared" si="81"/>
        <v>#N/A</v>
      </c>
      <c r="GR31" s="122" t="e">
        <f t="shared" si="81"/>
        <v>#N/A</v>
      </c>
      <c r="GS31" s="122" t="e">
        <f t="shared" si="81"/>
        <v>#N/A</v>
      </c>
      <c r="GT31" s="122" t="e">
        <f t="shared" si="81"/>
        <v>#N/A</v>
      </c>
      <c r="GU31" s="122" t="e">
        <f t="shared" si="81"/>
        <v>#N/A</v>
      </c>
      <c r="GV31" s="122" t="e">
        <f t="shared" si="81"/>
        <v>#N/A</v>
      </c>
      <c r="GW31" s="122" t="e">
        <f t="shared" si="81"/>
        <v>#N/A</v>
      </c>
      <c r="GX31" s="122" t="e">
        <f t="shared" si="81"/>
        <v>#N/A</v>
      </c>
      <c r="GY31" s="122" t="e">
        <f t="shared" si="81"/>
        <v>#N/A</v>
      </c>
      <c r="GZ31" s="122" t="e">
        <f t="shared" si="81"/>
        <v>#N/A</v>
      </c>
      <c r="HA31" s="122" t="e">
        <f t="shared" si="81"/>
        <v>#N/A</v>
      </c>
      <c r="HB31" s="122" t="e">
        <f t="shared" si="81"/>
        <v>#N/A</v>
      </c>
      <c r="HC31" s="122" t="e">
        <f t="shared" si="82"/>
        <v>#N/A</v>
      </c>
      <c r="HD31" s="122" t="e">
        <f t="shared" si="82"/>
        <v>#N/A</v>
      </c>
      <c r="HE31" s="122" t="e">
        <f t="shared" si="82"/>
        <v>#N/A</v>
      </c>
      <c r="HF31" s="122" t="e">
        <f t="shared" si="82"/>
        <v>#N/A</v>
      </c>
      <c r="HG31" s="122" t="e">
        <f t="shared" si="82"/>
        <v>#N/A</v>
      </c>
      <c r="HH31" s="122" t="e">
        <f t="shared" si="82"/>
        <v>#N/A</v>
      </c>
      <c r="HI31" s="122" t="e">
        <f t="shared" si="82"/>
        <v>#N/A</v>
      </c>
      <c r="HJ31" s="122" t="e">
        <f t="shared" si="82"/>
        <v>#N/A</v>
      </c>
      <c r="HK31" s="122" t="e">
        <f t="shared" si="82"/>
        <v>#N/A</v>
      </c>
      <c r="HL31" s="122" t="e">
        <f t="shared" si="82"/>
        <v>#N/A</v>
      </c>
      <c r="HM31" s="122" t="e">
        <f t="shared" si="82"/>
        <v>#N/A</v>
      </c>
      <c r="HN31" s="122" t="e">
        <f t="shared" si="82"/>
        <v>#N/A</v>
      </c>
      <c r="HO31" s="122" t="e">
        <f t="shared" si="82"/>
        <v>#N/A</v>
      </c>
      <c r="HP31" s="122" t="e">
        <f t="shared" si="82"/>
        <v>#N/A</v>
      </c>
      <c r="HQ31" s="122" t="e">
        <f t="shared" si="83"/>
        <v>#N/A</v>
      </c>
      <c r="HR31" s="122" t="e">
        <f t="shared" si="83"/>
        <v>#N/A</v>
      </c>
      <c r="HS31" s="122" t="e">
        <f t="shared" si="83"/>
        <v>#N/A</v>
      </c>
      <c r="HT31" s="122" t="e">
        <f t="shared" si="83"/>
        <v>#N/A</v>
      </c>
      <c r="HU31" s="122" t="e">
        <f t="shared" si="83"/>
        <v>#N/A</v>
      </c>
      <c r="HV31" s="122" t="e">
        <f t="shared" si="83"/>
        <v>#N/A</v>
      </c>
      <c r="HW31" s="122" t="e">
        <f t="shared" si="83"/>
        <v>#N/A</v>
      </c>
      <c r="HX31" s="122" t="e">
        <f t="shared" si="83"/>
        <v>#N/A</v>
      </c>
      <c r="HY31" s="122" t="e">
        <f t="shared" si="83"/>
        <v>#N/A</v>
      </c>
      <c r="HZ31" s="122" t="e">
        <f t="shared" si="83"/>
        <v>#N/A</v>
      </c>
      <c r="IA31" s="122" t="e">
        <f t="shared" si="83"/>
        <v>#N/A</v>
      </c>
      <c r="IB31" s="122" t="e">
        <f t="shared" si="83"/>
        <v>#N/A</v>
      </c>
      <c r="IC31" s="122" t="e">
        <f t="shared" si="83"/>
        <v>#N/A</v>
      </c>
      <c r="ID31" s="185" t="e">
        <f t="shared" si="83"/>
        <v>#N/A</v>
      </c>
      <c r="IE31" s="122" t="e">
        <v>#N/A</v>
      </c>
      <c r="IF31" s="122" t="e">
        <f t="shared" si="84"/>
        <v>#N/A</v>
      </c>
      <c r="IG31" s="122" t="e">
        <f t="shared" si="84"/>
        <v>#N/A</v>
      </c>
      <c r="IH31" s="122" t="e">
        <f t="shared" si="84"/>
        <v>#N/A</v>
      </c>
      <c r="II31" s="122" t="e">
        <f t="shared" si="84"/>
        <v>#N/A</v>
      </c>
      <c r="IJ31" s="122" t="e">
        <f t="shared" si="84"/>
        <v>#N/A</v>
      </c>
      <c r="IK31" s="122" t="e">
        <f t="shared" si="84"/>
        <v>#N/A</v>
      </c>
      <c r="IL31" s="122" t="e">
        <f t="shared" si="84"/>
        <v>#N/A</v>
      </c>
      <c r="IM31" s="122" t="e">
        <f t="shared" si="84"/>
        <v>#N/A</v>
      </c>
      <c r="IN31" s="122" t="e">
        <f t="shared" si="84"/>
        <v>#N/A</v>
      </c>
      <c r="IO31" s="122" t="e">
        <f t="shared" si="84"/>
        <v>#N/A</v>
      </c>
      <c r="IP31" s="122" t="e">
        <f t="shared" si="84"/>
        <v>#N/A</v>
      </c>
      <c r="IQ31" s="122" t="e">
        <f t="shared" si="84"/>
        <v>#N/A</v>
      </c>
      <c r="IR31" s="122" t="e">
        <f t="shared" si="84"/>
        <v>#N/A</v>
      </c>
      <c r="IS31" s="122" t="e">
        <f t="shared" si="84"/>
        <v>#N/A</v>
      </c>
      <c r="IT31" s="122" t="e">
        <f t="shared" si="84"/>
        <v>#N/A</v>
      </c>
      <c r="IU31" s="122" t="e">
        <f t="shared" si="85"/>
        <v>#N/A</v>
      </c>
      <c r="IV31" s="122" t="e">
        <f t="shared" si="85"/>
        <v>#N/A</v>
      </c>
      <c r="IW31" s="122" t="e">
        <f t="shared" si="85"/>
        <v>#N/A</v>
      </c>
      <c r="IX31" s="122" t="e">
        <f t="shared" si="85"/>
        <v>#N/A</v>
      </c>
      <c r="IY31" s="122" t="e">
        <f t="shared" si="85"/>
        <v>#N/A</v>
      </c>
      <c r="IZ31" s="122" t="e">
        <f t="shared" si="85"/>
        <v>#N/A</v>
      </c>
      <c r="JA31" s="122" t="e">
        <f t="shared" si="85"/>
        <v>#N/A</v>
      </c>
      <c r="JB31" s="122" t="e">
        <f t="shared" si="85"/>
        <v>#N/A</v>
      </c>
      <c r="JC31" s="122" t="e">
        <f t="shared" si="85"/>
        <v>#N/A</v>
      </c>
      <c r="JD31" s="122" t="e">
        <f t="shared" si="85"/>
        <v>#N/A</v>
      </c>
      <c r="JE31" s="122" t="e">
        <f t="shared" si="85"/>
        <v>#N/A</v>
      </c>
      <c r="JF31" s="122" t="e">
        <f t="shared" si="85"/>
        <v>#N/A</v>
      </c>
      <c r="JG31" s="122" t="e">
        <f t="shared" si="85"/>
        <v>#N/A</v>
      </c>
      <c r="JH31" s="122" t="e">
        <f t="shared" si="85"/>
        <v>#N/A</v>
      </c>
      <c r="JI31" s="122" t="e">
        <f t="shared" si="86"/>
        <v>#N/A</v>
      </c>
      <c r="JJ31" s="122" t="e">
        <f t="shared" si="86"/>
        <v>#N/A</v>
      </c>
      <c r="JK31" s="122" t="e">
        <f t="shared" si="86"/>
        <v>#N/A</v>
      </c>
      <c r="JL31" s="122" t="e">
        <f t="shared" si="86"/>
        <v>#N/A</v>
      </c>
      <c r="JM31" s="122" t="e">
        <f t="shared" si="86"/>
        <v>#N/A</v>
      </c>
      <c r="JN31" s="122" t="e">
        <f t="shared" si="86"/>
        <v>#N/A</v>
      </c>
      <c r="JO31" s="122" t="e">
        <f t="shared" si="86"/>
        <v>#N/A</v>
      </c>
      <c r="JP31" s="122" t="e">
        <f t="shared" si="86"/>
        <v>#N/A</v>
      </c>
      <c r="JQ31" s="122" t="e">
        <f t="shared" si="86"/>
        <v>#N/A</v>
      </c>
      <c r="JR31" s="122" t="e">
        <f t="shared" si="86"/>
        <v>#N/A</v>
      </c>
      <c r="JS31" s="122" t="e">
        <f t="shared" si="86"/>
        <v>#N/A</v>
      </c>
      <c r="JT31" s="122" t="e">
        <f t="shared" si="86"/>
        <v>#N/A</v>
      </c>
      <c r="JU31" s="122" t="e">
        <f t="shared" si="86"/>
        <v>#N/A</v>
      </c>
      <c r="JV31" s="185" t="e">
        <f t="shared" si="86"/>
        <v>#N/A</v>
      </c>
    </row>
    <row r="32" spans="1:282" ht="12.75" customHeight="1" x14ac:dyDescent="0.2">
      <c r="A32" s="16"/>
      <c r="B32" s="39"/>
      <c r="C32" s="39"/>
      <c r="D32" s="39"/>
      <c r="E32" s="39"/>
      <c r="F32" s="39"/>
      <c r="G32" s="39"/>
      <c r="H32" s="53"/>
      <c r="I32" s="53"/>
      <c r="J32" s="117"/>
      <c r="K32" s="117"/>
      <c r="L32" s="117"/>
      <c r="M32" s="117"/>
      <c r="N32" s="117"/>
      <c r="O32" s="117"/>
      <c r="P32" s="117"/>
      <c r="Q32" s="123"/>
      <c r="R32" s="60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177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177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177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177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177"/>
      <c r="IE32" s="58"/>
      <c r="IF32" s="58"/>
      <c r="IG32" s="58"/>
      <c r="IH32" s="58"/>
      <c r="II32" s="58"/>
      <c r="IJ32" s="58"/>
      <c r="IK32" s="58"/>
      <c r="IL32" s="58"/>
      <c r="IM32" s="58"/>
      <c r="IN32" s="58"/>
      <c r="IO32" s="58"/>
      <c r="IP32" s="58"/>
      <c r="IQ32" s="58"/>
      <c r="IR32" s="58"/>
      <c r="IS32" s="58"/>
      <c r="IT32" s="58"/>
      <c r="IU32" s="58"/>
      <c r="IV32" s="58"/>
      <c r="IW32" s="58"/>
      <c r="IX32" s="58"/>
      <c r="IY32" s="58"/>
      <c r="IZ32" s="58"/>
      <c r="JA32" s="58"/>
      <c r="JB32" s="58"/>
      <c r="JC32" s="58"/>
      <c r="JD32" s="58"/>
      <c r="JE32" s="58"/>
      <c r="JF32" s="58"/>
      <c r="JG32" s="58"/>
      <c r="JH32" s="58"/>
      <c r="JI32" s="58"/>
      <c r="JJ32" s="58"/>
      <c r="JK32" s="58"/>
      <c r="JL32" s="58"/>
      <c r="JM32" s="58"/>
      <c r="JN32" s="58"/>
      <c r="JO32" s="58"/>
      <c r="JP32" s="58"/>
      <c r="JQ32" s="58"/>
      <c r="JR32" s="58"/>
      <c r="JS32" s="58"/>
      <c r="JT32" s="58"/>
      <c r="JU32" s="58"/>
      <c r="JV32" s="177"/>
    </row>
    <row r="33" spans="1:282" ht="12.75" customHeight="1" x14ac:dyDescent="0.2">
      <c r="A33" s="124"/>
      <c r="B33" s="125"/>
      <c r="C33" s="125"/>
      <c r="D33" s="125"/>
      <c r="E33" s="125"/>
      <c r="F33" s="125"/>
      <c r="G33" s="125"/>
      <c r="H33" s="53"/>
      <c r="I33" s="53"/>
      <c r="J33" s="126"/>
      <c r="K33" s="126"/>
      <c r="L33" s="126"/>
      <c r="M33" s="126"/>
      <c r="N33" s="126"/>
      <c r="O33" s="126"/>
      <c r="P33" s="126"/>
      <c r="Q33" s="123"/>
      <c r="R33" s="123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177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177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177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177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HY33" s="62"/>
      <c r="HZ33" s="62"/>
      <c r="IA33" s="62"/>
      <c r="IB33" s="62"/>
      <c r="IC33" s="62"/>
      <c r="ID33" s="177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  <c r="IU33" s="62"/>
      <c r="IV33" s="62"/>
      <c r="IW33" s="62"/>
      <c r="IX33" s="62"/>
      <c r="IY33" s="62"/>
      <c r="IZ33" s="62"/>
      <c r="JA33" s="62"/>
      <c r="JB33" s="62"/>
      <c r="JC33" s="62"/>
      <c r="JD33" s="62"/>
      <c r="JE33" s="62"/>
      <c r="JF33" s="62"/>
      <c r="JG33" s="62"/>
      <c r="JH33" s="62"/>
      <c r="JI33" s="62"/>
      <c r="JJ33" s="62"/>
      <c r="JK33" s="62"/>
      <c r="JL33" s="62"/>
      <c r="JM33" s="62"/>
      <c r="JN33" s="62"/>
      <c r="JO33" s="62"/>
      <c r="JP33" s="62"/>
      <c r="JQ33" s="62"/>
      <c r="JR33" s="62"/>
      <c r="JS33" s="62"/>
      <c r="JT33" s="62"/>
      <c r="JU33" s="62"/>
      <c r="JV33" s="177"/>
    </row>
    <row r="34" spans="1:282" ht="12.75" customHeight="1" x14ac:dyDescent="0.2">
      <c r="A34" s="16"/>
      <c r="B34" s="39"/>
      <c r="C34" s="39"/>
      <c r="D34" s="39"/>
      <c r="E34" s="39"/>
      <c r="F34" s="39"/>
      <c r="G34" s="39"/>
      <c r="H34" s="53"/>
      <c r="I34" s="53"/>
      <c r="J34" s="128"/>
      <c r="K34" s="128"/>
      <c r="L34" s="128"/>
      <c r="M34" s="128"/>
      <c r="N34" s="128"/>
      <c r="O34" s="128"/>
      <c r="P34" s="128"/>
      <c r="Q34" s="123"/>
      <c r="R34" s="60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177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177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177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177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177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  <c r="IW34" s="62"/>
      <c r="IX34" s="62"/>
      <c r="IY34" s="62"/>
      <c r="IZ34" s="62"/>
      <c r="JA34" s="62"/>
      <c r="JB34" s="62"/>
      <c r="JC34" s="62"/>
      <c r="JD34" s="62"/>
      <c r="JE34" s="62"/>
      <c r="JF34" s="62"/>
      <c r="JG34" s="62"/>
      <c r="JH34" s="62"/>
      <c r="JI34" s="62"/>
      <c r="JJ34" s="62"/>
      <c r="JK34" s="62"/>
      <c r="JL34" s="62"/>
      <c r="JM34" s="62"/>
      <c r="JN34" s="62"/>
      <c r="JO34" s="62"/>
      <c r="JP34" s="62"/>
      <c r="JQ34" s="62"/>
      <c r="JR34" s="62"/>
      <c r="JS34" s="62"/>
      <c r="JT34" s="62"/>
      <c r="JU34" s="62"/>
      <c r="JV34" s="177"/>
    </row>
    <row r="35" spans="1:282" ht="12.75" customHeight="1" x14ac:dyDescent="0.2">
      <c r="A35" s="16"/>
      <c r="B35" s="39"/>
      <c r="C35" s="39"/>
      <c r="D35" s="39"/>
      <c r="E35" s="39"/>
      <c r="F35" s="39"/>
      <c r="G35" s="39"/>
      <c r="H35" s="53"/>
      <c r="I35" s="53"/>
      <c r="J35" s="128"/>
      <c r="K35" s="128"/>
      <c r="L35" s="128"/>
      <c r="M35" s="128"/>
      <c r="N35" s="128"/>
      <c r="O35" s="128"/>
      <c r="P35" s="128"/>
      <c r="Q35" s="123"/>
      <c r="R35" s="60"/>
      <c r="BJ35" s="188"/>
      <c r="DB35" s="188"/>
      <c r="ET35" s="188"/>
      <c r="GL35" s="188"/>
      <c r="ID35" s="188"/>
      <c r="JV35" s="188"/>
    </row>
    <row r="36" spans="1:282" ht="12.75" customHeight="1" x14ac:dyDescent="0.2">
      <c r="A36" s="16"/>
      <c r="B36" s="39"/>
      <c r="C36" s="39"/>
      <c r="D36" s="39"/>
      <c r="E36" s="39"/>
      <c r="F36" s="39"/>
      <c r="G36" s="39"/>
      <c r="H36" s="53"/>
      <c r="I36" s="53"/>
      <c r="J36" s="128"/>
      <c r="K36" s="128"/>
      <c r="L36" s="128"/>
      <c r="M36" s="128"/>
      <c r="N36" s="128"/>
      <c r="O36" s="128"/>
      <c r="P36" s="128"/>
      <c r="Q36" s="123"/>
      <c r="BJ36" s="188"/>
      <c r="DB36" s="188"/>
      <c r="ET36" s="188"/>
      <c r="GL36" s="188"/>
      <c r="ID36" s="188"/>
      <c r="JV36" s="188"/>
    </row>
    <row r="37" spans="1:282" ht="12.75" customHeight="1" x14ac:dyDescent="0.3">
      <c r="A37" s="16"/>
      <c r="B37" s="39"/>
      <c r="C37" s="70" t="s">
        <v>9</v>
      </c>
      <c r="D37" s="70" t="s">
        <v>10</v>
      </c>
      <c r="E37" s="71" t="s">
        <v>11</v>
      </c>
      <c r="F37" s="71" t="s">
        <v>12</v>
      </c>
      <c r="G37" s="53"/>
      <c r="H37" s="53"/>
      <c r="I37" s="53"/>
      <c r="J37" s="128"/>
      <c r="K37" s="128"/>
      <c r="L37" s="128"/>
      <c r="M37" s="128"/>
      <c r="N37" s="128"/>
      <c r="O37" s="128"/>
      <c r="P37" s="128"/>
      <c r="Q37" s="129" t="s">
        <v>7</v>
      </c>
      <c r="R37" s="129" t="s">
        <v>8</v>
      </c>
      <c r="S37" s="130"/>
      <c r="T37" s="130" t="str">
        <f t="shared" ref="T37:CD37" si="87">IF(ISNUMBER(T31),T31-($G$24*T30+$G$23),"")</f>
        <v/>
      </c>
      <c r="U37" s="130" t="str">
        <f t="shared" si="87"/>
        <v/>
      </c>
      <c r="V37" s="130" t="str">
        <f t="shared" si="87"/>
        <v/>
      </c>
      <c r="W37" s="130" t="str">
        <f t="shared" si="87"/>
        <v/>
      </c>
      <c r="X37" s="130" t="str">
        <f t="shared" si="87"/>
        <v/>
      </c>
      <c r="Y37" s="130" t="str">
        <f t="shared" si="87"/>
        <v/>
      </c>
      <c r="Z37" s="130" t="str">
        <f t="shared" si="87"/>
        <v/>
      </c>
      <c r="AA37" s="130" t="str">
        <f t="shared" si="87"/>
        <v/>
      </c>
      <c r="AB37" s="130" t="str">
        <f t="shared" si="87"/>
        <v/>
      </c>
      <c r="AC37" s="130" t="str">
        <f t="shared" si="87"/>
        <v/>
      </c>
      <c r="AD37" s="130" t="str">
        <f t="shared" si="87"/>
        <v/>
      </c>
      <c r="AE37" s="130" t="str">
        <f t="shared" si="87"/>
        <v/>
      </c>
      <c r="AF37" s="130" t="str">
        <f t="shared" si="87"/>
        <v/>
      </c>
      <c r="AG37" s="130" t="str">
        <f t="shared" si="87"/>
        <v/>
      </c>
      <c r="AH37" s="130" t="str">
        <f t="shared" si="87"/>
        <v/>
      </c>
      <c r="AI37" s="130" t="str">
        <f t="shared" si="87"/>
        <v/>
      </c>
      <c r="AJ37" s="130" t="str">
        <f t="shared" si="87"/>
        <v/>
      </c>
      <c r="AK37" s="130" t="str">
        <f t="shared" si="87"/>
        <v/>
      </c>
      <c r="AL37" s="130" t="str">
        <f t="shared" si="87"/>
        <v/>
      </c>
      <c r="AM37" s="130" t="str">
        <f t="shared" si="87"/>
        <v/>
      </c>
      <c r="AN37" s="130" t="str">
        <f t="shared" si="87"/>
        <v/>
      </c>
      <c r="AO37" s="130" t="str">
        <f t="shared" si="87"/>
        <v/>
      </c>
      <c r="AP37" s="130" t="str">
        <f t="shared" si="87"/>
        <v/>
      </c>
      <c r="AQ37" s="130" t="str">
        <f t="shared" si="87"/>
        <v/>
      </c>
      <c r="AR37" s="130" t="str">
        <f t="shared" si="87"/>
        <v/>
      </c>
      <c r="AS37" s="130" t="str">
        <f t="shared" si="87"/>
        <v/>
      </c>
      <c r="AT37" s="130" t="str">
        <f t="shared" si="87"/>
        <v/>
      </c>
      <c r="AU37" s="130" t="str">
        <f t="shared" si="87"/>
        <v/>
      </c>
      <c r="AV37" s="130" t="str">
        <f t="shared" si="87"/>
        <v/>
      </c>
      <c r="AW37" s="130" t="str">
        <f t="shared" si="87"/>
        <v/>
      </c>
      <c r="AX37" s="130" t="str">
        <f t="shared" si="87"/>
        <v/>
      </c>
      <c r="AY37" s="130" t="str">
        <f t="shared" si="87"/>
        <v/>
      </c>
      <c r="AZ37" s="130" t="str">
        <f t="shared" si="87"/>
        <v/>
      </c>
      <c r="BA37" s="130" t="str">
        <f t="shared" si="87"/>
        <v/>
      </c>
      <c r="BB37" s="130" t="str">
        <f t="shared" si="87"/>
        <v/>
      </c>
      <c r="BC37" s="130" t="str">
        <f t="shared" si="87"/>
        <v/>
      </c>
      <c r="BD37" s="130" t="str">
        <f t="shared" si="87"/>
        <v/>
      </c>
      <c r="BE37" s="130" t="str">
        <f t="shared" si="87"/>
        <v/>
      </c>
      <c r="BF37" s="130" t="str">
        <f t="shared" si="87"/>
        <v/>
      </c>
      <c r="BG37" s="130" t="str">
        <f t="shared" si="87"/>
        <v/>
      </c>
      <c r="BH37" s="130" t="str">
        <f t="shared" si="87"/>
        <v/>
      </c>
      <c r="BI37" s="130" t="str">
        <f t="shared" si="87"/>
        <v/>
      </c>
      <c r="BJ37" s="186" t="str">
        <f t="shared" si="87"/>
        <v/>
      </c>
      <c r="BK37" s="130"/>
      <c r="BL37" s="130" t="str">
        <f t="shared" si="87"/>
        <v/>
      </c>
      <c r="BM37" s="130" t="str">
        <f t="shared" si="87"/>
        <v/>
      </c>
      <c r="BN37" s="130" t="str">
        <f t="shared" si="87"/>
        <v/>
      </c>
      <c r="BO37" s="130" t="str">
        <f t="shared" si="87"/>
        <v/>
      </c>
      <c r="BP37" s="130" t="str">
        <f t="shared" si="87"/>
        <v/>
      </c>
      <c r="BQ37" s="130" t="str">
        <f t="shared" si="87"/>
        <v/>
      </c>
      <c r="BR37" s="130" t="str">
        <f t="shared" si="87"/>
        <v/>
      </c>
      <c r="BS37" s="130" t="str">
        <f t="shared" si="87"/>
        <v/>
      </c>
      <c r="BT37" s="130" t="str">
        <f t="shared" si="87"/>
        <v/>
      </c>
      <c r="BU37" s="130" t="str">
        <f t="shared" si="87"/>
        <v/>
      </c>
      <c r="BV37" s="130" t="str">
        <f t="shared" si="87"/>
        <v/>
      </c>
      <c r="BW37" s="130" t="str">
        <f t="shared" si="87"/>
        <v/>
      </c>
      <c r="BX37" s="130" t="str">
        <f t="shared" si="87"/>
        <v/>
      </c>
      <c r="BY37" s="130" t="str">
        <f t="shared" si="87"/>
        <v/>
      </c>
      <c r="BZ37" s="130" t="str">
        <f t="shared" si="87"/>
        <v/>
      </c>
      <c r="CA37" s="130" t="str">
        <f t="shared" si="87"/>
        <v/>
      </c>
      <c r="CB37" s="130" t="str">
        <f t="shared" si="87"/>
        <v/>
      </c>
      <c r="CC37" s="130" t="str">
        <f t="shared" si="87"/>
        <v/>
      </c>
      <c r="CD37" s="130" t="str">
        <f t="shared" si="87"/>
        <v/>
      </c>
      <c r="CE37" s="130" t="str">
        <f t="shared" ref="CE37:EP37" si="88">IF(ISNUMBER(CE31),CE31-($G$24*CE30+$G$23),"")</f>
        <v/>
      </c>
      <c r="CF37" s="130" t="str">
        <f t="shared" si="88"/>
        <v/>
      </c>
      <c r="CG37" s="130" t="str">
        <f t="shared" si="88"/>
        <v/>
      </c>
      <c r="CH37" s="130" t="str">
        <f t="shared" si="88"/>
        <v/>
      </c>
      <c r="CI37" s="130" t="str">
        <f t="shared" si="88"/>
        <v/>
      </c>
      <c r="CJ37" s="130" t="str">
        <f t="shared" si="88"/>
        <v/>
      </c>
      <c r="CK37" s="130" t="str">
        <f t="shared" si="88"/>
        <v/>
      </c>
      <c r="CL37" s="130" t="str">
        <f t="shared" si="88"/>
        <v/>
      </c>
      <c r="CM37" s="130" t="str">
        <f t="shared" si="88"/>
        <v/>
      </c>
      <c r="CN37" s="130" t="str">
        <f t="shared" si="88"/>
        <v/>
      </c>
      <c r="CO37" s="130" t="str">
        <f t="shared" si="88"/>
        <v/>
      </c>
      <c r="CP37" s="130" t="str">
        <f t="shared" si="88"/>
        <v/>
      </c>
      <c r="CQ37" s="130" t="str">
        <f t="shared" si="88"/>
        <v/>
      </c>
      <c r="CR37" s="130" t="str">
        <f t="shared" si="88"/>
        <v/>
      </c>
      <c r="CS37" s="130" t="str">
        <f t="shared" si="88"/>
        <v/>
      </c>
      <c r="CT37" s="130" t="str">
        <f t="shared" si="88"/>
        <v/>
      </c>
      <c r="CU37" s="130" t="str">
        <f t="shared" si="88"/>
        <v/>
      </c>
      <c r="CV37" s="130" t="str">
        <f t="shared" si="88"/>
        <v/>
      </c>
      <c r="CW37" s="130" t="str">
        <f t="shared" si="88"/>
        <v/>
      </c>
      <c r="CX37" s="130" t="str">
        <f t="shared" si="88"/>
        <v/>
      </c>
      <c r="CY37" s="130" t="str">
        <f t="shared" si="88"/>
        <v/>
      </c>
      <c r="CZ37" s="130" t="str">
        <f t="shared" si="88"/>
        <v/>
      </c>
      <c r="DA37" s="130" t="str">
        <f t="shared" si="88"/>
        <v/>
      </c>
      <c r="DB37" s="186" t="str">
        <f t="shared" si="88"/>
        <v/>
      </c>
      <c r="DC37" s="130"/>
      <c r="DD37" s="130" t="str">
        <f t="shared" si="88"/>
        <v/>
      </c>
      <c r="DE37" s="130" t="str">
        <f t="shared" si="88"/>
        <v/>
      </c>
      <c r="DF37" s="130" t="str">
        <f t="shared" si="88"/>
        <v/>
      </c>
      <c r="DG37" s="130" t="str">
        <f t="shared" si="88"/>
        <v/>
      </c>
      <c r="DH37" s="130" t="str">
        <f t="shared" si="88"/>
        <v/>
      </c>
      <c r="DI37" s="130" t="str">
        <f t="shared" si="88"/>
        <v/>
      </c>
      <c r="DJ37" s="130" t="str">
        <f t="shared" si="88"/>
        <v/>
      </c>
      <c r="DK37" s="130" t="str">
        <f t="shared" si="88"/>
        <v/>
      </c>
      <c r="DL37" s="130" t="str">
        <f t="shared" si="88"/>
        <v/>
      </c>
      <c r="DM37" s="130" t="str">
        <f t="shared" si="88"/>
        <v/>
      </c>
      <c r="DN37" s="130" t="str">
        <f t="shared" si="88"/>
        <v/>
      </c>
      <c r="DO37" s="130" t="str">
        <f t="shared" si="88"/>
        <v/>
      </c>
      <c r="DP37" s="130" t="str">
        <f t="shared" si="88"/>
        <v/>
      </c>
      <c r="DQ37" s="130" t="str">
        <f t="shared" si="88"/>
        <v/>
      </c>
      <c r="DR37" s="130" t="str">
        <f t="shared" si="88"/>
        <v/>
      </c>
      <c r="DS37" s="130" t="str">
        <f t="shared" si="88"/>
        <v/>
      </c>
      <c r="DT37" s="130" t="str">
        <f t="shared" si="88"/>
        <v/>
      </c>
      <c r="DU37" s="130" t="str">
        <f t="shared" si="88"/>
        <v/>
      </c>
      <c r="DV37" s="130" t="str">
        <f t="shared" si="88"/>
        <v/>
      </c>
      <c r="DW37" s="130" t="str">
        <f t="shared" si="88"/>
        <v/>
      </c>
      <c r="DX37" s="130" t="str">
        <f t="shared" si="88"/>
        <v/>
      </c>
      <c r="DY37" s="130" t="str">
        <f t="shared" si="88"/>
        <v/>
      </c>
      <c r="DZ37" s="130" t="str">
        <f t="shared" si="88"/>
        <v/>
      </c>
      <c r="EA37" s="130" t="str">
        <f t="shared" si="88"/>
        <v/>
      </c>
      <c r="EB37" s="130" t="str">
        <f t="shared" si="88"/>
        <v/>
      </c>
      <c r="EC37" s="130" t="str">
        <f t="shared" si="88"/>
        <v/>
      </c>
      <c r="ED37" s="130" t="str">
        <f t="shared" si="88"/>
        <v/>
      </c>
      <c r="EE37" s="130" t="str">
        <f t="shared" si="88"/>
        <v/>
      </c>
      <c r="EF37" s="130" t="str">
        <f t="shared" si="88"/>
        <v/>
      </c>
      <c r="EG37" s="130" t="str">
        <f t="shared" si="88"/>
        <v/>
      </c>
      <c r="EH37" s="130" t="str">
        <f t="shared" si="88"/>
        <v/>
      </c>
      <c r="EI37" s="130" t="str">
        <f t="shared" si="88"/>
        <v/>
      </c>
      <c r="EJ37" s="130" t="str">
        <f t="shared" si="88"/>
        <v/>
      </c>
      <c r="EK37" s="130" t="str">
        <f t="shared" si="88"/>
        <v/>
      </c>
      <c r="EL37" s="130" t="str">
        <f t="shared" si="88"/>
        <v/>
      </c>
      <c r="EM37" s="130" t="str">
        <f t="shared" si="88"/>
        <v/>
      </c>
      <c r="EN37" s="130" t="str">
        <f t="shared" si="88"/>
        <v/>
      </c>
      <c r="EO37" s="130" t="str">
        <f t="shared" si="88"/>
        <v/>
      </c>
      <c r="EP37" s="130" t="str">
        <f t="shared" si="88"/>
        <v/>
      </c>
      <c r="EQ37" s="130" t="str">
        <f t="shared" ref="EQ37:HB37" si="89">IF(ISNUMBER(EQ31),EQ31-($G$24*EQ30+$G$23),"")</f>
        <v/>
      </c>
      <c r="ER37" s="130" t="str">
        <f t="shared" si="89"/>
        <v/>
      </c>
      <c r="ES37" s="130" t="str">
        <f t="shared" si="89"/>
        <v/>
      </c>
      <c r="ET37" s="186" t="str">
        <f t="shared" si="89"/>
        <v/>
      </c>
      <c r="EU37" s="130"/>
      <c r="EV37" s="130" t="str">
        <f t="shared" si="89"/>
        <v/>
      </c>
      <c r="EW37" s="130" t="str">
        <f t="shared" si="89"/>
        <v/>
      </c>
      <c r="EX37" s="130" t="str">
        <f t="shared" si="89"/>
        <v/>
      </c>
      <c r="EY37" s="130" t="str">
        <f t="shared" si="89"/>
        <v/>
      </c>
      <c r="EZ37" s="130" t="str">
        <f t="shared" si="89"/>
        <v/>
      </c>
      <c r="FA37" s="130" t="str">
        <f t="shared" si="89"/>
        <v/>
      </c>
      <c r="FB37" s="130" t="str">
        <f t="shared" si="89"/>
        <v/>
      </c>
      <c r="FC37" s="130" t="str">
        <f t="shared" si="89"/>
        <v/>
      </c>
      <c r="FD37" s="130" t="str">
        <f t="shared" si="89"/>
        <v/>
      </c>
      <c r="FE37" s="130" t="str">
        <f t="shared" si="89"/>
        <v/>
      </c>
      <c r="FF37" s="130" t="str">
        <f t="shared" si="89"/>
        <v/>
      </c>
      <c r="FG37" s="130" t="str">
        <f t="shared" si="89"/>
        <v/>
      </c>
      <c r="FH37" s="130" t="str">
        <f t="shared" si="89"/>
        <v/>
      </c>
      <c r="FI37" s="130" t="str">
        <f t="shared" si="89"/>
        <v/>
      </c>
      <c r="FJ37" s="130" t="str">
        <f t="shared" si="89"/>
        <v/>
      </c>
      <c r="FK37" s="130" t="str">
        <f t="shared" si="89"/>
        <v/>
      </c>
      <c r="FL37" s="130" t="str">
        <f t="shared" si="89"/>
        <v/>
      </c>
      <c r="FM37" s="130" t="str">
        <f t="shared" si="89"/>
        <v/>
      </c>
      <c r="FN37" s="130" t="str">
        <f t="shared" si="89"/>
        <v/>
      </c>
      <c r="FO37" s="130" t="str">
        <f t="shared" si="89"/>
        <v/>
      </c>
      <c r="FP37" s="130" t="str">
        <f t="shared" si="89"/>
        <v/>
      </c>
      <c r="FQ37" s="130" t="str">
        <f t="shared" si="89"/>
        <v/>
      </c>
      <c r="FR37" s="130" t="str">
        <f t="shared" si="89"/>
        <v/>
      </c>
      <c r="FS37" s="130" t="str">
        <f t="shared" si="89"/>
        <v/>
      </c>
      <c r="FT37" s="130" t="str">
        <f t="shared" si="89"/>
        <v/>
      </c>
      <c r="FU37" s="130" t="str">
        <f t="shared" si="89"/>
        <v/>
      </c>
      <c r="FV37" s="130" t="str">
        <f t="shared" si="89"/>
        <v/>
      </c>
      <c r="FW37" s="130" t="str">
        <f t="shared" si="89"/>
        <v/>
      </c>
      <c r="FX37" s="130" t="str">
        <f t="shared" si="89"/>
        <v/>
      </c>
      <c r="FY37" s="130" t="str">
        <f t="shared" si="89"/>
        <v/>
      </c>
      <c r="FZ37" s="130" t="str">
        <f t="shared" si="89"/>
        <v/>
      </c>
      <c r="GA37" s="130" t="str">
        <f t="shared" si="89"/>
        <v/>
      </c>
      <c r="GB37" s="130" t="str">
        <f t="shared" si="89"/>
        <v/>
      </c>
      <c r="GC37" s="130" t="str">
        <f t="shared" si="89"/>
        <v/>
      </c>
      <c r="GD37" s="130" t="str">
        <f t="shared" si="89"/>
        <v/>
      </c>
      <c r="GE37" s="130" t="str">
        <f t="shared" si="89"/>
        <v/>
      </c>
      <c r="GF37" s="130" t="str">
        <f t="shared" si="89"/>
        <v/>
      </c>
      <c r="GG37" s="130" t="str">
        <f t="shared" si="89"/>
        <v/>
      </c>
      <c r="GH37" s="130" t="str">
        <f t="shared" si="89"/>
        <v/>
      </c>
      <c r="GI37" s="130" t="str">
        <f t="shared" si="89"/>
        <v/>
      </c>
      <c r="GJ37" s="130" t="str">
        <f t="shared" si="89"/>
        <v/>
      </c>
      <c r="GK37" s="130" t="str">
        <f t="shared" si="89"/>
        <v/>
      </c>
      <c r="GL37" s="186" t="str">
        <f t="shared" si="89"/>
        <v/>
      </c>
      <c r="GM37" s="130"/>
      <c r="GN37" s="130" t="str">
        <f t="shared" si="89"/>
        <v/>
      </c>
      <c r="GO37" s="130" t="str">
        <f t="shared" si="89"/>
        <v/>
      </c>
      <c r="GP37" s="130" t="str">
        <f t="shared" si="89"/>
        <v/>
      </c>
      <c r="GQ37" s="130" t="str">
        <f t="shared" si="89"/>
        <v/>
      </c>
      <c r="GR37" s="130" t="str">
        <f t="shared" si="89"/>
        <v/>
      </c>
      <c r="GS37" s="130" t="str">
        <f t="shared" si="89"/>
        <v/>
      </c>
      <c r="GT37" s="130" t="str">
        <f t="shared" si="89"/>
        <v/>
      </c>
      <c r="GU37" s="130" t="str">
        <f t="shared" si="89"/>
        <v/>
      </c>
      <c r="GV37" s="130" t="str">
        <f t="shared" si="89"/>
        <v/>
      </c>
      <c r="GW37" s="130" t="str">
        <f t="shared" si="89"/>
        <v/>
      </c>
      <c r="GX37" s="130" t="str">
        <f t="shared" si="89"/>
        <v/>
      </c>
      <c r="GY37" s="130" t="str">
        <f t="shared" si="89"/>
        <v/>
      </c>
      <c r="GZ37" s="130" t="str">
        <f t="shared" si="89"/>
        <v/>
      </c>
      <c r="HA37" s="130" t="str">
        <f t="shared" si="89"/>
        <v/>
      </c>
      <c r="HB37" s="130" t="str">
        <f t="shared" si="89"/>
        <v/>
      </c>
      <c r="HC37" s="130" t="str">
        <f t="shared" ref="HC37:JN37" si="90">IF(ISNUMBER(HC31),HC31-($G$24*HC30+$G$23),"")</f>
        <v/>
      </c>
      <c r="HD37" s="130" t="str">
        <f t="shared" si="90"/>
        <v/>
      </c>
      <c r="HE37" s="130" t="str">
        <f t="shared" si="90"/>
        <v/>
      </c>
      <c r="HF37" s="130" t="str">
        <f t="shared" si="90"/>
        <v/>
      </c>
      <c r="HG37" s="130" t="str">
        <f t="shared" si="90"/>
        <v/>
      </c>
      <c r="HH37" s="130" t="str">
        <f t="shared" si="90"/>
        <v/>
      </c>
      <c r="HI37" s="130" t="str">
        <f t="shared" si="90"/>
        <v/>
      </c>
      <c r="HJ37" s="130" t="str">
        <f t="shared" si="90"/>
        <v/>
      </c>
      <c r="HK37" s="130" t="str">
        <f t="shared" si="90"/>
        <v/>
      </c>
      <c r="HL37" s="130" t="str">
        <f t="shared" si="90"/>
        <v/>
      </c>
      <c r="HM37" s="130" t="str">
        <f t="shared" si="90"/>
        <v/>
      </c>
      <c r="HN37" s="130" t="str">
        <f t="shared" si="90"/>
        <v/>
      </c>
      <c r="HO37" s="130" t="str">
        <f t="shared" si="90"/>
        <v/>
      </c>
      <c r="HP37" s="130" t="str">
        <f t="shared" si="90"/>
        <v/>
      </c>
      <c r="HQ37" s="130" t="str">
        <f t="shared" si="90"/>
        <v/>
      </c>
      <c r="HR37" s="130" t="str">
        <f t="shared" si="90"/>
        <v/>
      </c>
      <c r="HS37" s="130" t="str">
        <f t="shared" si="90"/>
        <v/>
      </c>
      <c r="HT37" s="130" t="str">
        <f t="shared" si="90"/>
        <v/>
      </c>
      <c r="HU37" s="130" t="str">
        <f t="shared" si="90"/>
        <v/>
      </c>
      <c r="HV37" s="130" t="str">
        <f t="shared" si="90"/>
        <v/>
      </c>
      <c r="HW37" s="130" t="str">
        <f t="shared" si="90"/>
        <v/>
      </c>
      <c r="HX37" s="130" t="str">
        <f t="shared" si="90"/>
        <v/>
      </c>
      <c r="HY37" s="130" t="str">
        <f t="shared" si="90"/>
        <v/>
      </c>
      <c r="HZ37" s="130" t="str">
        <f t="shared" si="90"/>
        <v/>
      </c>
      <c r="IA37" s="130" t="str">
        <f t="shared" si="90"/>
        <v/>
      </c>
      <c r="IB37" s="130" t="str">
        <f t="shared" si="90"/>
        <v/>
      </c>
      <c r="IC37" s="130" t="str">
        <f t="shared" si="90"/>
        <v/>
      </c>
      <c r="ID37" s="186" t="str">
        <f t="shared" si="90"/>
        <v/>
      </c>
      <c r="IE37" s="130"/>
      <c r="IF37" s="130" t="str">
        <f t="shared" si="90"/>
        <v/>
      </c>
      <c r="IG37" s="130" t="str">
        <f t="shared" si="90"/>
        <v/>
      </c>
      <c r="IH37" s="130" t="str">
        <f t="shared" si="90"/>
        <v/>
      </c>
      <c r="II37" s="130" t="str">
        <f t="shared" si="90"/>
        <v/>
      </c>
      <c r="IJ37" s="130" t="str">
        <f t="shared" si="90"/>
        <v/>
      </c>
      <c r="IK37" s="130" t="str">
        <f t="shared" si="90"/>
        <v/>
      </c>
      <c r="IL37" s="130" t="str">
        <f t="shared" si="90"/>
        <v/>
      </c>
      <c r="IM37" s="130" t="str">
        <f t="shared" si="90"/>
        <v/>
      </c>
      <c r="IN37" s="130" t="str">
        <f t="shared" si="90"/>
        <v/>
      </c>
      <c r="IO37" s="130" t="str">
        <f t="shared" si="90"/>
        <v/>
      </c>
      <c r="IP37" s="130" t="str">
        <f t="shared" si="90"/>
        <v/>
      </c>
      <c r="IQ37" s="130" t="str">
        <f t="shared" si="90"/>
        <v/>
      </c>
      <c r="IR37" s="130" t="str">
        <f t="shared" si="90"/>
        <v/>
      </c>
      <c r="IS37" s="130" t="str">
        <f t="shared" si="90"/>
        <v/>
      </c>
      <c r="IT37" s="130" t="str">
        <f t="shared" si="90"/>
        <v/>
      </c>
      <c r="IU37" s="130" t="str">
        <f t="shared" si="90"/>
        <v/>
      </c>
      <c r="IV37" s="130" t="str">
        <f t="shared" si="90"/>
        <v/>
      </c>
      <c r="IW37" s="130" t="str">
        <f t="shared" si="90"/>
        <v/>
      </c>
      <c r="IX37" s="130" t="str">
        <f t="shared" si="90"/>
        <v/>
      </c>
      <c r="IY37" s="130" t="str">
        <f t="shared" si="90"/>
        <v/>
      </c>
      <c r="IZ37" s="130" t="str">
        <f t="shared" si="90"/>
        <v/>
      </c>
      <c r="JA37" s="130" t="str">
        <f t="shared" si="90"/>
        <v/>
      </c>
      <c r="JB37" s="130" t="str">
        <f t="shared" si="90"/>
        <v/>
      </c>
      <c r="JC37" s="130" t="str">
        <f t="shared" si="90"/>
        <v/>
      </c>
      <c r="JD37" s="130" t="str">
        <f t="shared" si="90"/>
        <v/>
      </c>
      <c r="JE37" s="130" t="str">
        <f t="shared" si="90"/>
        <v/>
      </c>
      <c r="JF37" s="130" t="str">
        <f t="shared" si="90"/>
        <v/>
      </c>
      <c r="JG37" s="130" t="str">
        <f t="shared" si="90"/>
        <v/>
      </c>
      <c r="JH37" s="130" t="str">
        <f t="shared" si="90"/>
        <v/>
      </c>
      <c r="JI37" s="130" t="str">
        <f t="shared" si="90"/>
        <v/>
      </c>
      <c r="JJ37" s="130" t="str">
        <f t="shared" si="90"/>
        <v/>
      </c>
      <c r="JK37" s="130" t="str">
        <f t="shared" si="90"/>
        <v/>
      </c>
      <c r="JL37" s="130" t="str">
        <f t="shared" si="90"/>
        <v/>
      </c>
      <c r="JM37" s="130" t="str">
        <f t="shared" si="90"/>
        <v/>
      </c>
      <c r="JN37" s="130" t="str">
        <f t="shared" si="90"/>
        <v/>
      </c>
      <c r="JO37" s="130" t="str">
        <f t="shared" ref="JO37:JV37" si="91">IF(ISNUMBER(JO31),JO31-($G$24*JO30+$G$23),"")</f>
        <v/>
      </c>
      <c r="JP37" s="130" t="str">
        <f t="shared" si="91"/>
        <v/>
      </c>
      <c r="JQ37" s="130" t="str">
        <f t="shared" si="91"/>
        <v/>
      </c>
      <c r="JR37" s="130" t="str">
        <f t="shared" si="91"/>
        <v/>
      </c>
      <c r="JS37" s="130" t="str">
        <f t="shared" si="91"/>
        <v/>
      </c>
      <c r="JT37" s="130" t="str">
        <f t="shared" si="91"/>
        <v/>
      </c>
      <c r="JU37" s="130" t="str">
        <f t="shared" si="91"/>
        <v/>
      </c>
      <c r="JV37" s="186" t="str">
        <f t="shared" si="91"/>
        <v/>
      </c>
    </row>
    <row r="38" spans="1:282" ht="12.75" customHeight="1" x14ac:dyDescent="0.2">
      <c r="A38" s="16"/>
      <c r="B38" s="40" t="s">
        <v>14</v>
      </c>
      <c r="C38" s="40">
        <v>2.5000000000000001E-2</v>
      </c>
      <c r="D38" s="40">
        <v>-2</v>
      </c>
      <c r="E38" s="40">
        <v>250</v>
      </c>
      <c r="F38" s="40">
        <v>0</v>
      </c>
      <c r="G38" s="39"/>
      <c r="H38" s="53"/>
      <c r="I38" s="53"/>
      <c r="J38" s="128"/>
      <c r="K38" s="128"/>
      <c r="L38" s="128"/>
      <c r="M38" s="128"/>
      <c r="N38" s="128"/>
      <c r="O38" s="128"/>
      <c r="P38" s="128"/>
      <c r="Q38" s="129" t="s">
        <v>13</v>
      </c>
      <c r="R38" s="72" t="str">
        <f>IF(SUMPRODUCT(--ISNUMBER(S38:JV38))&gt;0,AVERAGE(S38:JV38),"")</f>
        <v/>
      </c>
      <c r="S38" s="73"/>
      <c r="T38" s="73" t="str">
        <f t="shared" ref="T38:CD38" si="92">IF(ISNUMBER(T31),ABS(T37),"")</f>
        <v/>
      </c>
      <c r="U38" s="73" t="str">
        <f t="shared" si="92"/>
        <v/>
      </c>
      <c r="V38" s="73" t="str">
        <f t="shared" si="92"/>
        <v/>
      </c>
      <c r="W38" s="73" t="str">
        <f t="shared" si="92"/>
        <v/>
      </c>
      <c r="X38" s="73" t="str">
        <f t="shared" si="92"/>
        <v/>
      </c>
      <c r="Y38" s="73" t="str">
        <f t="shared" si="92"/>
        <v/>
      </c>
      <c r="Z38" s="73" t="str">
        <f t="shared" si="92"/>
        <v/>
      </c>
      <c r="AA38" s="73" t="str">
        <f t="shared" si="92"/>
        <v/>
      </c>
      <c r="AB38" s="73" t="str">
        <f t="shared" si="92"/>
        <v/>
      </c>
      <c r="AC38" s="73" t="str">
        <f t="shared" si="92"/>
        <v/>
      </c>
      <c r="AD38" s="73" t="str">
        <f t="shared" si="92"/>
        <v/>
      </c>
      <c r="AE38" s="73" t="str">
        <f t="shared" si="92"/>
        <v/>
      </c>
      <c r="AF38" s="73" t="str">
        <f t="shared" si="92"/>
        <v/>
      </c>
      <c r="AG38" s="73" t="str">
        <f t="shared" si="92"/>
        <v/>
      </c>
      <c r="AH38" s="73" t="str">
        <f t="shared" si="92"/>
        <v/>
      </c>
      <c r="AI38" s="73" t="str">
        <f t="shared" si="92"/>
        <v/>
      </c>
      <c r="AJ38" s="73" t="str">
        <f t="shared" si="92"/>
        <v/>
      </c>
      <c r="AK38" s="73" t="str">
        <f t="shared" si="92"/>
        <v/>
      </c>
      <c r="AL38" s="73" t="str">
        <f t="shared" si="92"/>
        <v/>
      </c>
      <c r="AM38" s="73" t="str">
        <f t="shared" si="92"/>
        <v/>
      </c>
      <c r="AN38" s="73" t="str">
        <f t="shared" si="92"/>
        <v/>
      </c>
      <c r="AO38" s="73" t="str">
        <f t="shared" si="92"/>
        <v/>
      </c>
      <c r="AP38" s="73" t="str">
        <f t="shared" si="92"/>
        <v/>
      </c>
      <c r="AQ38" s="73" t="str">
        <f t="shared" si="92"/>
        <v/>
      </c>
      <c r="AR38" s="73" t="str">
        <f t="shared" si="92"/>
        <v/>
      </c>
      <c r="AS38" s="73" t="str">
        <f t="shared" si="92"/>
        <v/>
      </c>
      <c r="AT38" s="73" t="str">
        <f t="shared" si="92"/>
        <v/>
      </c>
      <c r="AU38" s="73" t="str">
        <f t="shared" si="92"/>
        <v/>
      </c>
      <c r="AV38" s="73" t="str">
        <f t="shared" si="92"/>
        <v/>
      </c>
      <c r="AW38" s="73" t="str">
        <f t="shared" si="92"/>
        <v/>
      </c>
      <c r="AX38" s="73" t="str">
        <f t="shared" si="92"/>
        <v/>
      </c>
      <c r="AY38" s="73" t="str">
        <f t="shared" si="92"/>
        <v/>
      </c>
      <c r="AZ38" s="73" t="str">
        <f t="shared" si="92"/>
        <v/>
      </c>
      <c r="BA38" s="73" t="str">
        <f t="shared" si="92"/>
        <v/>
      </c>
      <c r="BB38" s="73" t="str">
        <f t="shared" si="92"/>
        <v/>
      </c>
      <c r="BC38" s="73" t="str">
        <f t="shared" si="92"/>
        <v/>
      </c>
      <c r="BD38" s="73" t="str">
        <f t="shared" si="92"/>
        <v/>
      </c>
      <c r="BE38" s="73" t="str">
        <f t="shared" si="92"/>
        <v/>
      </c>
      <c r="BF38" s="73" t="str">
        <f t="shared" si="92"/>
        <v/>
      </c>
      <c r="BG38" s="73" t="str">
        <f t="shared" si="92"/>
        <v/>
      </c>
      <c r="BH38" s="73" t="str">
        <f t="shared" si="92"/>
        <v/>
      </c>
      <c r="BI38" s="73" t="str">
        <f t="shared" si="92"/>
        <v/>
      </c>
      <c r="BJ38" s="180" t="str">
        <f t="shared" si="92"/>
        <v/>
      </c>
      <c r="BK38" s="73"/>
      <c r="BL38" s="73" t="str">
        <f t="shared" si="92"/>
        <v/>
      </c>
      <c r="BM38" s="73" t="str">
        <f t="shared" si="92"/>
        <v/>
      </c>
      <c r="BN38" s="73" t="str">
        <f t="shared" si="92"/>
        <v/>
      </c>
      <c r="BO38" s="73" t="str">
        <f t="shared" si="92"/>
        <v/>
      </c>
      <c r="BP38" s="73" t="str">
        <f t="shared" si="92"/>
        <v/>
      </c>
      <c r="BQ38" s="73" t="str">
        <f t="shared" si="92"/>
        <v/>
      </c>
      <c r="BR38" s="73" t="str">
        <f t="shared" si="92"/>
        <v/>
      </c>
      <c r="BS38" s="73" t="str">
        <f t="shared" si="92"/>
        <v/>
      </c>
      <c r="BT38" s="73" t="str">
        <f t="shared" si="92"/>
        <v/>
      </c>
      <c r="BU38" s="73" t="str">
        <f t="shared" si="92"/>
        <v/>
      </c>
      <c r="BV38" s="73" t="str">
        <f t="shared" si="92"/>
        <v/>
      </c>
      <c r="BW38" s="73" t="str">
        <f t="shared" si="92"/>
        <v/>
      </c>
      <c r="BX38" s="73" t="str">
        <f t="shared" si="92"/>
        <v/>
      </c>
      <c r="BY38" s="73" t="str">
        <f t="shared" si="92"/>
        <v/>
      </c>
      <c r="BZ38" s="73" t="str">
        <f t="shared" si="92"/>
        <v/>
      </c>
      <c r="CA38" s="73" t="str">
        <f t="shared" si="92"/>
        <v/>
      </c>
      <c r="CB38" s="73" t="str">
        <f t="shared" si="92"/>
        <v/>
      </c>
      <c r="CC38" s="73" t="str">
        <f t="shared" si="92"/>
        <v/>
      </c>
      <c r="CD38" s="73" t="str">
        <f t="shared" si="92"/>
        <v/>
      </c>
      <c r="CE38" s="73" t="str">
        <f t="shared" ref="CE38:EP38" si="93">IF(ISNUMBER(CE31),ABS(CE37),"")</f>
        <v/>
      </c>
      <c r="CF38" s="73" t="str">
        <f t="shared" si="93"/>
        <v/>
      </c>
      <c r="CG38" s="73" t="str">
        <f t="shared" si="93"/>
        <v/>
      </c>
      <c r="CH38" s="73" t="str">
        <f t="shared" si="93"/>
        <v/>
      </c>
      <c r="CI38" s="73" t="str">
        <f t="shared" si="93"/>
        <v/>
      </c>
      <c r="CJ38" s="73" t="str">
        <f t="shared" si="93"/>
        <v/>
      </c>
      <c r="CK38" s="73" t="str">
        <f t="shared" si="93"/>
        <v/>
      </c>
      <c r="CL38" s="73" t="str">
        <f t="shared" si="93"/>
        <v/>
      </c>
      <c r="CM38" s="73" t="str">
        <f t="shared" si="93"/>
        <v/>
      </c>
      <c r="CN38" s="73" t="str">
        <f t="shared" si="93"/>
        <v/>
      </c>
      <c r="CO38" s="73" t="str">
        <f t="shared" si="93"/>
        <v/>
      </c>
      <c r="CP38" s="73" t="str">
        <f t="shared" si="93"/>
        <v/>
      </c>
      <c r="CQ38" s="73" t="str">
        <f t="shared" si="93"/>
        <v/>
      </c>
      <c r="CR38" s="73" t="str">
        <f t="shared" si="93"/>
        <v/>
      </c>
      <c r="CS38" s="73" t="str">
        <f t="shared" si="93"/>
        <v/>
      </c>
      <c r="CT38" s="73" t="str">
        <f t="shared" si="93"/>
        <v/>
      </c>
      <c r="CU38" s="73" t="str">
        <f t="shared" si="93"/>
        <v/>
      </c>
      <c r="CV38" s="73" t="str">
        <f t="shared" si="93"/>
        <v/>
      </c>
      <c r="CW38" s="73" t="str">
        <f t="shared" si="93"/>
        <v/>
      </c>
      <c r="CX38" s="73" t="str">
        <f t="shared" si="93"/>
        <v/>
      </c>
      <c r="CY38" s="73" t="str">
        <f t="shared" si="93"/>
        <v/>
      </c>
      <c r="CZ38" s="73" t="str">
        <f t="shared" si="93"/>
        <v/>
      </c>
      <c r="DA38" s="73" t="str">
        <f t="shared" si="93"/>
        <v/>
      </c>
      <c r="DB38" s="180" t="str">
        <f t="shared" si="93"/>
        <v/>
      </c>
      <c r="DC38" s="73"/>
      <c r="DD38" s="73" t="str">
        <f t="shared" si="93"/>
        <v/>
      </c>
      <c r="DE38" s="73" t="str">
        <f t="shared" si="93"/>
        <v/>
      </c>
      <c r="DF38" s="73" t="str">
        <f t="shared" si="93"/>
        <v/>
      </c>
      <c r="DG38" s="73" t="str">
        <f t="shared" si="93"/>
        <v/>
      </c>
      <c r="DH38" s="73" t="str">
        <f t="shared" si="93"/>
        <v/>
      </c>
      <c r="DI38" s="73" t="str">
        <f t="shared" si="93"/>
        <v/>
      </c>
      <c r="DJ38" s="73" t="str">
        <f t="shared" si="93"/>
        <v/>
      </c>
      <c r="DK38" s="73" t="str">
        <f t="shared" si="93"/>
        <v/>
      </c>
      <c r="DL38" s="73" t="str">
        <f t="shared" si="93"/>
        <v/>
      </c>
      <c r="DM38" s="73" t="str">
        <f t="shared" si="93"/>
        <v/>
      </c>
      <c r="DN38" s="73" t="str">
        <f t="shared" si="93"/>
        <v/>
      </c>
      <c r="DO38" s="73" t="str">
        <f t="shared" si="93"/>
        <v/>
      </c>
      <c r="DP38" s="73" t="str">
        <f t="shared" si="93"/>
        <v/>
      </c>
      <c r="DQ38" s="73" t="str">
        <f t="shared" si="93"/>
        <v/>
      </c>
      <c r="DR38" s="73" t="str">
        <f t="shared" si="93"/>
        <v/>
      </c>
      <c r="DS38" s="73" t="str">
        <f t="shared" si="93"/>
        <v/>
      </c>
      <c r="DT38" s="73" t="str">
        <f t="shared" si="93"/>
        <v/>
      </c>
      <c r="DU38" s="73" t="str">
        <f t="shared" si="93"/>
        <v/>
      </c>
      <c r="DV38" s="73" t="str">
        <f t="shared" si="93"/>
        <v/>
      </c>
      <c r="DW38" s="73" t="str">
        <f t="shared" si="93"/>
        <v/>
      </c>
      <c r="DX38" s="73" t="str">
        <f t="shared" si="93"/>
        <v/>
      </c>
      <c r="DY38" s="73" t="str">
        <f t="shared" si="93"/>
        <v/>
      </c>
      <c r="DZ38" s="73" t="str">
        <f t="shared" si="93"/>
        <v/>
      </c>
      <c r="EA38" s="73" t="str">
        <f t="shared" si="93"/>
        <v/>
      </c>
      <c r="EB38" s="73" t="str">
        <f t="shared" si="93"/>
        <v/>
      </c>
      <c r="EC38" s="73" t="str">
        <f t="shared" si="93"/>
        <v/>
      </c>
      <c r="ED38" s="73" t="str">
        <f t="shared" si="93"/>
        <v/>
      </c>
      <c r="EE38" s="73" t="str">
        <f t="shared" si="93"/>
        <v/>
      </c>
      <c r="EF38" s="73" t="str">
        <f t="shared" si="93"/>
        <v/>
      </c>
      <c r="EG38" s="73" t="str">
        <f t="shared" si="93"/>
        <v/>
      </c>
      <c r="EH38" s="73" t="str">
        <f t="shared" si="93"/>
        <v/>
      </c>
      <c r="EI38" s="73" t="str">
        <f t="shared" si="93"/>
        <v/>
      </c>
      <c r="EJ38" s="73" t="str">
        <f t="shared" si="93"/>
        <v/>
      </c>
      <c r="EK38" s="73" t="str">
        <f t="shared" si="93"/>
        <v/>
      </c>
      <c r="EL38" s="73" t="str">
        <f t="shared" si="93"/>
        <v/>
      </c>
      <c r="EM38" s="73" t="str">
        <f t="shared" si="93"/>
        <v/>
      </c>
      <c r="EN38" s="73" t="str">
        <f t="shared" si="93"/>
        <v/>
      </c>
      <c r="EO38" s="73" t="str">
        <f t="shared" si="93"/>
        <v/>
      </c>
      <c r="EP38" s="73" t="str">
        <f t="shared" si="93"/>
        <v/>
      </c>
      <c r="EQ38" s="73" t="str">
        <f t="shared" ref="EQ38:HB38" si="94">IF(ISNUMBER(EQ31),ABS(EQ37),"")</f>
        <v/>
      </c>
      <c r="ER38" s="73" t="str">
        <f t="shared" si="94"/>
        <v/>
      </c>
      <c r="ES38" s="73" t="str">
        <f t="shared" si="94"/>
        <v/>
      </c>
      <c r="ET38" s="180" t="str">
        <f t="shared" si="94"/>
        <v/>
      </c>
      <c r="EU38" s="73"/>
      <c r="EV38" s="73" t="str">
        <f t="shared" si="94"/>
        <v/>
      </c>
      <c r="EW38" s="73" t="str">
        <f t="shared" si="94"/>
        <v/>
      </c>
      <c r="EX38" s="73" t="str">
        <f t="shared" si="94"/>
        <v/>
      </c>
      <c r="EY38" s="73" t="str">
        <f t="shared" si="94"/>
        <v/>
      </c>
      <c r="EZ38" s="73" t="str">
        <f t="shared" si="94"/>
        <v/>
      </c>
      <c r="FA38" s="73" t="str">
        <f t="shared" si="94"/>
        <v/>
      </c>
      <c r="FB38" s="73" t="str">
        <f t="shared" si="94"/>
        <v/>
      </c>
      <c r="FC38" s="73" t="str">
        <f t="shared" si="94"/>
        <v/>
      </c>
      <c r="FD38" s="73" t="str">
        <f t="shared" si="94"/>
        <v/>
      </c>
      <c r="FE38" s="73" t="str">
        <f t="shared" si="94"/>
        <v/>
      </c>
      <c r="FF38" s="73" t="str">
        <f t="shared" si="94"/>
        <v/>
      </c>
      <c r="FG38" s="73" t="str">
        <f t="shared" si="94"/>
        <v/>
      </c>
      <c r="FH38" s="73" t="str">
        <f t="shared" si="94"/>
        <v/>
      </c>
      <c r="FI38" s="73" t="str">
        <f t="shared" si="94"/>
        <v/>
      </c>
      <c r="FJ38" s="73" t="str">
        <f t="shared" si="94"/>
        <v/>
      </c>
      <c r="FK38" s="73" t="str">
        <f t="shared" si="94"/>
        <v/>
      </c>
      <c r="FL38" s="73" t="str">
        <f t="shared" si="94"/>
        <v/>
      </c>
      <c r="FM38" s="73" t="str">
        <f t="shared" si="94"/>
        <v/>
      </c>
      <c r="FN38" s="73" t="str">
        <f t="shared" si="94"/>
        <v/>
      </c>
      <c r="FO38" s="73" t="str">
        <f t="shared" si="94"/>
        <v/>
      </c>
      <c r="FP38" s="73" t="str">
        <f t="shared" si="94"/>
        <v/>
      </c>
      <c r="FQ38" s="73" t="str">
        <f t="shared" si="94"/>
        <v/>
      </c>
      <c r="FR38" s="73" t="str">
        <f t="shared" si="94"/>
        <v/>
      </c>
      <c r="FS38" s="73" t="str">
        <f t="shared" si="94"/>
        <v/>
      </c>
      <c r="FT38" s="73" t="str">
        <f t="shared" si="94"/>
        <v/>
      </c>
      <c r="FU38" s="73" t="str">
        <f t="shared" si="94"/>
        <v/>
      </c>
      <c r="FV38" s="73" t="str">
        <f t="shared" si="94"/>
        <v/>
      </c>
      <c r="FW38" s="73" t="str">
        <f t="shared" si="94"/>
        <v/>
      </c>
      <c r="FX38" s="73" t="str">
        <f t="shared" si="94"/>
        <v/>
      </c>
      <c r="FY38" s="73" t="str">
        <f t="shared" si="94"/>
        <v/>
      </c>
      <c r="FZ38" s="73" t="str">
        <f t="shared" si="94"/>
        <v/>
      </c>
      <c r="GA38" s="73" t="str">
        <f t="shared" si="94"/>
        <v/>
      </c>
      <c r="GB38" s="73" t="str">
        <f t="shared" si="94"/>
        <v/>
      </c>
      <c r="GC38" s="73" t="str">
        <f t="shared" si="94"/>
        <v/>
      </c>
      <c r="GD38" s="73" t="str">
        <f t="shared" si="94"/>
        <v/>
      </c>
      <c r="GE38" s="73" t="str">
        <f t="shared" si="94"/>
        <v/>
      </c>
      <c r="GF38" s="73" t="str">
        <f t="shared" si="94"/>
        <v/>
      </c>
      <c r="GG38" s="73" t="str">
        <f t="shared" si="94"/>
        <v/>
      </c>
      <c r="GH38" s="73" t="str">
        <f t="shared" si="94"/>
        <v/>
      </c>
      <c r="GI38" s="73" t="str">
        <f t="shared" si="94"/>
        <v/>
      </c>
      <c r="GJ38" s="73" t="str">
        <f t="shared" si="94"/>
        <v/>
      </c>
      <c r="GK38" s="73" t="str">
        <f t="shared" si="94"/>
        <v/>
      </c>
      <c r="GL38" s="180" t="str">
        <f t="shared" si="94"/>
        <v/>
      </c>
      <c r="GM38" s="73"/>
      <c r="GN38" s="73" t="str">
        <f t="shared" si="94"/>
        <v/>
      </c>
      <c r="GO38" s="73" t="str">
        <f t="shared" si="94"/>
        <v/>
      </c>
      <c r="GP38" s="73" t="str">
        <f t="shared" si="94"/>
        <v/>
      </c>
      <c r="GQ38" s="73" t="str">
        <f t="shared" si="94"/>
        <v/>
      </c>
      <c r="GR38" s="73" t="str">
        <f t="shared" si="94"/>
        <v/>
      </c>
      <c r="GS38" s="73" t="str">
        <f t="shared" si="94"/>
        <v/>
      </c>
      <c r="GT38" s="73" t="str">
        <f t="shared" si="94"/>
        <v/>
      </c>
      <c r="GU38" s="73" t="str">
        <f t="shared" si="94"/>
        <v/>
      </c>
      <c r="GV38" s="73" t="str">
        <f t="shared" si="94"/>
        <v/>
      </c>
      <c r="GW38" s="73" t="str">
        <f t="shared" si="94"/>
        <v/>
      </c>
      <c r="GX38" s="73" t="str">
        <f t="shared" si="94"/>
        <v/>
      </c>
      <c r="GY38" s="73" t="str">
        <f t="shared" si="94"/>
        <v/>
      </c>
      <c r="GZ38" s="73" t="str">
        <f t="shared" si="94"/>
        <v/>
      </c>
      <c r="HA38" s="73" t="str">
        <f t="shared" si="94"/>
        <v/>
      </c>
      <c r="HB38" s="73" t="str">
        <f t="shared" si="94"/>
        <v/>
      </c>
      <c r="HC38" s="73" t="str">
        <f t="shared" ref="HC38:JN38" si="95">IF(ISNUMBER(HC31),ABS(HC37),"")</f>
        <v/>
      </c>
      <c r="HD38" s="73" t="str">
        <f t="shared" si="95"/>
        <v/>
      </c>
      <c r="HE38" s="73" t="str">
        <f t="shared" si="95"/>
        <v/>
      </c>
      <c r="HF38" s="73" t="str">
        <f t="shared" si="95"/>
        <v/>
      </c>
      <c r="HG38" s="73" t="str">
        <f t="shared" si="95"/>
        <v/>
      </c>
      <c r="HH38" s="73" t="str">
        <f t="shared" si="95"/>
        <v/>
      </c>
      <c r="HI38" s="73" t="str">
        <f t="shared" si="95"/>
        <v/>
      </c>
      <c r="HJ38" s="73" t="str">
        <f t="shared" si="95"/>
        <v/>
      </c>
      <c r="HK38" s="73" t="str">
        <f t="shared" si="95"/>
        <v/>
      </c>
      <c r="HL38" s="73" t="str">
        <f t="shared" si="95"/>
        <v/>
      </c>
      <c r="HM38" s="73" t="str">
        <f t="shared" si="95"/>
        <v/>
      </c>
      <c r="HN38" s="73" t="str">
        <f t="shared" si="95"/>
        <v/>
      </c>
      <c r="HO38" s="73" t="str">
        <f t="shared" si="95"/>
        <v/>
      </c>
      <c r="HP38" s="73" t="str">
        <f t="shared" si="95"/>
        <v/>
      </c>
      <c r="HQ38" s="73" t="str">
        <f t="shared" si="95"/>
        <v/>
      </c>
      <c r="HR38" s="73" t="str">
        <f t="shared" si="95"/>
        <v/>
      </c>
      <c r="HS38" s="73" t="str">
        <f t="shared" si="95"/>
        <v/>
      </c>
      <c r="HT38" s="73" t="str">
        <f t="shared" si="95"/>
        <v/>
      </c>
      <c r="HU38" s="73" t="str">
        <f t="shared" si="95"/>
        <v/>
      </c>
      <c r="HV38" s="73" t="str">
        <f t="shared" si="95"/>
        <v/>
      </c>
      <c r="HW38" s="73" t="str">
        <f t="shared" si="95"/>
        <v/>
      </c>
      <c r="HX38" s="73" t="str">
        <f t="shared" si="95"/>
        <v/>
      </c>
      <c r="HY38" s="73" t="str">
        <f t="shared" si="95"/>
        <v/>
      </c>
      <c r="HZ38" s="73" t="str">
        <f t="shared" si="95"/>
        <v/>
      </c>
      <c r="IA38" s="73" t="str">
        <f t="shared" si="95"/>
        <v/>
      </c>
      <c r="IB38" s="73" t="str">
        <f t="shared" si="95"/>
        <v/>
      </c>
      <c r="IC38" s="73" t="str">
        <f t="shared" si="95"/>
        <v/>
      </c>
      <c r="ID38" s="180" t="str">
        <f t="shared" si="95"/>
        <v/>
      </c>
      <c r="IE38" s="73"/>
      <c r="IF38" s="73" t="str">
        <f t="shared" si="95"/>
        <v/>
      </c>
      <c r="IG38" s="73" t="str">
        <f t="shared" si="95"/>
        <v/>
      </c>
      <c r="IH38" s="73" t="str">
        <f t="shared" si="95"/>
        <v/>
      </c>
      <c r="II38" s="73" t="str">
        <f t="shared" si="95"/>
        <v/>
      </c>
      <c r="IJ38" s="73" t="str">
        <f t="shared" si="95"/>
        <v/>
      </c>
      <c r="IK38" s="73" t="str">
        <f t="shared" si="95"/>
        <v/>
      </c>
      <c r="IL38" s="73" t="str">
        <f t="shared" si="95"/>
        <v/>
      </c>
      <c r="IM38" s="73" t="str">
        <f t="shared" si="95"/>
        <v/>
      </c>
      <c r="IN38" s="73" t="str">
        <f t="shared" si="95"/>
        <v/>
      </c>
      <c r="IO38" s="73" t="str">
        <f t="shared" si="95"/>
        <v/>
      </c>
      <c r="IP38" s="73" t="str">
        <f t="shared" si="95"/>
        <v/>
      </c>
      <c r="IQ38" s="73" t="str">
        <f t="shared" si="95"/>
        <v/>
      </c>
      <c r="IR38" s="73" t="str">
        <f t="shared" si="95"/>
        <v/>
      </c>
      <c r="IS38" s="73" t="str">
        <f t="shared" si="95"/>
        <v/>
      </c>
      <c r="IT38" s="73" t="str">
        <f t="shared" si="95"/>
        <v/>
      </c>
      <c r="IU38" s="73" t="str">
        <f t="shared" si="95"/>
        <v/>
      </c>
      <c r="IV38" s="73" t="str">
        <f t="shared" si="95"/>
        <v/>
      </c>
      <c r="IW38" s="73" t="str">
        <f t="shared" si="95"/>
        <v/>
      </c>
      <c r="IX38" s="73" t="str">
        <f t="shared" si="95"/>
        <v/>
      </c>
      <c r="IY38" s="73" t="str">
        <f t="shared" si="95"/>
        <v/>
      </c>
      <c r="IZ38" s="73" t="str">
        <f t="shared" si="95"/>
        <v/>
      </c>
      <c r="JA38" s="73" t="str">
        <f t="shared" si="95"/>
        <v/>
      </c>
      <c r="JB38" s="73" t="str">
        <f t="shared" si="95"/>
        <v/>
      </c>
      <c r="JC38" s="73" t="str">
        <f t="shared" si="95"/>
        <v/>
      </c>
      <c r="JD38" s="73" t="str">
        <f t="shared" si="95"/>
        <v/>
      </c>
      <c r="JE38" s="73" t="str">
        <f t="shared" si="95"/>
        <v/>
      </c>
      <c r="JF38" s="73" t="str">
        <f t="shared" si="95"/>
        <v/>
      </c>
      <c r="JG38" s="73" t="str">
        <f t="shared" si="95"/>
        <v/>
      </c>
      <c r="JH38" s="73" t="str">
        <f t="shared" si="95"/>
        <v/>
      </c>
      <c r="JI38" s="73" t="str">
        <f t="shared" si="95"/>
        <v/>
      </c>
      <c r="JJ38" s="73" t="str">
        <f t="shared" si="95"/>
        <v/>
      </c>
      <c r="JK38" s="73" t="str">
        <f t="shared" si="95"/>
        <v/>
      </c>
      <c r="JL38" s="73" t="str">
        <f t="shared" si="95"/>
        <v/>
      </c>
      <c r="JM38" s="73" t="str">
        <f t="shared" si="95"/>
        <v/>
      </c>
      <c r="JN38" s="73" t="str">
        <f t="shared" si="95"/>
        <v/>
      </c>
      <c r="JO38" s="73" t="str">
        <f t="shared" ref="JO38:JV38" si="96">IF(ISNUMBER(JO31),ABS(JO37),"")</f>
        <v/>
      </c>
      <c r="JP38" s="73" t="str">
        <f t="shared" si="96"/>
        <v/>
      </c>
      <c r="JQ38" s="73" t="str">
        <f t="shared" si="96"/>
        <v/>
      </c>
      <c r="JR38" s="73" t="str">
        <f t="shared" si="96"/>
        <v/>
      </c>
      <c r="JS38" s="73" t="str">
        <f t="shared" si="96"/>
        <v/>
      </c>
      <c r="JT38" s="73" t="str">
        <f t="shared" si="96"/>
        <v/>
      </c>
      <c r="JU38" s="73" t="str">
        <f t="shared" si="96"/>
        <v/>
      </c>
      <c r="JV38" s="180" t="str">
        <f t="shared" si="96"/>
        <v/>
      </c>
    </row>
    <row r="39" spans="1:282" ht="12.75" customHeight="1" x14ac:dyDescent="0.2">
      <c r="A39" s="76"/>
      <c r="B39" s="131" t="s">
        <v>16</v>
      </c>
      <c r="C39" s="78"/>
      <c r="D39" s="78"/>
      <c r="E39" s="18">
        <f>$C$38*E38+$D$38</f>
        <v>4.25</v>
      </c>
      <c r="F39" s="18">
        <f>$C$38*F38+$D$38</f>
        <v>-2</v>
      </c>
      <c r="G39" s="79"/>
      <c r="H39" s="53"/>
      <c r="I39" s="53"/>
      <c r="J39" s="128"/>
      <c r="K39" s="128"/>
      <c r="L39" s="128"/>
      <c r="M39" s="128"/>
      <c r="N39" s="128"/>
      <c r="O39" s="128"/>
      <c r="P39" s="128"/>
      <c r="Q39" s="74" t="s">
        <v>15</v>
      </c>
      <c r="R39" s="74" t="s">
        <v>8</v>
      </c>
      <c r="S39" s="75"/>
      <c r="T39" s="75" t="str">
        <f t="shared" ref="T39:CD39" si="97">IF(ISNUMBER(T31),T31-($C$38*T30+$D$38),"")</f>
        <v/>
      </c>
      <c r="U39" s="75" t="str">
        <f t="shared" si="97"/>
        <v/>
      </c>
      <c r="V39" s="75" t="str">
        <f t="shared" si="97"/>
        <v/>
      </c>
      <c r="W39" s="75" t="str">
        <f t="shared" si="97"/>
        <v/>
      </c>
      <c r="X39" s="75" t="str">
        <f t="shared" si="97"/>
        <v/>
      </c>
      <c r="Y39" s="75" t="str">
        <f t="shared" si="97"/>
        <v/>
      </c>
      <c r="Z39" s="75" t="str">
        <f t="shared" si="97"/>
        <v/>
      </c>
      <c r="AA39" s="75" t="str">
        <f t="shared" si="97"/>
        <v/>
      </c>
      <c r="AB39" s="75" t="str">
        <f t="shared" si="97"/>
        <v/>
      </c>
      <c r="AC39" s="75" t="str">
        <f t="shared" si="97"/>
        <v/>
      </c>
      <c r="AD39" s="75" t="str">
        <f t="shared" si="97"/>
        <v/>
      </c>
      <c r="AE39" s="75" t="str">
        <f t="shared" si="97"/>
        <v/>
      </c>
      <c r="AF39" s="75" t="str">
        <f t="shared" si="97"/>
        <v/>
      </c>
      <c r="AG39" s="75" t="str">
        <f t="shared" si="97"/>
        <v/>
      </c>
      <c r="AH39" s="75" t="str">
        <f t="shared" si="97"/>
        <v/>
      </c>
      <c r="AI39" s="75" t="str">
        <f t="shared" si="97"/>
        <v/>
      </c>
      <c r="AJ39" s="75" t="str">
        <f t="shared" si="97"/>
        <v/>
      </c>
      <c r="AK39" s="75" t="str">
        <f t="shared" si="97"/>
        <v/>
      </c>
      <c r="AL39" s="75" t="str">
        <f t="shared" si="97"/>
        <v/>
      </c>
      <c r="AM39" s="75" t="str">
        <f t="shared" si="97"/>
        <v/>
      </c>
      <c r="AN39" s="75" t="str">
        <f t="shared" si="97"/>
        <v/>
      </c>
      <c r="AO39" s="75" t="str">
        <f t="shared" si="97"/>
        <v/>
      </c>
      <c r="AP39" s="75" t="str">
        <f t="shared" si="97"/>
        <v/>
      </c>
      <c r="AQ39" s="75" t="str">
        <f t="shared" si="97"/>
        <v/>
      </c>
      <c r="AR39" s="75" t="str">
        <f t="shared" si="97"/>
        <v/>
      </c>
      <c r="AS39" s="75" t="str">
        <f t="shared" si="97"/>
        <v/>
      </c>
      <c r="AT39" s="75" t="str">
        <f t="shared" si="97"/>
        <v/>
      </c>
      <c r="AU39" s="75" t="str">
        <f t="shared" si="97"/>
        <v/>
      </c>
      <c r="AV39" s="75" t="str">
        <f t="shared" si="97"/>
        <v/>
      </c>
      <c r="AW39" s="75" t="str">
        <f t="shared" si="97"/>
        <v/>
      </c>
      <c r="AX39" s="75" t="str">
        <f t="shared" si="97"/>
        <v/>
      </c>
      <c r="AY39" s="75" t="str">
        <f t="shared" si="97"/>
        <v/>
      </c>
      <c r="AZ39" s="75" t="str">
        <f t="shared" si="97"/>
        <v/>
      </c>
      <c r="BA39" s="75" t="str">
        <f t="shared" si="97"/>
        <v/>
      </c>
      <c r="BB39" s="75" t="str">
        <f t="shared" si="97"/>
        <v/>
      </c>
      <c r="BC39" s="75" t="str">
        <f t="shared" si="97"/>
        <v/>
      </c>
      <c r="BD39" s="75" t="str">
        <f t="shared" si="97"/>
        <v/>
      </c>
      <c r="BE39" s="75" t="str">
        <f t="shared" si="97"/>
        <v/>
      </c>
      <c r="BF39" s="75" t="str">
        <f t="shared" si="97"/>
        <v/>
      </c>
      <c r="BG39" s="75" t="str">
        <f t="shared" si="97"/>
        <v/>
      </c>
      <c r="BH39" s="75" t="str">
        <f t="shared" si="97"/>
        <v/>
      </c>
      <c r="BI39" s="75" t="str">
        <f t="shared" si="97"/>
        <v/>
      </c>
      <c r="BJ39" s="181" t="str">
        <f t="shared" si="97"/>
        <v/>
      </c>
      <c r="BK39" s="75"/>
      <c r="BL39" s="75" t="str">
        <f t="shared" si="97"/>
        <v/>
      </c>
      <c r="BM39" s="75" t="str">
        <f t="shared" si="97"/>
        <v/>
      </c>
      <c r="BN39" s="75" t="str">
        <f t="shared" si="97"/>
        <v/>
      </c>
      <c r="BO39" s="75" t="str">
        <f t="shared" si="97"/>
        <v/>
      </c>
      <c r="BP39" s="75" t="str">
        <f t="shared" si="97"/>
        <v/>
      </c>
      <c r="BQ39" s="75" t="str">
        <f t="shared" si="97"/>
        <v/>
      </c>
      <c r="BR39" s="75" t="str">
        <f t="shared" si="97"/>
        <v/>
      </c>
      <c r="BS39" s="75" t="str">
        <f t="shared" si="97"/>
        <v/>
      </c>
      <c r="BT39" s="75" t="str">
        <f t="shared" si="97"/>
        <v/>
      </c>
      <c r="BU39" s="75" t="str">
        <f t="shared" si="97"/>
        <v/>
      </c>
      <c r="BV39" s="75" t="str">
        <f t="shared" si="97"/>
        <v/>
      </c>
      <c r="BW39" s="75" t="str">
        <f t="shared" si="97"/>
        <v/>
      </c>
      <c r="BX39" s="75" t="str">
        <f t="shared" si="97"/>
        <v/>
      </c>
      <c r="BY39" s="75" t="str">
        <f t="shared" si="97"/>
        <v/>
      </c>
      <c r="BZ39" s="75" t="str">
        <f t="shared" si="97"/>
        <v/>
      </c>
      <c r="CA39" s="75" t="str">
        <f t="shared" si="97"/>
        <v/>
      </c>
      <c r="CB39" s="75" t="str">
        <f t="shared" si="97"/>
        <v/>
      </c>
      <c r="CC39" s="75" t="str">
        <f t="shared" si="97"/>
        <v/>
      </c>
      <c r="CD39" s="75" t="str">
        <f t="shared" si="97"/>
        <v/>
      </c>
      <c r="CE39" s="75" t="str">
        <f t="shared" ref="CE39:EP39" si="98">IF(ISNUMBER(CE31),CE31-($C$38*CE30+$D$38),"")</f>
        <v/>
      </c>
      <c r="CF39" s="75" t="str">
        <f t="shared" si="98"/>
        <v/>
      </c>
      <c r="CG39" s="75" t="str">
        <f t="shared" si="98"/>
        <v/>
      </c>
      <c r="CH39" s="75" t="str">
        <f t="shared" si="98"/>
        <v/>
      </c>
      <c r="CI39" s="75" t="str">
        <f t="shared" si="98"/>
        <v/>
      </c>
      <c r="CJ39" s="75" t="str">
        <f t="shared" si="98"/>
        <v/>
      </c>
      <c r="CK39" s="75" t="str">
        <f t="shared" si="98"/>
        <v/>
      </c>
      <c r="CL39" s="75" t="str">
        <f t="shared" si="98"/>
        <v/>
      </c>
      <c r="CM39" s="75" t="str">
        <f t="shared" si="98"/>
        <v/>
      </c>
      <c r="CN39" s="75" t="str">
        <f t="shared" si="98"/>
        <v/>
      </c>
      <c r="CO39" s="75" t="str">
        <f t="shared" si="98"/>
        <v/>
      </c>
      <c r="CP39" s="75" t="str">
        <f t="shared" si="98"/>
        <v/>
      </c>
      <c r="CQ39" s="75" t="str">
        <f t="shared" si="98"/>
        <v/>
      </c>
      <c r="CR39" s="75" t="str">
        <f t="shared" si="98"/>
        <v/>
      </c>
      <c r="CS39" s="75" t="str">
        <f t="shared" si="98"/>
        <v/>
      </c>
      <c r="CT39" s="75" t="str">
        <f t="shared" si="98"/>
        <v/>
      </c>
      <c r="CU39" s="75" t="str">
        <f t="shared" si="98"/>
        <v/>
      </c>
      <c r="CV39" s="75" t="str">
        <f t="shared" si="98"/>
        <v/>
      </c>
      <c r="CW39" s="75" t="str">
        <f t="shared" si="98"/>
        <v/>
      </c>
      <c r="CX39" s="75" t="str">
        <f t="shared" si="98"/>
        <v/>
      </c>
      <c r="CY39" s="75" t="str">
        <f t="shared" si="98"/>
        <v/>
      </c>
      <c r="CZ39" s="75" t="str">
        <f t="shared" si="98"/>
        <v/>
      </c>
      <c r="DA39" s="75" t="str">
        <f t="shared" si="98"/>
        <v/>
      </c>
      <c r="DB39" s="181" t="str">
        <f t="shared" si="98"/>
        <v/>
      </c>
      <c r="DC39" s="75"/>
      <c r="DD39" s="75" t="str">
        <f t="shared" si="98"/>
        <v/>
      </c>
      <c r="DE39" s="75" t="str">
        <f t="shared" si="98"/>
        <v/>
      </c>
      <c r="DF39" s="75" t="str">
        <f t="shared" si="98"/>
        <v/>
      </c>
      <c r="DG39" s="75" t="str">
        <f t="shared" si="98"/>
        <v/>
      </c>
      <c r="DH39" s="75" t="str">
        <f t="shared" si="98"/>
        <v/>
      </c>
      <c r="DI39" s="75" t="str">
        <f t="shared" si="98"/>
        <v/>
      </c>
      <c r="DJ39" s="75" t="str">
        <f t="shared" si="98"/>
        <v/>
      </c>
      <c r="DK39" s="75" t="str">
        <f t="shared" si="98"/>
        <v/>
      </c>
      <c r="DL39" s="75" t="str">
        <f t="shared" si="98"/>
        <v/>
      </c>
      <c r="DM39" s="75" t="str">
        <f t="shared" si="98"/>
        <v/>
      </c>
      <c r="DN39" s="75" t="str">
        <f t="shared" si="98"/>
        <v/>
      </c>
      <c r="DO39" s="75" t="str">
        <f t="shared" si="98"/>
        <v/>
      </c>
      <c r="DP39" s="75" t="str">
        <f t="shared" si="98"/>
        <v/>
      </c>
      <c r="DQ39" s="75" t="str">
        <f t="shared" si="98"/>
        <v/>
      </c>
      <c r="DR39" s="75" t="str">
        <f t="shared" si="98"/>
        <v/>
      </c>
      <c r="DS39" s="75" t="str">
        <f t="shared" si="98"/>
        <v/>
      </c>
      <c r="DT39" s="75" t="str">
        <f t="shared" si="98"/>
        <v/>
      </c>
      <c r="DU39" s="75" t="str">
        <f t="shared" si="98"/>
        <v/>
      </c>
      <c r="DV39" s="75" t="str">
        <f t="shared" si="98"/>
        <v/>
      </c>
      <c r="DW39" s="75" t="str">
        <f t="shared" si="98"/>
        <v/>
      </c>
      <c r="DX39" s="75" t="str">
        <f t="shared" si="98"/>
        <v/>
      </c>
      <c r="DY39" s="75" t="str">
        <f t="shared" si="98"/>
        <v/>
      </c>
      <c r="DZ39" s="75" t="str">
        <f t="shared" si="98"/>
        <v/>
      </c>
      <c r="EA39" s="75" t="str">
        <f t="shared" si="98"/>
        <v/>
      </c>
      <c r="EB39" s="75" t="str">
        <f t="shared" si="98"/>
        <v/>
      </c>
      <c r="EC39" s="75" t="str">
        <f t="shared" si="98"/>
        <v/>
      </c>
      <c r="ED39" s="75" t="str">
        <f t="shared" si="98"/>
        <v/>
      </c>
      <c r="EE39" s="75" t="str">
        <f t="shared" si="98"/>
        <v/>
      </c>
      <c r="EF39" s="75" t="str">
        <f t="shared" si="98"/>
        <v/>
      </c>
      <c r="EG39" s="75" t="str">
        <f t="shared" si="98"/>
        <v/>
      </c>
      <c r="EH39" s="75" t="str">
        <f t="shared" si="98"/>
        <v/>
      </c>
      <c r="EI39" s="75" t="str">
        <f t="shared" si="98"/>
        <v/>
      </c>
      <c r="EJ39" s="75" t="str">
        <f t="shared" si="98"/>
        <v/>
      </c>
      <c r="EK39" s="75" t="str">
        <f t="shared" si="98"/>
        <v/>
      </c>
      <c r="EL39" s="75" t="str">
        <f t="shared" si="98"/>
        <v/>
      </c>
      <c r="EM39" s="75" t="str">
        <f t="shared" si="98"/>
        <v/>
      </c>
      <c r="EN39" s="75" t="str">
        <f t="shared" si="98"/>
        <v/>
      </c>
      <c r="EO39" s="75" t="str">
        <f t="shared" si="98"/>
        <v/>
      </c>
      <c r="EP39" s="75" t="str">
        <f t="shared" si="98"/>
        <v/>
      </c>
      <c r="EQ39" s="75" t="str">
        <f t="shared" ref="EQ39:HB39" si="99">IF(ISNUMBER(EQ31),EQ31-($C$38*EQ30+$D$38),"")</f>
        <v/>
      </c>
      <c r="ER39" s="75" t="str">
        <f t="shared" si="99"/>
        <v/>
      </c>
      <c r="ES39" s="75" t="str">
        <f t="shared" si="99"/>
        <v/>
      </c>
      <c r="ET39" s="181" t="str">
        <f t="shared" si="99"/>
        <v/>
      </c>
      <c r="EU39" s="75"/>
      <c r="EV39" s="75" t="str">
        <f t="shared" si="99"/>
        <v/>
      </c>
      <c r="EW39" s="75" t="str">
        <f t="shared" si="99"/>
        <v/>
      </c>
      <c r="EX39" s="75" t="str">
        <f t="shared" si="99"/>
        <v/>
      </c>
      <c r="EY39" s="75" t="str">
        <f t="shared" si="99"/>
        <v/>
      </c>
      <c r="EZ39" s="75" t="str">
        <f t="shared" si="99"/>
        <v/>
      </c>
      <c r="FA39" s="75" t="str">
        <f t="shared" si="99"/>
        <v/>
      </c>
      <c r="FB39" s="75" t="str">
        <f t="shared" si="99"/>
        <v/>
      </c>
      <c r="FC39" s="75" t="str">
        <f t="shared" si="99"/>
        <v/>
      </c>
      <c r="FD39" s="75" t="str">
        <f t="shared" si="99"/>
        <v/>
      </c>
      <c r="FE39" s="75" t="str">
        <f t="shared" si="99"/>
        <v/>
      </c>
      <c r="FF39" s="75" t="str">
        <f t="shared" si="99"/>
        <v/>
      </c>
      <c r="FG39" s="75" t="str">
        <f t="shared" si="99"/>
        <v/>
      </c>
      <c r="FH39" s="75" t="str">
        <f t="shared" si="99"/>
        <v/>
      </c>
      <c r="FI39" s="75" t="str">
        <f t="shared" si="99"/>
        <v/>
      </c>
      <c r="FJ39" s="75" t="str">
        <f t="shared" si="99"/>
        <v/>
      </c>
      <c r="FK39" s="75" t="str">
        <f t="shared" si="99"/>
        <v/>
      </c>
      <c r="FL39" s="75" t="str">
        <f t="shared" si="99"/>
        <v/>
      </c>
      <c r="FM39" s="75" t="str">
        <f t="shared" si="99"/>
        <v/>
      </c>
      <c r="FN39" s="75" t="str">
        <f t="shared" si="99"/>
        <v/>
      </c>
      <c r="FO39" s="75" t="str">
        <f t="shared" si="99"/>
        <v/>
      </c>
      <c r="FP39" s="75" t="str">
        <f t="shared" si="99"/>
        <v/>
      </c>
      <c r="FQ39" s="75" t="str">
        <f t="shared" si="99"/>
        <v/>
      </c>
      <c r="FR39" s="75" t="str">
        <f t="shared" si="99"/>
        <v/>
      </c>
      <c r="FS39" s="75" t="str">
        <f t="shared" si="99"/>
        <v/>
      </c>
      <c r="FT39" s="75" t="str">
        <f t="shared" si="99"/>
        <v/>
      </c>
      <c r="FU39" s="75" t="str">
        <f t="shared" si="99"/>
        <v/>
      </c>
      <c r="FV39" s="75" t="str">
        <f t="shared" si="99"/>
        <v/>
      </c>
      <c r="FW39" s="75" t="str">
        <f t="shared" si="99"/>
        <v/>
      </c>
      <c r="FX39" s="75" t="str">
        <f t="shared" si="99"/>
        <v/>
      </c>
      <c r="FY39" s="75" t="str">
        <f t="shared" si="99"/>
        <v/>
      </c>
      <c r="FZ39" s="75" t="str">
        <f t="shared" si="99"/>
        <v/>
      </c>
      <c r="GA39" s="75" t="str">
        <f t="shared" si="99"/>
        <v/>
      </c>
      <c r="GB39" s="75" t="str">
        <f t="shared" si="99"/>
        <v/>
      </c>
      <c r="GC39" s="75" t="str">
        <f t="shared" si="99"/>
        <v/>
      </c>
      <c r="GD39" s="75" t="str">
        <f t="shared" si="99"/>
        <v/>
      </c>
      <c r="GE39" s="75" t="str">
        <f t="shared" si="99"/>
        <v/>
      </c>
      <c r="GF39" s="75" t="str">
        <f t="shared" si="99"/>
        <v/>
      </c>
      <c r="GG39" s="75" t="str">
        <f t="shared" si="99"/>
        <v/>
      </c>
      <c r="GH39" s="75" t="str">
        <f t="shared" si="99"/>
        <v/>
      </c>
      <c r="GI39" s="75" t="str">
        <f t="shared" si="99"/>
        <v/>
      </c>
      <c r="GJ39" s="75" t="str">
        <f t="shared" si="99"/>
        <v/>
      </c>
      <c r="GK39" s="75" t="str">
        <f t="shared" si="99"/>
        <v/>
      </c>
      <c r="GL39" s="181" t="str">
        <f t="shared" si="99"/>
        <v/>
      </c>
      <c r="GM39" s="75"/>
      <c r="GN39" s="75" t="str">
        <f t="shared" si="99"/>
        <v/>
      </c>
      <c r="GO39" s="75" t="str">
        <f t="shared" si="99"/>
        <v/>
      </c>
      <c r="GP39" s="75" t="str">
        <f t="shared" si="99"/>
        <v/>
      </c>
      <c r="GQ39" s="75" t="str">
        <f t="shared" si="99"/>
        <v/>
      </c>
      <c r="GR39" s="75" t="str">
        <f t="shared" si="99"/>
        <v/>
      </c>
      <c r="GS39" s="75" t="str">
        <f t="shared" si="99"/>
        <v/>
      </c>
      <c r="GT39" s="75" t="str">
        <f t="shared" si="99"/>
        <v/>
      </c>
      <c r="GU39" s="75" t="str">
        <f t="shared" si="99"/>
        <v/>
      </c>
      <c r="GV39" s="75" t="str">
        <f t="shared" si="99"/>
        <v/>
      </c>
      <c r="GW39" s="75" t="str">
        <f t="shared" si="99"/>
        <v/>
      </c>
      <c r="GX39" s="75" t="str">
        <f t="shared" si="99"/>
        <v/>
      </c>
      <c r="GY39" s="75" t="str">
        <f t="shared" si="99"/>
        <v/>
      </c>
      <c r="GZ39" s="75" t="str">
        <f t="shared" si="99"/>
        <v/>
      </c>
      <c r="HA39" s="75" t="str">
        <f t="shared" si="99"/>
        <v/>
      </c>
      <c r="HB39" s="75" t="str">
        <f t="shared" si="99"/>
        <v/>
      </c>
      <c r="HC39" s="75" t="str">
        <f t="shared" ref="HC39:JN39" si="100">IF(ISNUMBER(HC31),HC31-($C$38*HC30+$D$38),"")</f>
        <v/>
      </c>
      <c r="HD39" s="75" t="str">
        <f t="shared" si="100"/>
        <v/>
      </c>
      <c r="HE39" s="75" t="str">
        <f t="shared" si="100"/>
        <v/>
      </c>
      <c r="HF39" s="75" t="str">
        <f t="shared" si="100"/>
        <v/>
      </c>
      <c r="HG39" s="75" t="str">
        <f t="shared" si="100"/>
        <v/>
      </c>
      <c r="HH39" s="75" t="str">
        <f t="shared" si="100"/>
        <v/>
      </c>
      <c r="HI39" s="75" t="str">
        <f t="shared" si="100"/>
        <v/>
      </c>
      <c r="HJ39" s="75" t="str">
        <f t="shared" si="100"/>
        <v/>
      </c>
      <c r="HK39" s="75" t="str">
        <f t="shared" si="100"/>
        <v/>
      </c>
      <c r="HL39" s="75" t="str">
        <f t="shared" si="100"/>
        <v/>
      </c>
      <c r="HM39" s="75" t="str">
        <f t="shared" si="100"/>
        <v/>
      </c>
      <c r="HN39" s="75" t="str">
        <f t="shared" si="100"/>
        <v/>
      </c>
      <c r="HO39" s="75" t="str">
        <f t="shared" si="100"/>
        <v/>
      </c>
      <c r="HP39" s="75" t="str">
        <f t="shared" si="100"/>
        <v/>
      </c>
      <c r="HQ39" s="75" t="str">
        <f t="shared" si="100"/>
        <v/>
      </c>
      <c r="HR39" s="75" t="str">
        <f t="shared" si="100"/>
        <v/>
      </c>
      <c r="HS39" s="75" t="str">
        <f t="shared" si="100"/>
        <v/>
      </c>
      <c r="HT39" s="75" t="str">
        <f t="shared" si="100"/>
        <v/>
      </c>
      <c r="HU39" s="75" t="str">
        <f t="shared" si="100"/>
        <v/>
      </c>
      <c r="HV39" s="75" t="str">
        <f t="shared" si="100"/>
        <v/>
      </c>
      <c r="HW39" s="75" t="str">
        <f t="shared" si="100"/>
        <v/>
      </c>
      <c r="HX39" s="75" t="str">
        <f t="shared" si="100"/>
        <v/>
      </c>
      <c r="HY39" s="75" t="str">
        <f t="shared" si="100"/>
        <v/>
      </c>
      <c r="HZ39" s="75" t="str">
        <f t="shared" si="100"/>
        <v/>
      </c>
      <c r="IA39" s="75" t="str">
        <f t="shared" si="100"/>
        <v/>
      </c>
      <c r="IB39" s="75" t="str">
        <f t="shared" si="100"/>
        <v/>
      </c>
      <c r="IC39" s="75" t="str">
        <f t="shared" si="100"/>
        <v/>
      </c>
      <c r="ID39" s="181" t="str">
        <f t="shared" si="100"/>
        <v/>
      </c>
      <c r="IE39" s="75"/>
      <c r="IF39" s="75" t="str">
        <f t="shared" si="100"/>
        <v/>
      </c>
      <c r="IG39" s="75" t="str">
        <f t="shared" si="100"/>
        <v/>
      </c>
      <c r="IH39" s="75" t="str">
        <f t="shared" si="100"/>
        <v/>
      </c>
      <c r="II39" s="75" t="str">
        <f t="shared" si="100"/>
        <v/>
      </c>
      <c r="IJ39" s="75" t="str">
        <f t="shared" si="100"/>
        <v/>
      </c>
      <c r="IK39" s="75" t="str">
        <f t="shared" si="100"/>
        <v/>
      </c>
      <c r="IL39" s="75" t="str">
        <f t="shared" si="100"/>
        <v/>
      </c>
      <c r="IM39" s="75" t="str">
        <f t="shared" si="100"/>
        <v/>
      </c>
      <c r="IN39" s="75" t="str">
        <f t="shared" si="100"/>
        <v/>
      </c>
      <c r="IO39" s="75" t="str">
        <f t="shared" si="100"/>
        <v/>
      </c>
      <c r="IP39" s="75" t="str">
        <f t="shared" si="100"/>
        <v/>
      </c>
      <c r="IQ39" s="75" t="str">
        <f t="shared" si="100"/>
        <v/>
      </c>
      <c r="IR39" s="75" t="str">
        <f t="shared" si="100"/>
        <v/>
      </c>
      <c r="IS39" s="75" t="str">
        <f t="shared" si="100"/>
        <v/>
      </c>
      <c r="IT39" s="75" t="str">
        <f t="shared" si="100"/>
        <v/>
      </c>
      <c r="IU39" s="75" t="str">
        <f t="shared" si="100"/>
        <v/>
      </c>
      <c r="IV39" s="75" t="str">
        <f t="shared" si="100"/>
        <v/>
      </c>
      <c r="IW39" s="75" t="str">
        <f t="shared" si="100"/>
        <v/>
      </c>
      <c r="IX39" s="75" t="str">
        <f t="shared" si="100"/>
        <v/>
      </c>
      <c r="IY39" s="75" t="str">
        <f t="shared" si="100"/>
        <v/>
      </c>
      <c r="IZ39" s="75" t="str">
        <f t="shared" si="100"/>
        <v/>
      </c>
      <c r="JA39" s="75" t="str">
        <f t="shared" si="100"/>
        <v/>
      </c>
      <c r="JB39" s="75" t="str">
        <f t="shared" si="100"/>
        <v/>
      </c>
      <c r="JC39" s="75" t="str">
        <f t="shared" si="100"/>
        <v/>
      </c>
      <c r="JD39" s="75" t="str">
        <f t="shared" si="100"/>
        <v/>
      </c>
      <c r="JE39" s="75" t="str">
        <f t="shared" si="100"/>
        <v/>
      </c>
      <c r="JF39" s="75" t="str">
        <f t="shared" si="100"/>
        <v/>
      </c>
      <c r="JG39" s="75" t="str">
        <f t="shared" si="100"/>
        <v/>
      </c>
      <c r="JH39" s="75" t="str">
        <f t="shared" si="100"/>
        <v/>
      </c>
      <c r="JI39" s="75" t="str">
        <f t="shared" si="100"/>
        <v/>
      </c>
      <c r="JJ39" s="75" t="str">
        <f t="shared" si="100"/>
        <v/>
      </c>
      <c r="JK39" s="75" t="str">
        <f t="shared" si="100"/>
        <v/>
      </c>
      <c r="JL39" s="75" t="str">
        <f t="shared" si="100"/>
        <v/>
      </c>
      <c r="JM39" s="75" t="str">
        <f t="shared" si="100"/>
        <v/>
      </c>
      <c r="JN39" s="75" t="str">
        <f t="shared" si="100"/>
        <v/>
      </c>
      <c r="JO39" s="75" t="str">
        <f t="shared" ref="JO39:JV39" si="101">IF(ISNUMBER(JO31),JO31-($C$38*JO30+$D$38),"")</f>
        <v/>
      </c>
      <c r="JP39" s="75" t="str">
        <f t="shared" si="101"/>
        <v/>
      </c>
      <c r="JQ39" s="75" t="str">
        <f t="shared" si="101"/>
        <v/>
      </c>
      <c r="JR39" s="75" t="str">
        <f t="shared" si="101"/>
        <v/>
      </c>
      <c r="JS39" s="75" t="str">
        <f t="shared" si="101"/>
        <v/>
      </c>
      <c r="JT39" s="75" t="str">
        <f t="shared" si="101"/>
        <v/>
      </c>
      <c r="JU39" s="75" t="str">
        <f t="shared" si="101"/>
        <v/>
      </c>
      <c r="JV39" s="181" t="str">
        <f t="shared" si="101"/>
        <v/>
      </c>
    </row>
    <row r="40" spans="1:282" ht="12.75" customHeight="1" x14ac:dyDescent="0.2">
      <c r="A40" s="80"/>
      <c r="B40" s="132"/>
      <c r="C40" s="18"/>
      <c r="D40" s="18"/>
      <c r="E40" s="18"/>
      <c r="F40" s="18"/>
      <c r="G40" s="18"/>
      <c r="H40" s="84"/>
      <c r="I40" s="84"/>
      <c r="J40" s="133"/>
      <c r="K40" s="133"/>
      <c r="L40" s="133"/>
      <c r="M40" s="133"/>
      <c r="N40" s="133"/>
      <c r="O40" s="133"/>
      <c r="P40" s="133"/>
      <c r="Q40" s="134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  <c r="BD40" s="86"/>
      <c r="BE40" s="86"/>
      <c r="BF40" s="86"/>
      <c r="BG40" s="86"/>
      <c r="BH40" s="86"/>
      <c r="BI40" s="86"/>
      <c r="BJ40" s="182"/>
      <c r="BK40" s="86"/>
      <c r="BL40" s="86"/>
      <c r="BM40" s="86"/>
      <c r="BN40" s="86"/>
      <c r="BO40" s="86"/>
      <c r="BP40" s="86"/>
      <c r="BQ40" s="86"/>
      <c r="BR40" s="86"/>
      <c r="BS40" s="86"/>
      <c r="BT40" s="86"/>
      <c r="BU40" s="86"/>
      <c r="BV40" s="86"/>
      <c r="BW40" s="86"/>
      <c r="BX40" s="86"/>
      <c r="BY40" s="86"/>
      <c r="BZ40" s="86"/>
      <c r="CA40" s="86"/>
      <c r="CB40" s="86"/>
      <c r="CC40" s="86"/>
      <c r="CD40" s="86"/>
      <c r="CE40" s="86"/>
      <c r="CF40" s="86"/>
      <c r="CG40" s="86"/>
      <c r="CH40" s="86"/>
      <c r="CI40" s="86"/>
      <c r="CJ40" s="86"/>
      <c r="CK40" s="86"/>
      <c r="CL40" s="86"/>
      <c r="CM40" s="86"/>
      <c r="CN40" s="86"/>
      <c r="CO40" s="86"/>
      <c r="CP40" s="86"/>
      <c r="CQ40" s="86"/>
      <c r="CR40" s="86"/>
      <c r="CS40" s="86"/>
      <c r="CT40" s="86"/>
      <c r="CU40" s="86"/>
      <c r="CV40" s="86"/>
      <c r="CW40" s="86"/>
      <c r="CX40" s="86"/>
      <c r="CY40" s="86"/>
      <c r="CZ40" s="86"/>
      <c r="DA40" s="86"/>
      <c r="DB40" s="182"/>
      <c r="DC40" s="86"/>
      <c r="DD40" s="86"/>
      <c r="DE40" s="86"/>
      <c r="DF40" s="86"/>
      <c r="DG40" s="86"/>
      <c r="DH40" s="86"/>
      <c r="DI40" s="86"/>
      <c r="DJ40" s="86"/>
      <c r="DK40" s="86"/>
      <c r="DL40" s="86"/>
      <c r="DM40" s="86"/>
      <c r="DN40" s="86"/>
      <c r="DO40" s="86"/>
      <c r="DP40" s="86"/>
      <c r="DQ40" s="86"/>
      <c r="DR40" s="86"/>
      <c r="DS40" s="86"/>
      <c r="DT40" s="86"/>
      <c r="DU40" s="86"/>
      <c r="DV40" s="86"/>
      <c r="DW40" s="86"/>
      <c r="DX40" s="86"/>
      <c r="DY40" s="86"/>
      <c r="DZ40" s="86"/>
      <c r="EA40" s="86"/>
      <c r="EB40" s="86"/>
      <c r="EC40" s="86"/>
      <c r="ED40" s="86"/>
      <c r="EE40" s="86"/>
      <c r="EF40" s="86"/>
      <c r="EG40" s="86"/>
      <c r="EH40" s="86"/>
      <c r="EI40" s="86"/>
      <c r="EJ40" s="86"/>
      <c r="EK40" s="86"/>
      <c r="EL40" s="86"/>
      <c r="EM40" s="86"/>
      <c r="EN40" s="86"/>
      <c r="EO40" s="86"/>
      <c r="EP40" s="86"/>
      <c r="EQ40" s="86"/>
      <c r="ER40" s="86"/>
      <c r="ES40" s="86"/>
      <c r="ET40" s="182"/>
      <c r="EU40" s="86"/>
      <c r="EV40" s="86"/>
      <c r="EW40" s="86"/>
      <c r="EX40" s="86"/>
      <c r="EY40" s="86"/>
      <c r="EZ40" s="86"/>
      <c r="FA40" s="86"/>
      <c r="FB40" s="86"/>
      <c r="FC40" s="86"/>
      <c r="FD40" s="86"/>
      <c r="FE40" s="86"/>
      <c r="FF40" s="86"/>
      <c r="FG40" s="86"/>
      <c r="FH40" s="86"/>
      <c r="FI40" s="86"/>
      <c r="FJ40" s="86"/>
      <c r="FK40" s="86"/>
      <c r="FL40" s="86"/>
      <c r="FM40" s="86"/>
      <c r="FN40" s="86"/>
      <c r="FO40" s="86"/>
      <c r="FP40" s="86"/>
      <c r="FQ40" s="86"/>
      <c r="FR40" s="86"/>
      <c r="FS40" s="86"/>
      <c r="FT40" s="86"/>
      <c r="FU40" s="86"/>
      <c r="FV40" s="86"/>
      <c r="FW40" s="86"/>
      <c r="FX40" s="86"/>
      <c r="FY40" s="86"/>
      <c r="FZ40" s="86"/>
      <c r="GA40" s="86"/>
      <c r="GB40" s="86"/>
      <c r="GC40" s="86"/>
      <c r="GD40" s="86"/>
      <c r="GE40" s="86"/>
      <c r="GF40" s="86"/>
      <c r="GG40" s="86"/>
      <c r="GH40" s="86"/>
      <c r="GI40" s="86"/>
      <c r="GJ40" s="86"/>
      <c r="GK40" s="86"/>
      <c r="GL40" s="182"/>
      <c r="GM40" s="86"/>
      <c r="GN40" s="86"/>
      <c r="GO40" s="86"/>
      <c r="GP40" s="86"/>
      <c r="GQ40" s="86"/>
      <c r="GR40" s="86"/>
      <c r="GS40" s="86"/>
      <c r="GT40" s="86"/>
      <c r="GU40" s="86"/>
      <c r="GV40" s="86"/>
      <c r="GW40" s="86"/>
      <c r="GX40" s="86"/>
      <c r="GY40" s="86"/>
      <c r="GZ40" s="86"/>
      <c r="HA40" s="86"/>
      <c r="HB40" s="86"/>
      <c r="HC40" s="86"/>
      <c r="HD40" s="86"/>
      <c r="HE40" s="86"/>
      <c r="HF40" s="86"/>
      <c r="HG40" s="86"/>
      <c r="HH40" s="86"/>
      <c r="HI40" s="86"/>
      <c r="HJ40" s="86"/>
      <c r="HK40" s="86"/>
      <c r="HL40" s="86"/>
      <c r="HM40" s="86"/>
      <c r="HN40" s="86"/>
      <c r="HO40" s="86"/>
      <c r="HP40" s="86"/>
      <c r="HQ40" s="86"/>
      <c r="HR40" s="86"/>
      <c r="HS40" s="86"/>
      <c r="HT40" s="86"/>
      <c r="HU40" s="86"/>
      <c r="HV40" s="86"/>
      <c r="HW40" s="86"/>
      <c r="HX40" s="86"/>
      <c r="HY40" s="86"/>
      <c r="HZ40" s="86"/>
      <c r="IA40" s="86"/>
      <c r="IB40" s="86"/>
      <c r="IC40" s="86"/>
      <c r="ID40" s="182"/>
      <c r="IE40" s="86"/>
      <c r="IF40" s="86"/>
      <c r="IG40" s="86"/>
      <c r="IH40" s="86"/>
      <c r="II40" s="86"/>
      <c r="IJ40" s="86"/>
      <c r="IK40" s="86"/>
      <c r="IL40" s="86"/>
      <c r="IM40" s="86"/>
      <c r="IN40" s="86"/>
      <c r="IO40" s="86"/>
      <c r="IP40" s="86"/>
      <c r="IQ40" s="86"/>
      <c r="IR40" s="86"/>
      <c r="IS40" s="86"/>
      <c r="IT40" s="86"/>
      <c r="IU40" s="86"/>
      <c r="IV40" s="86"/>
      <c r="IW40" s="86"/>
      <c r="IX40" s="86"/>
      <c r="IY40" s="86"/>
      <c r="IZ40" s="86"/>
      <c r="JA40" s="86"/>
      <c r="JB40" s="86"/>
      <c r="JC40" s="86"/>
      <c r="JD40" s="86"/>
      <c r="JE40" s="86"/>
      <c r="JF40" s="86"/>
      <c r="JG40" s="86"/>
      <c r="JH40" s="86"/>
      <c r="JI40" s="86"/>
      <c r="JJ40" s="86"/>
      <c r="JK40" s="86"/>
      <c r="JL40" s="86"/>
      <c r="JM40" s="86"/>
      <c r="JN40" s="86"/>
      <c r="JO40" s="86"/>
      <c r="JP40" s="86"/>
      <c r="JQ40" s="86"/>
      <c r="JR40" s="86"/>
      <c r="JS40" s="86"/>
      <c r="JT40" s="86"/>
      <c r="JU40" s="86"/>
      <c r="JV40" s="182"/>
    </row>
    <row r="41" spans="1:282" s="142" customFormat="1" ht="36.75" customHeight="1" x14ac:dyDescent="0.2">
      <c r="A41" s="135"/>
      <c r="B41" s="136"/>
      <c r="C41" s="137"/>
      <c r="D41" s="137"/>
      <c r="E41" s="137"/>
      <c r="F41" s="137"/>
      <c r="G41" s="137"/>
      <c r="H41" s="138"/>
      <c r="I41" s="138"/>
      <c r="J41" s="139"/>
      <c r="K41" s="139"/>
      <c r="L41" s="139"/>
      <c r="M41" s="139"/>
      <c r="N41" s="139"/>
      <c r="O41" s="139"/>
      <c r="P41" s="139"/>
      <c r="Q41" s="140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  <c r="BI41" s="141"/>
      <c r="BJ41" s="141"/>
    </row>
    <row r="42" spans="1:282" ht="12.75" customHeight="1" x14ac:dyDescent="0.2">
      <c r="A42" s="143" t="str">
        <f ca="1">INDIRECT("$C$4")&amp;"."&amp;C44&amp;"."&amp;"A"</f>
        <v>1.1.A</v>
      </c>
      <c r="B42" s="2" t="str">
        <f>J43</f>
        <v>Left</v>
      </c>
      <c r="C42" s="3" t="str">
        <f>IF(NOT(ISBLANK($Q51)),$Q51,"")</f>
        <v/>
      </c>
      <c r="D42" s="4" t="s">
        <v>21</v>
      </c>
      <c r="E42" s="5" t="s">
        <v>22</v>
      </c>
      <c r="F42" s="6" t="s">
        <v>0</v>
      </c>
      <c r="G42" s="7" t="str">
        <f ca="1">INDIRECT("$G$1")</f>
        <v>1A</v>
      </c>
      <c r="H42" s="8"/>
      <c r="I42" s="8"/>
      <c r="J42" s="9" t="s">
        <v>23</v>
      </c>
      <c r="K42" s="9"/>
      <c r="L42" s="9"/>
      <c r="M42" s="9"/>
      <c r="N42" s="9"/>
      <c r="O42" s="9"/>
      <c r="P42" s="9"/>
      <c r="Q42" s="10" t="s">
        <v>1</v>
      </c>
      <c r="R42" s="11" t="s">
        <v>24</v>
      </c>
      <c r="S42" s="12" t="s">
        <v>25</v>
      </c>
      <c r="T42" s="12" t="s">
        <v>89</v>
      </c>
      <c r="U42" s="12" t="s">
        <v>90</v>
      </c>
      <c r="V42" s="12" t="s">
        <v>91</v>
      </c>
      <c r="W42" s="12" t="s">
        <v>92</v>
      </c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  <c r="AH42" s="144"/>
      <c r="AI42" s="144"/>
      <c r="AJ42" s="144"/>
      <c r="AK42" s="144"/>
      <c r="AL42" s="144"/>
      <c r="AM42" s="144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</row>
    <row r="43" spans="1:282" ht="12.75" customHeight="1" x14ac:dyDescent="0.2">
      <c r="A43" s="145"/>
      <c r="B43" s="100" t="s">
        <v>94</v>
      </c>
      <c r="C43" s="146"/>
      <c r="D43" s="147" t="str">
        <f>IF(NOT(ISBLANK(K53)),K53,"")</f>
        <v/>
      </c>
      <c r="E43" s="148" t="str">
        <f>IF(NOT(ISBLANK(N51)),N51,"")</f>
        <v/>
      </c>
      <c r="F43" s="19"/>
      <c r="G43" s="20" t="s">
        <v>2</v>
      </c>
      <c r="H43" s="21"/>
      <c r="I43" s="21"/>
      <c r="J43" s="149" t="s">
        <v>2</v>
      </c>
      <c r="K43" s="22"/>
      <c r="L43" s="22"/>
      <c r="M43" s="22"/>
      <c r="N43" s="22"/>
      <c r="O43" s="22"/>
      <c r="P43" s="22"/>
      <c r="Q43" s="22"/>
      <c r="R43" s="22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</row>
    <row r="44" spans="1:282" ht="12.75" customHeight="1" x14ac:dyDescent="0.2">
      <c r="A44" s="145"/>
      <c r="B44" s="150" t="s">
        <v>29</v>
      </c>
      <c r="C44" s="151">
        <f ca="1">IF(ROW()=ROW(INDIRECT("$C$44")),1,1+(ROW()-ROW(INDIRECT("$C$44")))/40)</f>
        <v>1</v>
      </c>
      <c r="D44" s="26"/>
      <c r="E44" s="26"/>
      <c r="F44" s="27" t="s">
        <v>30</v>
      </c>
      <c r="G44" s="28" t="str">
        <f t="array" ref="G44">IF(COUNT(T52:BJ52)&gt;1,ROUND(INTERCEPT(T52:BJ52,T51:BJ51),4),"")</f>
        <v/>
      </c>
      <c r="H44" s="29"/>
      <c r="I44" s="29"/>
      <c r="J44" s="107"/>
      <c r="K44" s="107"/>
      <c r="L44" s="107"/>
      <c r="M44" s="107"/>
      <c r="N44" s="107"/>
      <c r="O44" s="107"/>
      <c r="P44" s="107"/>
      <c r="Q44" s="31"/>
      <c r="R44" s="31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</row>
    <row r="45" spans="1:282" ht="12.75" customHeight="1" x14ac:dyDescent="0.2">
      <c r="A45" s="145"/>
      <c r="B45" s="18"/>
      <c r="C45" s="152"/>
      <c r="D45" s="34"/>
      <c r="E45" s="35"/>
      <c r="F45" s="36" t="s">
        <v>5</v>
      </c>
      <c r="G45" s="37" t="str">
        <f t="array" ref="G45">IF(COUNT(T52:BJ52)&gt;1,ROUND(SLOPE(T52:BJ52,T51:BJ51),4),"")</f>
        <v/>
      </c>
      <c r="H45" s="21"/>
      <c r="I45" s="21"/>
      <c r="J45" s="107"/>
      <c r="K45" s="107"/>
      <c r="L45" s="107"/>
      <c r="M45" s="107"/>
      <c r="N45" s="107"/>
      <c r="O45" s="107"/>
      <c r="P45" s="107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</row>
    <row r="46" spans="1:282" ht="12.75" customHeight="1" x14ac:dyDescent="0.2">
      <c r="A46" s="145"/>
      <c r="B46" s="39"/>
      <c r="C46" s="40"/>
      <c r="D46" s="41"/>
      <c r="E46" s="42"/>
      <c r="F46" s="42"/>
      <c r="G46" s="43" t="s">
        <v>6</v>
      </c>
      <c r="H46" s="21"/>
      <c r="I46" s="21"/>
      <c r="J46" s="107"/>
      <c r="K46" s="107"/>
      <c r="L46" s="107"/>
      <c r="M46" s="107"/>
      <c r="N46" s="107"/>
      <c r="O46" s="107"/>
      <c r="P46" s="107"/>
      <c r="Q46" s="38"/>
      <c r="R46" s="38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7"/>
      <c r="BB46" s="197"/>
      <c r="BC46" s="197"/>
      <c r="BD46" s="197"/>
      <c r="BE46" s="197"/>
      <c r="BF46" s="197"/>
      <c r="BG46" s="197"/>
      <c r="BH46" s="197"/>
      <c r="BI46" s="197"/>
      <c r="BJ46" s="197"/>
    </row>
    <row r="47" spans="1:282" ht="12.75" customHeight="1" x14ac:dyDescent="0.2">
      <c r="A47" s="145"/>
      <c r="B47" s="153" t="s">
        <v>31</v>
      </c>
      <c r="C47" s="154"/>
      <c r="D47" s="155"/>
      <c r="E47" s="155"/>
      <c r="F47" s="155"/>
      <c r="G47" s="155"/>
      <c r="H47" s="21"/>
      <c r="I47" s="21"/>
      <c r="J47" s="107"/>
      <c r="K47" s="107"/>
      <c r="L47" s="107"/>
      <c r="M47" s="107"/>
      <c r="N47" s="107"/>
      <c r="O47" s="107"/>
      <c r="P47" s="107"/>
      <c r="Q47" s="38"/>
      <c r="R47" s="38"/>
      <c r="S47" s="197"/>
      <c r="T47" s="197"/>
      <c r="U47" s="197"/>
      <c r="V47" s="197"/>
      <c r="W47" s="197"/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  <c r="AQ47" s="197"/>
      <c r="AR47" s="197"/>
      <c r="AS47" s="197"/>
      <c r="AT47" s="197"/>
      <c r="AU47" s="197"/>
      <c r="AV47" s="197"/>
      <c r="AW47" s="197"/>
      <c r="AX47" s="197"/>
      <c r="AY47" s="197"/>
      <c r="AZ47" s="197"/>
      <c r="BA47" s="197"/>
      <c r="BB47" s="197"/>
      <c r="BC47" s="197"/>
      <c r="BD47" s="197"/>
      <c r="BE47" s="197"/>
      <c r="BF47" s="197"/>
      <c r="BG47" s="197"/>
      <c r="BH47" s="197"/>
      <c r="BI47" s="197"/>
      <c r="BJ47" s="197"/>
    </row>
    <row r="48" spans="1:282" ht="12.75" customHeight="1" x14ac:dyDescent="0.2">
      <c r="A48" s="145"/>
      <c r="B48" s="39"/>
      <c r="C48" s="39"/>
      <c r="D48" s="39"/>
      <c r="E48" s="39"/>
      <c r="F48" s="39"/>
      <c r="G48" s="39"/>
      <c r="H48" s="15"/>
      <c r="I48" s="15"/>
      <c r="J48" s="117"/>
      <c r="K48" s="117"/>
      <c r="L48" s="117"/>
      <c r="M48" s="117"/>
      <c r="N48" s="117"/>
      <c r="O48" s="117"/>
      <c r="P48" s="117"/>
      <c r="Q48" s="45"/>
      <c r="R48" s="45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</row>
    <row r="49" spans="1:62" ht="12.75" customHeight="1" x14ac:dyDescent="0.2">
      <c r="A49" s="145"/>
      <c r="B49" s="39"/>
      <c r="C49" s="49"/>
      <c r="D49" s="49"/>
      <c r="E49" s="49"/>
      <c r="F49" s="49"/>
      <c r="G49" s="49"/>
      <c r="H49" s="15"/>
      <c r="I49" s="15"/>
      <c r="J49" s="117"/>
      <c r="K49" s="117"/>
      <c r="L49" s="117"/>
      <c r="M49" s="117"/>
      <c r="N49" s="117"/>
      <c r="O49" s="117"/>
      <c r="P49" s="117"/>
      <c r="Q49" s="46"/>
      <c r="R49" s="193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</row>
    <row r="50" spans="1:62" ht="12.75" customHeight="1" x14ac:dyDescent="0.2">
      <c r="A50" s="145"/>
      <c r="B50" s="40"/>
      <c r="C50" s="52"/>
      <c r="D50" s="52"/>
      <c r="E50" s="52"/>
      <c r="F50" s="40"/>
      <c r="G50" s="40"/>
      <c r="H50" s="53"/>
      <c r="I50" s="53"/>
      <c r="J50" s="117"/>
      <c r="K50" s="117"/>
      <c r="L50" s="117"/>
      <c r="M50" s="117"/>
      <c r="N50" s="117"/>
      <c r="O50" s="117"/>
      <c r="P50" s="117"/>
      <c r="Q50" s="156"/>
      <c r="R50" s="194"/>
      <c r="S50" s="118"/>
      <c r="T50" s="118"/>
      <c r="U50" s="118"/>
      <c r="V50" s="118"/>
      <c r="W50" s="118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18"/>
      <c r="AV50" s="118"/>
      <c r="AW50" s="118"/>
      <c r="AX50" s="118"/>
      <c r="AY50" s="118"/>
      <c r="AZ50" s="118"/>
      <c r="BA50" s="118"/>
      <c r="BB50" s="118"/>
      <c r="BC50" s="118"/>
      <c r="BD50" s="118"/>
      <c r="BE50" s="118"/>
      <c r="BF50" s="118"/>
      <c r="BG50" s="118"/>
      <c r="BH50" s="118"/>
      <c r="BI50" s="118"/>
      <c r="BJ50" s="118"/>
    </row>
    <row r="51" spans="1:62" ht="12.75" customHeight="1" x14ac:dyDescent="0.2">
      <c r="A51" s="145"/>
      <c r="B51" s="40"/>
      <c r="C51" s="52"/>
      <c r="D51" s="56"/>
      <c r="E51" s="56"/>
      <c r="F51" s="40"/>
      <c r="G51" s="40"/>
      <c r="H51" s="53"/>
      <c r="I51" s="53"/>
      <c r="J51" s="117"/>
      <c r="K51" s="117"/>
      <c r="L51" s="117"/>
      <c r="M51" s="117"/>
      <c r="N51" s="117"/>
      <c r="O51" s="117"/>
      <c r="P51" s="117"/>
      <c r="Q51" s="195"/>
      <c r="R51" s="195"/>
      <c r="S51" s="158"/>
      <c r="T51" s="158"/>
      <c r="U51" s="158"/>
      <c r="V51" s="158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</row>
    <row r="52" spans="1:62" ht="12.75" customHeight="1" x14ac:dyDescent="0.2">
      <c r="A52" s="145"/>
      <c r="B52" s="39"/>
      <c r="C52" s="39"/>
      <c r="D52" s="39"/>
      <c r="E52" s="39"/>
      <c r="F52" s="39"/>
      <c r="G52" s="39"/>
      <c r="H52" s="21"/>
      <c r="I52" s="21"/>
      <c r="J52" s="117"/>
      <c r="K52" s="117"/>
      <c r="L52" s="117"/>
      <c r="M52" s="117"/>
      <c r="N52" s="117"/>
      <c r="O52" s="117"/>
      <c r="P52" s="117"/>
      <c r="Q52" s="196"/>
      <c r="R52" s="196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159"/>
      <c r="AD52" s="159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</row>
    <row r="53" spans="1:62" ht="12.75" customHeight="1" x14ac:dyDescent="0.2">
      <c r="A53" s="145"/>
      <c r="B53" s="39"/>
      <c r="C53" s="39"/>
      <c r="D53" s="39"/>
      <c r="E53" s="39"/>
      <c r="F53" s="39"/>
      <c r="G53" s="39"/>
      <c r="H53" s="21"/>
      <c r="I53" s="21"/>
      <c r="J53" s="117"/>
      <c r="K53" s="117"/>
      <c r="L53" s="117"/>
      <c r="M53" s="117"/>
      <c r="N53" s="117"/>
      <c r="O53" s="117"/>
      <c r="P53" s="117"/>
      <c r="Q53" s="199"/>
      <c r="R53" s="198"/>
      <c r="S53" s="58"/>
      <c r="T53" s="58"/>
      <c r="U53" s="58"/>
      <c r="V53" s="58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</row>
    <row r="54" spans="1:62" ht="12.75" customHeight="1" x14ac:dyDescent="0.2">
      <c r="A54" s="145"/>
      <c r="B54" s="39"/>
      <c r="C54" s="39"/>
      <c r="D54" s="39"/>
      <c r="E54" s="39"/>
      <c r="F54" s="39"/>
      <c r="G54" s="39"/>
      <c r="H54" s="21"/>
      <c r="I54" s="21"/>
      <c r="J54" s="126"/>
      <c r="K54" s="126"/>
      <c r="L54" s="126"/>
      <c r="M54" s="126"/>
      <c r="N54" s="126"/>
      <c r="O54" s="126"/>
      <c r="P54" s="126"/>
      <c r="Q54" s="199"/>
      <c r="R54" s="199"/>
      <c r="S54" s="62"/>
      <c r="T54" s="62"/>
      <c r="U54" s="62"/>
      <c r="V54" s="62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</row>
    <row r="55" spans="1:62" ht="12.75" customHeight="1" x14ac:dyDescent="0.2">
      <c r="A55" s="145"/>
      <c r="B55" s="39"/>
      <c r="C55" s="39"/>
      <c r="D55" s="39"/>
      <c r="E55" s="39"/>
      <c r="F55" s="39"/>
      <c r="G55" s="39"/>
      <c r="H55" s="21"/>
      <c r="I55" s="21"/>
      <c r="J55" s="128"/>
      <c r="K55" s="128"/>
      <c r="L55" s="128"/>
      <c r="M55" s="128"/>
      <c r="N55" s="128"/>
      <c r="O55" s="128"/>
      <c r="P55" s="128"/>
      <c r="Q55" s="199"/>
      <c r="R55" s="199"/>
      <c r="S55" s="64"/>
      <c r="T55" s="64"/>
      <c r="U55" s="62"/>
      <c r="V55" s="62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</row>
    <row r="56" spans="1:62" ht="12.75" customHeight="1" x14ac:dyDescent="0.2">
      <c r="A56" s="145"/>
      <c r="B56" s="39"/>
      <c r="C56" s="39"/>
      <c r="D56" s="39"/>
      <c r="E56" s="39"/>
      <c r="F56" s="39"/>
      <c r="G56" s="39"/>
      <c r="H56" s="21"/>
      <c r="I56" s="21"/>
      <c r="J56" s="128"/>
      <c r="K56" s="128"/>
      <c r="L56" s="128"/>
      <c r="M56" s="128"/>
      <c r="N56" s="128"/>
      <c r="O56" s="128"/>
      <c r="P56" s="128"/>
      <c r="Q56" s="199"/>
      <c r="R56" s="199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</row>
    <row r="57" spans="1:62" ht="12.75" customHeight="1" x14ac:dyDescent="0.2">
      <c r="A57" s="145"/>
      <c r="B57" s="39"/>
      <c r="C57" s="39"/>
      <c r="D57" s="39"/>
      <c r="E57" s="39"/>
      <c r="F57" s="39"/>
      <c r="G57" s="39"/>
      <c r="H57" s="21"/>
      <c r="I57" s="21"/>
      <c r="J57" s="128"/>
      <c r="K57" s="128"/>
      <c r="L57" s="128"/>
      <c r="M57" s="128"/>
      <c r="N57" s="128"/>
      <c r="O57" s="128"/>
      <c r="P57" s="128"/>
      <c r="Q57" s="199"/>
    </row>
    <row r="58" spans="1:62" ht="12.75" customHeight="1" x14ac:dyDescent="0.3">
      <c r="A58" s="145"/>
      <c r="B58" s="39"/>
      <c r="C58" s="70" t="s">
        <v>9</v>
      </c>
      <c r="D58" s="70" t="s">
        <v>10</v>
      </c>
      <c r="E58" s="71" t="s">
        <v>11</v>
      </c>
      <c r="F58" s="71" t="s">
        <v>12</v>
      </c>
      <c r="G58" s="43"/>
      <c r="H58" s="21"/>
      <c r="I58" s="21"/>
      <c r="J58" s="128"/>
      <c r="K58" s="128"/>
      <c r="L58" s="128"/>
      <c r="M58" s="128"/>
      <c r="N58" s="128"/>
      <c r="O58" s="128"/>
      <c r="P58" s="128"/>
      <c r="Q58" s="67" t="s">
        <v>7</v>
      </c>
      <c r="R58" s="68" t="s">
        <v>8</v>
      </c>
      <c r="S58" s="69"/>
      <c r="T58" s="69" t="str">
        <f>IF(ISNUMBER(T52),T52-(G45*T51+G44),"")</f>
        <v/>
      </c>
      <c r="U58" s="69" t="str">
        <f>IF(ISNUMBER(U52),U52-(G45*U51+G44),"")</f>
        <v/>
      </c>
      <c r="V58" s="69" t="str">
        <f>IF(ISNUMBER(V52),V52-(G45*V51+G44),"")</f>
        <v/>
      </c>
      <c r="W58" s="69" t="str">
        <f>IF(ISNUMBER(W52),W52-(G45*W51+G44),"")</f>
        <v/>
      </c>
      <c r="X58" s="69" t="str">
        <f>IF(ISNUMBER(X52),X52-(G45*X51+G44),"")</f>
        <v/>
      </c>
      <c r="Y58" s="69" t="str">
        <f>IF(ISNUMBER(Y52),Y52-(G45*Y51+G44),"")</f>
        <v/>
      </c>
      <c r="Z58" s="69" t="str">
        <f>IF(ISNUMBER(Z52),Z52-(G45*Z51+G44),"")</f>
        <v/>
      </c>
      <c r="AA58" s="69" t="str">
        <f>IF(ISNUMBER(AA52),AA52-(G45*AA51+G44),"")</f>
        <v/>
      </c>
      <c r="AB58" s="69" t="str">
        <f>IF(ISNUMBER(AB52),AB52-(G45*AB51+G44),"")</f>
        <v/>
      </c>
      <c r="AC58" s="69" t="str">
        <f>IF(ISNUMBER(AC52),AC52-(G45*AC51+G44),"")</f>
        <v/>
      </c>
      <c r="AD58" s="69" t="str">
        <f>IF(ISNUMBER(AD52),AD52-(G45*AD51+G44),"")</f>
        <v/>
      </c>
      <c r="AE58" s="69" t="str">
        <f>IF(ISNUMBER(AE52),AE52-(G45*AE51+G44),"")</f>
        <v/>
      </c>
      <c r="AF58" s="69" t="str">
        <f>IF(ISNUMBER(AF52),AF52-(G45*AF51+G44),"")</f>
        <v/>
      </c>
      <c r="AG58" s="69" t="str">
        <f>IF(ISNUMBER(AG52),AG52-(G45*AG51+G44),"")</f>
        <v/>
      </c>
      <c r="AH58" s="69" t="str">
        <f>IF(ISNUMBER(AH52),AH52-(G45*AH51+G44),"")</f>
        <v/>
      </c>
      <c r="AI58" s="69" t="str">
        <f>IF(ISNUMBER(AI52),AI52-(G45*AI51+G44),"")</f>
        <v/>
      </c>
      <c r="AJ58" s="69" t="str">
        <f>IF(ISNUMBER(AJ52),AJ52-(G45*AJ51+G44),"")</f>
        <v/>
      </c>
      <c r="AK58" s="69" t="str">
        <f>IF(ISNUMBER(AK52),AK52-(G45*AK51+G44),"")</f>
        <v/>
      </c>
      <c r="AL58" s="69" t="str">
        <f>IF(ISNUMBER(AL52),AL52-(G45*AL51+G44),"")</f>
        <v/>
      </c>
      <c r="AM58" s="69" t="str">
        <f>IF(ISNUMBER(AM52),AM52-(G45*AM51+G44),"")</f>
        <v/>
      </c>
      <c r="AN58" s="69" t="str">
        <f>IF(ISNUMBER(AN52),AN52-(G45*AN51+G44),"")</f>
        <v/>
      </c>
      <c r="AO58" s="69" t="str">
        <f>IF(ISNUMBER(AO52),AO52-(G45*AO51+G44),"")</f>
        <v/>
      </c>
      <c r="AP58" s="69" t="str">
        <f>IF(ISNUMBER(AP52),AP52-(G45*AP51+G44),"")</f>
        <v/>
      </c>
      <c r="AQ58" s="69" t="str">
        <f>IF(ISNUMBER(AQ52),AQ52-(G45*AQ51+G44),"")</f>
        <v/>
      </c>
      <c r="AR58" s="69" t="str">
        <f>IF(ISNUMBER(AR52),AR52-(G45*AR51+G44),"")</f>
        <v/>
      </c>
      <c r="AS58" s="69" t="str">
        <f>IF(ISNUMBER(AS52),AS52-(G45*AS51+G44),"")</f>
        <v/>
      </c>
      <c r="AT58" s="69" t="str">
        <f>IF(ISNUMBER(AT52),AT52-(G45*AT51+G44),"")</f>
        <v/>
      </c>
      <c r="AU58" s="69" t="str">
        <f>IF(ISNUMBER(AU52),AU52-(G45*AU51+G44),"")</f>
        <v/>
      </c>
      <c r="AV58" s="69" t="str">
        <f>IF(ISNUMBER(AV52),AV52-(G45*AV51+G44),"")</f>
        <v/>
      </c>
      <c r="AW58" s="69" t="str">
        <f>IF(ISNUMBER(AW52),AW52-(G45*AW51+G44),"")</f>
        <v/>
      </c>
      <c r="AX58" s="69" t="str">
        <f>IF(ISNUMBER(AX52),AX52-(G45*AX51+G44),"")</f>
        <v/>
      </c>
      <c r="AY58" s="69" t="str">
        <f>IF(ISNUMBER(AY52),AY52-(G45*AY51+G44),"")</f>
        <v/>
      </c>
      <c r="AZ58" s="69" t="str">
        <f>IF(ISNUMBER(AZ52),AZ52-(G45*AZ51+G44),"")</f>
        <v/>
      </c>
      <c r="BA58" s="69" t="str">
        <f>IF(ISNUMBER(BA52),BA52-(G45*BA51+G44),"")</f>
        <v/>
      </c>
      <c r="BB58" s="69" t="str">
        <f>IF(ISNUMBER(BB52),BB52-(G45*BB51+G44),"")</f>
        <v/>
      </c>
      <c r="BC58" s="69" t="str">
        <f>IF(ISNUMBER(BC52),BC52-(G45*BC51+G44),"")</f>
        <v/>
      </c>
      <c r="BD58" s="69" t="str">
        <f>IF(ISNUMBER(BD52),BD52-(G45*BD51+G44),"")</f>
        <v/>
      </c>
      <c r="BE58" s="69" t="str">
        <f>IF(ISNUMBER(BE52),BE52-(G45*BE51+G44),"")</f>
        <v/>
      </c>
      <c r="BF58" s="69" t="str">
        <f>IF(ISNUMBER(BF52),BF52-(G45*BF51+G44),"")</f>
        <v/>
      </c>
      <c r="BG58" s="69" t="str">
        <f>IF(ISNUMBER(BG52),BG52-(G45*BG51+G44),"")</f>
        <v/>
      </c>
      <c r="BH58" s="69" t="str">
        <f>IF(ISNUMBER(BH52),BH52-(G45*BH51+G44),"")</f>
        <v/>
      </c>
      <c r="BI58" s="69" t="str">
        <f>IF(ISNUMBER(BI52),BI52-(G45*BI51+G44),"")</f>
        <v/>
      </c>
      <c r="BJ58" s="69" t="str">
        <f>IF(ISNUMBER(BJ52),BJ52-(G45*BJ51+G44),"")</f>
        <v/>
      </c>
    </row>
    <row r="59" spans="1:62" ht="12.75" customHeight="1" x14ac:dyDescent="0.2">
      <c r="A59" s="145"/>
      <c r="B59" s="40" t="s">
        <v>14</v>
      </c>
      <c r="C59" s="40">
        <v>2.5000000000000001E-2</v>
      </c>
      <c r="D59" s="40">
        <v>-2</v>
      </c>
      <c r="E59" s="40">
        <v>250</v>
      </c>
      <c r="F59" s="40">
        <v>0</v>
      </c>
      <c r="G59" s="39"/>
      <c r="H59" s="21"/>
      <c r="I59" s="21"/>
      <c r="J59" s="128"/>
      <c r="K59" s="128"/>
      <c r="L59" s="128"/>
      <c r="M59" s="128"/>
      <c r="N59" s="128"/>
      <c r="O59" s="128"/>
      <c r="P59" s="128"/>
      <c r="Q59" s="67" t="s">
        <v>13</v>
      </c>
      <c r="R59" s="72" t="str">
        <f>IF(SUMPRODUCT(--ISNUMBER(T59:BJ59))&gt;0,AVERAGE(T59:BJ59),"")</f>
        <v/>
      </c>
      <c r="S59" s="73"/>
      <c r="T59" s="73" t="str">
        <f t="shared" ref="T59:BJ59" si="102">IF(ISNUMBER(T52),ABS(T58),"")</f>
        <v/>
      </c>
      <c r="U59" s="73" t="str">
        <f t="shared" si="102"/>
        <v/>
      </c>
      <c r="V59" s="73" t="str">
        <f t="shared" si="102"/>
        <v/>
      </c>
      <c r="W59" s="73" t="str">
        <f t="shared" si="102"/>
        <v/>
      </c>
      <c r="X59" s="73" t="str">
        <f t="shared" si="102"/>
        <v/>
      </c>
      <c r="Y59" s="73" t="str">
        <f t="shared" si="102"/>
        <v/>
      </c>
      <c r="Z59" s="73" t="str">
        <f t="shared" si="102"/>
        <v/>
      </c>
      <c r="AA59" s="73" t="str">
        <f t="shared" si="102"/>
        <v/>
      </c>
      <c r="AB59" s="73" t="str">
        <f t="shared" si="102"/>
        <v/>
      </c>
      <c r="AC59" s="73" t="str">
        <f t="shared" si="102"/>
        <v/>
      </c>
      <c r="AD59" s="73" t="str">
        <f t="shared" si="102"/>
        <v/>
      </c>
      <c r="AE59" s="73" t="str">
        <f t="shared" si="102"/>
        <v/>
      </c>
      <c r="AF59" s="73" t="str">
        <f t="shared" si="102"/>
        <v/>
      </c>
      <c r="AG59" s="73" t="str">
        <f t="shared" si="102"/>
        <v/>
      </c>
      <c r="AH59" s="73" t="str">
        <f t="shared" si="102"/>
        <v/>
      </c>
      <c r="AI59" s="73" t="str">
        <f t="shared" si="102"/>
        <v/>
      </c>
      <c r="AJ59" s="73" t="str">
        <f t="shared" si="102"/>
        <v/>
      </c>
      <c r="AK59" s="73" t="str">
        <f t="shared" si="102"/>
        <v/>
      </c>
      <c r="AL59" s="73" t="str">
        <f t="shared" si="102"/>
        <v/>
      </c>
      <c r="AM59" s="73" t="str">
        <f t="shared" si="102"/>
        <v/>
      </c>
      <c r="AN59" s="73" t="str">
        <f t="shared" si="102"/>
        <v/>
      </c>
      <c r="AO59" s="73" t="str">
        <f t="shared" si="102"/>
        <v/>
      </c>
      <c r="AP59" s="73" t="str">
        <f t="shared" si="102"/>
        <v/>
      </c>
      <c r="AQ59" s="73" t="str">
        <f t="shared" si="102"/>
        <v/>
      </c>
      <c r="AR59" s="73" t="str">
        <f t="shared" si="102"/>
        <v/>
      </c>
      <c r="AS59" s="73" t="str">
        <f t="shared" si="102"/>
        <v/>
      </c>
      <c r="AT59" s="73" t="str">
        <f t="shared" si="102"/>
        <v/>
      </c>
      <c r="AU59" s="73" t="str">
        <f t="shared" si="102"/>
        <v/>
      </c>
      <c r="AV59" s="73" t="str">
        <f t="shared" si="102"/>
        <v/>
      </c>
      <c r="AW59" s="73" t="str">
        <f t="shared" si="102"/>
        <v/>
      </c>
      <c r="AX59" s="73" t="str">
        <f t="shared" si="102"/>
        <v/>
      </c>
      <c r="AY59" s="73" t="str">
        <f t="shared" si="102"/>
        <v/>
      </c>
      <c r="AZ59" s="73" t="str">
        <f t="shared" si="102"/>
        <v/>
      </c>
      <c r="BA59" s="73" t="str">
        <f t="shared" si="102"/>
        <v/>
      </c>
      <c r="BB59" s="73" t="str">
        <f t="shared" si="102"/>
        <v/>
      </c>
      <c r="BC59" s="73" t="str">
        <f t="shared" si="102"/>
        <v/>
      </c>
      <c r="BD59" s="73" t="str">
        <f t="shared" si="102"/>
        <v/>
      </c>
      <c r="BE59" s="73" t="str">
        <f t="shared" si="102"/>
        <v/>
      </c>
      <c r="BF59" s="73" t="str">
        <f t="shared" si="102"/>
        <v/>
      </c>
      <c r="BG59" s="73" t="str">
        <f t="shared" si="102"/>
        <v/>
      </c>
      <c r="BH59" s="73" t="str">
        <f t="shared" si="102"/>
        <v/>
      </c>
      <c r="BI59" s="73" t="str">
        <f t="shared" si="102"/>
        <v/>
      </c>
      <c r="BJ59" s="73" t="str">
        <f t="shared" si="102"/>
        <v/>
      </c>
    </row>
    <row r="60" spans="1:62" ht="12.75" customHeight="1" x14ac:dyDescent="0.2">
      <c r="A60" s="145"/>
      <c r="B60" s="77" t="s">
        <v>16</v>
      </c>
      <c r="C60" s="170" t="s">
        <v>94</v>
      </c>
      <c r="D60" s="78"/>
      <c r="E60" s="18">
        <f>C59*E59+D59</f>
        <v>4.25</v>
      </c>
      <c r="F60" s="18">
        <f>C59*F59+D59</f>
        <v>-2</v>
      </c>
      <c r="G60" s="78"/>
      <c r="H60" s="21"/>
      <c r="I60" s="21"/>
      <c r="J60" s="128"/>
      <c r="K60" s="128"/>
      <c r="L60" s="128"/>
      <c r="M60" s="128"/>
      <c r="N60" s="128"/>
      <c r="O60" s="128"/>
      <c r="P60" s="128"/>
      <c r="Q60" s="74" t="s">
        <v>15</v>
      </c>
      <c r="R60" s="74" t="s">
        <v>8</v>
      </c>
      <c r="S60" s="75"/>
      <c r="T60" s="75" t="str">
        <f>IF(ISNUMBER(T52),T52-(C59*T51+D59),"")</f>
        <v/>
      </c>
      <c r="U60" s="75" t="str">
        <f>IF(ISNUMBER(U52),U52-(C59*U51+D59),"")</f>
        <v/>
      </c>
      <c r="V60" s="75" t="str">
        <f>IF(ISNUMBER(V52),V52-(C59*V51+D59),"")</f>
        <v/>
      </c>
      <c r="W60" s="75" t="str">
        <f>IF(ISNUMBER(W52),W52-(C59*W51+D59),"")</f>
        <v/>
      </c>
      <c r="X60" s="75" t="str">
        <f>IF(ISNUMBER(X52),X52-(C59*X51+D59),"")</f>
        <v/>
      </c>
      <c r="Y60" s="75" t="str">
        <f>IF(ISNUMBER(Y52),Y52-(C59*Y51+D59),"")</f>
        <v/>
      </c>
      <c r="Z60" s="75" t="str">
        <f>IF(ISNUMBER(Z52),Z52-(C59*Z51+D59),"")</f>
        <v/>
      </c>
      <c r="AA60" s="75" t="str">
        <f>IF(ISNUMBER(AA52),AA52-(C59*AA51+D59),"")</f>
        <v/>
      </c>
      <c r="AB60" s="75" t="str">
        <f>IF(ISNUMBER(AB52),AB52-(C59*AB51+D59),"")</f>
        <v/>
      </c>
      <c r="AC60" s="75" t="str">
        <f>IF(ISNUMBER(AC52),AC52-(C59*AC51+D59),"")</f>
        <v/>
      </c>
      <c r="AD60" s="75" t="str">
        <f>IF(ISNUMBER(AD52),AD52-(C59*AD51+D59),"")</f>
        <v/>
      </c>
      <c r="AE60" s="75" t="str">
        <f>IF(ISNUMBER(AE52),AE52-(C59*AE51+D59),"")</f>
        <v/>
      </c>
      <c r="AF60" s="75" t="str">
        <f>IF(ISNUMBER(AF52),AF52-(C59*AF51+D59),"")</f>
        <v/>
      </c>
      <c r="AG60" s="75" t="str">
        <f>IF(ISNUMBER(AG52),AG52-(C59*AG51+D59),"")</f>
        <v/>
      </c>
      <c r="AH60" s="75" t="str">
        <f>IF(ISNUMBER(AH52),AH52-(C59*AH51+D59),"")</f>
        <v/>
      </c>
      <c r="AI60" s="75" t="str">
        <f>IF(ISNUMBER(AI52),AI52-(C59*AI51+D59),"")</f>
        <v/>
      </c>
      <c r="AJ60" s="75" t="str">
        <f>IF(ISNUMBER(AJ52),AJ52-(C59*AJ51+D59),"")</f>
        <v/>
      </c>
      <c r="AK60" s="75" t="str">
        <f>IF(ISNUMBER(AK52),AK52-(C59*AK51+D59),"")</f>
        <v/>
      </c>
      <c r="AL60" s="75" t="str">
        <f>IF(ISNUMBER(AL52),AL52-(C59*AL51+D59),"")</f>
        <v/>
      </c>
      <c r="AM60" s="75" t="str">
        <f>IF(ISNUMBER(AM52),AM52-(C59*AM51+D59),"")</f>
        <v/>
      </c>
      <c r="AN60" s="75" t="str">
        <f>IF(ISNUMBER(AN52),AN52-(C59*AN51+D59),"")</f>
        <v/>
      </c>
      <c r="AO60" s="75" t="str">
        <f>IF(ISNUMBER(AO52),AO52-(C59*AO51+D59),"")</f>
        <v/>
      </c>
      <c r="AP60" s="75" t="str">
        <f>IF(ISNUMBER(AP52),AP52-(C59*AP51+D59),"")</f>
        <v/>
      </c>
      <c r="AQ60" s="75" t="str">
        <f>IF(ISNUMBER(AQ52),AQ52-(C59*AQ51+D59),"")</f>
        <v/>
      </c>
      <c r="AR60" s="75" t="str">
        <f>IF(ISNUMBER(AR52),AR52-(C59*AR51+D59),"")</f>
        <v/>
      </c>
      <c r="AS60" s="75" t="str">
        <f>IF(ISNUMBER(AS52),AS52-(C59*AS51+D59),"")</f>
        <v/>
      </c>
      <c r="AT60" s="75" t="str">
        <f>IF(ISNUMBER(AT52),AT52-(C59*AT51+D59),"")</f>
        <v/>
      </c>
      <c r="AU60" s="75" t="str">
        <f>IF(ISNUMBER(AU52),AU52-(C59*AU51+D59),"")</f>
        <v/>
      </c>
      <c r="AV60" s="75" t="str">
        <f>IF(ISNUMBER(AV52),AV52-(C59*AV51+D59),"")</f>
        <v/>
      </c>
      <c r="AW60" s="75" t="str">
        <f>IF(ISNUMBER(AW52),AW52-(C59*AW51+D59),"")</f>
        <v/>
      </c>
      <c r="AX60" s="75" t="str">
        <f>IF(ISNUMBER(AX52),AX52-(C59*AX51+D59),"")</f>
        <v/>
      </c>
      <c r="AY60" s="75" t="str">
        <f>IF(ISNUMBER(AY52),AY52-(C59*AY51+D59),"")</f>
        <v/>
      </c>
      <c r="AZ60" s="75" t="str">
        <f>IF(ISNUMBER(AZ52),AZ52-(C59*AZ51+D59),"")</f>
        <v/>
      </c>
      <c r="BA60" s="75" t="str">
        <f>IF(ISNUMBER(BA52),BA52-(C59*BA51+D59),"")</f>
        <v/>
      </c>
      <c r="BB60" s="75" t="str">
        <f>IF(ISNUMBER(BB52),BB52-(C59*BB51+D59),"")</f>
        <v/>
      </c>
      <c r="BC60" s="75" t="str">
        <f>IF(ISNUMBER(BC52),BC52-(C59*BC51+D59),"")</f>
        <v/>
      </c>
      <c r="BD60" s="75" t="str">
        <f>IF(ISNUMBER(BD52),BD52-(C59*BD51+D59),"")</f>
        <v/>
      </c>
      <c r="BE60" s="75" t="str">
        <f>IF(ISNUMBER(BE52),BE52-(C59*BE51+D59),"")</f>
        <v/>
      </c>
      <c r="BF60" s="75" t="str">
        <f>IF(ISNUMBER(BF52),BF52-(C59*BF51+D59),"")</f>
        <v/>
      </c>
      <c r="BG60" s="75" t="str">
        <f>IF(ISNUMBER(BG52),BG52-(C59*BG51+D59),"")</f>
        <v/>
      </c>
      <c r="BH60" s="75" t="str">
        <f>IF(ISNUMBER(BH52),BH52-(C59*BH51+D59),"")</f>
        <v/>
      </c>
      <c r="BI60" s="75" t="str">
        <f>IF(ISNUMBER(BI52),BI52-(C59*BI51+D59),"")</f>
        <v/>
      </c>
      <c r="BJ60" s="75" t="str">
        <f>IF(ISNUMBER(BJ52),BJ52-(C59*BJ51+D59),"")</f>
        <v/>
      </c>
    </row>
    <row r="61" spans="1:62" ht="12.75" customHeight="1" x14ac:dyDescent="0.2">
      <c r="A61" s="160"/>
      <c r="B61" s="18"/>
      <c r="C61" s="18"/>
      <c r="D61" s="18"/>
      <c r="E61" s="18"/>
      <c r="F61" s="18"/>
      <c r="G61" s="18"/>
      <c r="H61" s="81"/>
      <c r="I61" s="81"/>
      <c r="J61" s="133"/>
      <c r="K61" s="133"/>
      <c r="L61" s="133"/>
      <c r="M61" s="133"/>
      <c r="N61" s="133"/>
      <c r="O61" s="133"/>
      <c r="P61" s="133"/>
      <c r="Q61" s="83"/>
      <c r="R61" s="84"/>
      <c r="S61" s="85"/>
      <c r="T61" s="85"/>
      <c r="U61" s="85"/>
      <c r="V61" s="85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  <c r="AI61" s="86"/>
      <c r="AJ61" s="86"/>
      <c r="AK61" s="86"/>
      <c r="AL61" s="86"/>
      <c r="AM61" s="86"/>
      <c r="AN61" s="86"/>
      <c r="AO61" s="86"/>
      <c r="AP61" s="86"/>
      <c r="AQ61" s="86"/>
      <c r="AR61" s="86"/>
      <c r="AS61" s="86"/>
      <c r="AT61" s="86"/>
      <c r="AU61" s="86"/>
      <c r="AV61" s="86"/>
      <c r="AW61" s="86"/>
      <c r="AX61" s="86"/>
      <c r="AY61" s="86"/>
      <c r="AZ61" s="86"/>
      <c r="BA61" s="86"/>
      <c r="BB61" s="86"/>
      <c r="BC61" s="86"/>
      <c r="BD61" s="86"/>
      <c r="BE61" s="86"/>
      <c r="BF61" s="86"/>
      <c r="BG61" s="86"/>
      <c r="BH61" s="86"/>
      <c r="BI61" s="86"/>
      <c r="BJ61" s="86"/>
    </row>
    <row r="62" spans="1:62" ht="12.75" customHeight="1" x14ac:dyDescent="0.2">
      <c r="A62" s="161" t="str">
        <f ca="1">INDIRECT("$C$4")&amp;"."&amp;C64&amp;"."&amp;"B"</f>
        <v>1.1.B</v>
      </c>
      <c r="B62" s="89" t="str">
        <f>J63</f>
        <v>Right</v>
      </c>
      <c r="C62" s="90" t="str">
        <f>IF(NOT(ISBLANK($Q71)),$Q71,"")</f>
        <v/>
      </c>
      <c r="D62" s="91" t="s">
        <v>21</v>
      </c>
      <c r="E62" s="92" t="s">
        <v>22</v>
      </c>
      <c r="F62" s="93" t="s">
        <v>0</v>
      </c>
      <c r="G62" s="94" t="str">
        <f ca="1">INDIRECT("$G$21")</f>
        <v>1B</v>
      </c>
      <c r="H62" s="53"/>
      <c r="I62" s="53"/>
      <c r="J62" s="65" t="s">
        <v>23</v>
      </c>
      <c r="K62" s="65"/>
      <c r="L62" s="65"/>
      <c r="M62" s="65"/>
      <c r="N62" s="65"/>
      <c r="O62" s="65"/>
      <c r="P62" s="65"/>
      <c r="Q62" s="95" t="s">
        <v>1</v>
      </c>
      <c r="R62" s="96" t="s">
        <v>24</v>
      </c>
      <c r="S62" s="12" t="s">
        <v>25</v>
      </c>
      <c r="T62" s="12" t="s">
        <v>89</v>
      </c>
      <c r="U62" s="12" t="s">
        <v>90</v>
      </c>
      <c r="V62" s="12" t="s">
        <v>91</v>
      </c>
      <c r="W62" s="12" t="s">
        <v>92</v>
      </c>
      <c r="X62" s="98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99"/>
    </row>
    <row r="63" spans="1:62" ht="12.75" customHeight="1" x14ac:dyDescent="0.2">
      <c r="A63" s="145"/>
      <c r="B63" s="100" t="s">
        <v>94</v>
      </c>
      <c r="C63" s="18"/>
      <c r="D63" s="147" t="str">
        <f>IF(NOT(ISBLANK(K73)),K73,"")</f>
        <v/>
      </c>
      <c r="E63" s="148" t="str">
        <f>IF(NOT(ISBLANK(N71)),N71,"")</f>
        <v/>
      </c>
      <c r="F63" s="101"/>
      <c r="G63" s="102" t="s">
        <v>17</v>
      </c>
      <c r="H63" s="29"/>
      <c r="I63" s="21"/>
      <c r="J63" s="162" t="s">
        <v>17</v>
      </c>
      <c r="K63" s="103"/>
      <c r="L63" s="103"/>
      <c r="M63" s="103"/>
      <c r="N63" s="103"/>
      <c r="O63" s="103"/>
      <c r="P63" s="103"/>
      <c r="Q63" s="103"/>
      <c r="R63" s="103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</row>
    <row r="64" spans="1:62" ht="12.75" customHeight="1" x14ac:dyDescent="0.2">
      <c r="A64" s="145"/>
      <c r="B64" s="163" t="s">
        <v>29</v>
      </c>
      <c r="C64" s="164">
        <f ca="1">C44</f>
        <v>1</v>
      </c>
      <c r="D64" s="105"/>
      <c r="E64" s="105"/>
      <c r="F64" s="106" t="s">
        <v>18</v>
      </c>
      <c r="G64" s="165" t="str">
        <f t="array" ref="G64">IF(COUNT(T72:BJ72)&gt;1,ROUND(INTERCEPT(T72:BJ72,T71:BJ71),4),"")</f>
        <v/>
      </c>
      <c r="H64" s="21"/>
      <c r="I64" s="29"/>
      <c r="J64" s="107"/>
      <c r="K64" s="107"/>
      <c r="L64" s="107"/>
      <c r="M64" s="107"/>
      <c r="N64" s="107"/>
      <c r="O64" s="107"/>
      <c r="P64" s="107"/>
      <c r="Q64" s="31"/>
      <c r="R64" s="31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</row>
    <row r="65" spans="1:62" ht="12.75" customHeight="1" x14ac:dyDescent="0.2">
      <c r="A65" s="145"/>
      <c r="B65" s="84"/>
      <c r="C65" s="152"/>
      <c r="D65" s="111"/>
      <c r="E65" s="112"/>
      <c r="F65" s="113" t="s">
        <v>19</v>
      </c>
      <c r="G65" s="166" t="str">
        <f t="array" ref="G65">IF(COUNT(T72:BJ72)&gt;1,ROUND(SLOPE(T72:BJ72,T71:BJ71),4),"")</f>
        <v/>
      </c>
      <c r="H65" s="21"/>
      <c r="I65" s="21"/>
      <c r="J65" s="107"/>
      <c r="K65" s="107"/>
      <c r="L65" s="107"/>
      <c r="M65" s="107"/>
      <c r="N65" s="107"/>
      <c r="O65" s="107"/>
      <c r="P65" s="107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</row>
    <row r="66" spans="1:62" ht="12.75" customHeight="1" x14ac:dyDescent="0.2">
      <c r="A66" s="145"/>
      <c r="B66" s="39"/>
      <c r="C66" s="40"/>
      <c r="D66" s="114"/>
      <c r="E66" s="114"/>
      <c r="F66" s="115"/>
      <c r="G66" s="116" t="s">
        <v>20</v>
      </c>
      <c r="H66" s="21"/>
      <c r="I66" s="21"/>
      <c r="J66" s="107"/>
      <c r="K66" s="107"/>
      <c r="L66" s="107"/>
      <c r="M66" s="107"/>
      <c r="N66" s="107"/>
      <c r="O66" s="107"/>
      <c r="P66" s="107"/>
      <c r="Q66" s="38"/>
      <c r="R66" s="38"/>
      <c r="S66" s="197"/>
      <c r="T66" s="197"/>
      <c r="U66" s="197"/>
      <c r="V66" s="197"/>
      <c r="W66" s="197"/>
      <c r="X66" s="197"/>
      <c r="Y66" s="197"/>
      <c r="Z66" s="197"/>
      <c r="AA66" s="197"/>
      <c r="AB66" s="197"/>
      <c r="AC66" s="197"/>
      <c r="AD66" s="197"/>
      <c r="AE66" s="197"/>
      <c r="AF66" s="197"/>
      <c r="AG66" s="197"/>
      <c r="AH66" s="197"/>
      <c r="AI66" s="197"/>
      <c r="AJ66" s="197"/>
      <c r="AK66" s="197"/>
      <c r="AL66" s="197"/>
      <c r="AM66" s="197"/>
      <c r="AN66" s="197"/>
      <c r="AO66" s="197"/>
      <c r="AP66" s="197"/>
      <c r="AQ66" s="197"/>
      <c r="AR66" s="197"/>
      <c r="AS66" s="197"/>
      <c r="AT66" s="197"/>
      <c r="AU66" s="197"/>
      <c r="AV66" s="197"/>
      <c r="AW66" s="197"/>
      <c r="AX66" s="197"/>
      <c r="AY66" s="197"/>
      <c r="AZ66" s="197"/>
      <c r="BA66" s="197"/>
      <c r="BB66" s="197"/>
      <c r="BC66" s="197"/>
      <c r="BD66" s="197"/>
      <c r="BE66" s="197"/>
      <c r="BF66" s="197"/>
      <c r="BG66" s="197"/>
      <c r="BH66" s="197"/>
      <c r="BI66" s="197"/>
      <c r="BJ66" s="197"/>
    </row>
    <row r="67" spans="1:62" ht="12.75" customHeight="1" x14ac:dyDescent="0.2">
      <c r="A67" s="145"/>
      <c r="B67" s="167" t="s">
        <v>31</v>
      </c>
      <c r="C67" s="168"/>
      <c r="D67" s="168"/>
      <c r="E67" s="168"/>
      <c r="F67" s="168"/>
      <c r="G67" s="168"/>
      <c r="H67" s="53"/>
      <c r="I67" s="21"/>
      <c r="J67" s="107"/>
      <c r="K67" s="107"/>
      <c r="L67" s="107"/>
      <c r="M67" s="107"/>
      <c r="N67" s="107"/>
      <c r="O67" s="107"/>
      <c r="P67" s="107"/>
      <c r="Q67" s="38"/>
      <c r="R67" s="38"/>
      <c r="S67" s="197"/>
      <c r="T67" s="197"/>
      <c r="U67" s="197"/>
      <c r="V67" s="197"/>
      <c r="W67" s="197"/>
      <c r="X67" s="197"/>
      <c r="Y67" s="197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  <c r="AM67" s="197"/>
      <c r="AN67" s="197"/>
      <c r="AO67" s="197"/>
      <c r="AP67" s="197"/>
      <c r="AQ67" s="197"/>
      <c r="AR67" s="197"/>
      <c r="AS67" s="197"/>
      <c r="AT67" s="197"/>
      <c r="AU67" s="197"/>
      <c r="AV67" s="197"/>
      <c r="AW67" s="197"/>
      <c r="AX67" s="197"/>
      <c r="AY67" s="197"/>
      <c r="AZ67" s="197"/>
      <c r="BA67" s="197"/>
      <c r="BB67" s="197"/>
      <c r="BC67" s="197"/>
      <c r="BD67" s="197"/>
      <c r="BE67" s="197"/>
      <c r="BF67" s="197"/>
      <c r="BG67" s="197"/>
      <c r="BH67" s="197"/>
      <c r="BI67" s="197"/>
      <c r="BJ67" s="197"/>
    </row>
    <row r="68" spans="1:62" ht="12.75" customHeight="1" x14ac:dyDescent="0.2">
      <c r="A68" s="145"/>
      <c r="B68" s="52"/>
      <c r="C68" s="52"/>
      <c r="D68" s="52"/>
      <c r="E68" s="52"/>
      <c r="F68" s="52"/>
      <c r="G68" s="52"/>
      <c r="H68" s="52"/>
      <c r="I68" s="53"/>
      <c r="J68" s="117"/>
      <c r="K68" s="117"/>
      <c r="L68" s="117"/>
      <c r="M68" s="117"/>
      <c r="N68" s="117"/>
      <c r="O68" s="117"/>
      <c r="P68" s="117"/>
      <c r="Q68" s="45"/>
      <c r="R68" s="45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</row>
    <row r="69" spans="1:62" ht="12.75" customHeight="1" x14ac:dyDescent="0.2">
      <c r="A69" s="145"/>
      <c r="B69" s="52"/>
      <c r="C69" s="40"/>
      <c r="D69" s="40"/>
      <c r="E69" s="40"/>
      <c r="F69" s="40"/>
      <c r="G69" s="40"/>
      <c r="H69" s="53"/>
      <c r="I69" s="53"/>
      <c r="J69" s="117"/>
      <c r="K69" s="117"/>
      <c r="L69" s="117"/>
      <c r="M69" s="117"/>
      <c r="N69" s="117"/>
      <c r="O69" s="117"/>
      <c r="P69" s="117"/>
      <c r="Q69" s="46"/>
      <c r="R69" s="193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</row>
    <row r="70" spans="1:62" ht="12.75" customHeight="1" x14ac:dyDescent="0.2">
      <c r="A70" s="145"/>
      <c r="B70" s="39"/>
      <c r="C70" s="39"/>
      <c r="D70" s="39"/>
      <c r="E70" s="39"/>
      <c r="F70" s="39"/>
      <c r="G70" s="39"/>
      <c r="H70" s="15"/>
      <c r="I70" s="15"/>
      <c r="J70" s="117"/>
      <c r="K70" s="117"/>
      <c r="L70" s="117"/>
      <c r="M70" s="117"/>
      <c r="N70" s="117"/>
      <c r="O70" s="117"/>
      <c r="P70" s="117"/>
      <c r="Q70" s="156"/>
      <c r="R70" s="194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  <c r="BA70" s="118"/>
      <c r="BB70" s="118"/>
      <c r="BC70" s="118"/>
      <c r="BD70" s="118"/>
      <c r="BE70" s="118"/>
      <c r="BF70" s="118"/>
      <c r="BG70" s="118"/>
      <c r="BH70" s="118"/>
      <c r="BI70" s="118"/>
      <c r="BJ70" s="118"/>
    </row>
    <row r="71" spans="1:62" ht="12.75" customHeight="1" x14ac:dyDescent="0.2">
      <c r="A71" s="145"/>
      <c r="B71" s="39"/>
      <c r="C71" s="39"/>
      <c r="D71" s="39"/>
      <c r="E71" s="39"/>
      <c r="F71" s="39"/>
      <c r="G71" s="39"/>
      <c r="H71" s="15"/>
      <c r="I71" s="15"/>
      <c r="J71" s="117"/>
      <c r="K71" s="117"/>
      <c r="L71" s="117"/>
      <c r="M71" s="117"/>
      <c r="N71" s="117"/>
      <c r="O71" s="117"/>
      <c r="P71" s="117"/>
      <c r="Q71" s="119"/>
      <c r="R71" s="11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</row>
    <row r="72" spans="1:62" ht="12.75" customHeight="1" x14ac:dyDescent="0.2">
      <c r="A72" s="145"/>
      <c r="B72" s="39"/>
      <c r="C72" s="39"/>
      <c r="D72" s="39"/>
      <c r="E72" s="39"/>
      <c r="F72" s="39"/>
      <c r="G72" s="39"/>
      <c r="H72" s="53"/>
      <c r="I72" s="53"/>
      <c r="J72" s="117"/>
      <c r="K72" s="117"/>
      <c r="L72" s="117"/>
      <c r="M72" s="117"/>
      <c r="N72" s="117"/>
      <c r="O72" s="117"/>
      <c r="P72" s="117"/>
      <c r="Q72" s="121"/>
      <c r="R72" s="121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2"/>
      <c r="BJ72" s="122"/>
    </row>
    <row r="73" spans="1:62" ht="12.75" customHeight="1" x14ac:dyDescent="0.2">
      <c r="A73" s="145"/>
      <c r="B73" s="39"/>
      <c r="C73" s="39"/>
      <c r="D73" s="39"/>
      <c r="E73" s="39"/>
      <c r="F73" s="39"/>
      <c r="G73" s="39"/>
      <c r="H73" s="53"/>
      <c r="I73" s="53"/>
      <c r="J73" s="117"/>
      <c r="K73" s="117"/>
      <c r="L73" s="117"/>
      <c r="M73" s="117"/>
      <c r="N73" s="117"/>
      <c r="O73" s="117"/>
      <c r="P73" s="117"/>
      <c r="Q73" s="199"/>
      <c r="R73" s="60"/>
      <c r="S73" s="58"/>
      <c r="T73" s="58"/>
      <c r="U73" s="58"/>
      <c r="V73" s="58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</row>
    <row r="74" spans="1:62" ht="12.75" customHeight="1" x14ac:dyDescent="0.2">
      <c r="A74" s="145"/>
      <c r="B74" s="125"/>
      <c r="C74" s="125"/>
      <c r="D74" s="125"/>
      <c r="E74" s="125"/>
      <c r="F74" s="125"/>
      <c r="G74" s="125"/>
      <c r="H74" s="53"/>
      <c r="I74" s="53"/>
      <c r="J74" s="126"/>
      <c r="K74" s="126"/>
      <c r="L74" s="126"/>
      <c r="M74" s="126"/>
      <c r="N74" s="126"/>
      <c r="O74" s="126"/>
      <c r="P74" s="126"/>
      <c r="Q74" s="199"/>
      <c r="R74" s="123"/>
      <c r="S74" s="62"/>
      <c r="T74" s="62"/>
      <c r="U74" s="62"/>
      <c r="V74" s="62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27"/>
      <c r="BC74" s="127"/>
      <c r="BD74" s="127"/>
      <c r="BE74" s="127"/>
      <c r="BF74" s="127"/>
      <c r="BG74" s="127"/>
      <c r="BH74" s="127"/>
      <c r="BI74" s="127"/>
      <c r="BJ74" s="127"/>
    </row>
    <row r="75" spans="1:62" ht="12.75" customHeight="1" x14ac:dyDescent="0.2">
      <c r="A75" s="145"/>
      <c r="B75" s="39"/>
      <c r="C75" s="39"/>
      <c r="D75" s="39"/>
      <c r="E75" s="39"/>
      <c r="F75" s="39"/>
      <c r="G75" s="39"/>
      <c r="H75" s="53"/>
      <c r="I75" s="53"/>
      <c r="J75" s="128"/>
      <c r="K75" s="128"/>
      <c r="L75" s="128"/>
      <c r="M75" s="128"/>
      <c r="N75" s="128"/>
      <c r="O75" s="128"/>
      <c r="P75" s="128"/>
      <c r="Q75" s="199"/>
      <c r="R75" s="60"/>
      <c r="S75" s="62"/>
      <c r="T75" s="62"/>
      <c r="U75" s="62"/>
      <c r="V75" s="62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</row>
    <row r="76" spans="1:62" ht="12.75" customHeight="1" x14ac:dyDescent="0.2">
      <c r="A76" s="145"/>
      <c r="B76" s="39"/>
      <c r="C76" s="39"/>
      <c r="D76" s="39"/>
      <c r="E76" s="39"/>
      <c r="F76" s="39"/>
      <c r="G76" s="39"/>
      <c r="H76" s="53"/>
      <c r="I76" s="53"/>
      <c r="J76" s="128"/>
      <c r="K76" s="128"/>
      <c r="L76" s="128"/>
      <c r="M76" s="128"/>
      <c r="N76" s="128"/>
      <c r="O76" s="128"/>
      <c r="P76" s="128"/>
      <c r="Q76" s="199"/>
      <c r="R76" s="60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</row>
    <row r="77" spans="1:62" ht="12.75" customHeight="1" x14ac:dyDescent="0.2">
      <c r="A77" s="145"/>
      <c r="B77" s="39"/>
      <c r="C77" s="39"/>
      <c r="D77" s="39"/>
      <c r="E77" s="39"/>
      <c r="F77" s="39"/>
      <c r="G77" s="39"/>
      <c r="H77" s="53"/>
      <c r="I77" s="53"/>
      <c r="J77" s="128"/>
      <c r="K77" s="128"/>
      <c r="L77" s="128"/>
      <c r="M77" s="128"/>
      <c r="N77" s="128"/>
      <c r="O77" s="128"/>
      <c r="P77" s="128"/>
      <c r="Q77" s="199"/>
    </row>
    <row r="78" spans="1:62" ht="12.75" customHeight="1" x14ac:dyDescent="0.3">
      <c r="A78" s="145"/>
      <c r="B78" s="39"/>
      <c r="C78" s="70" t="s">
        <v>9</v>
      </c>
      <c r="D78" s="70" t="s">
        <v>10</v>
      </c>
      <c r="E78" s="71" t="s">
        <v>11</v>
      </c>
      <c r="F78" s="71" t="s">
        <v>12</v>
      </c>
      <c r="G78" s="53"/>
      <c r="H78" s="53"/>
      <c r="I78" s="53"/>
      <c r="J78" s="128"/>
      <c r="K78" s="128"/>
      <c r="L78" s="128"/>
      <c r="M78" s="128"/>
      <c r="N78" s="128"/>
      <c r="O78" s="128"/>
      <c r="P78" s="128"/>
      <c r="Q78" s="129" t="s">
        <v>7</v>
      </c>
      <c r="R78" s="129" t="s">
        <v>8</v>
      </c>
      <c r="S78" s="130"/>
      <c r="T78" s="130" t="str">
        <f>IF(ISNUMBER(T72),T72-(G65*T71+G64),"")</f>
        <v/>
      </c>
      <c r="U78" s="130" t="str">
        <f>IF(ISNUMBER(U72),U72-(G65*U71+G64),"")</f>
        <v/>
      </c>
      <c r="V78" s="130" t="str">
        <f>IF(ISNUMBER(V72),V72-(G65*V71+G64),"")</f>
        <v/>
      </c>
      <c r="W78" s="130" t="str">
        <f>IF(ISNUMBER(W72),W72-(G65*W71+G64),"")</f>
        <v/>
      </c>
      <c r="X78" s="130" t="str">
        <f>IF(ISNUMBER(X72),X72-(G65*X71+G64),"")</f>
        <v/>
      </c>
      <c r="Y78" s="130" t="str">
        <f>IF(ISNUMBER(Y72),Y72-(G65*Y71+G64),"")</f>
        <v/>
      </c>
      <c r="Z78" s="130" t="str">
        <f>IF(ISNUMBER(Z72),Z72-(G65*Z71+G64),"")</f>
        <v/>
      </c>
      <c r="AA78" s="130" t="str">
        <f>IF(ISNUMBER(AA72),AA72-(G65*AA71+G64),"")</f>
        <v/>
      </c>
      <c r="AB78" s="130" t="str">
        <f>IF(ISNUMBER(AB72),AB72-(G65*AB71+G64),"")</f>
        <v/>
      </c>
      <c r="AC78" s="130" t="str">
        <f>IF(ISNUMBER(AC72),AC72-(G65*AC71+G64),"")</f>
        <v/>
      </c>
      <c r="AD78" s="130" t="str">
        <f>IF(ISNUMBER(AD72),AD72-(G65*AD71+G64),"")</f>
        <v/>
      </c>
      <c r="AE78" s="130" t="str">
        <f>IF(ISNUMBER(AE72),AE72-(G65*AE71+G64),"")</f>
        <v/>
      </c>
      <c r="AF78" s="130" t="str">
        <f>IF(ISNUMBER(AF72),AF72-(G65*AF71+G64),"")</f>
        <v/>
      </c>
      <c r="AG78" s="130" t="str">
        <f>IF(ISNUMBER(AG72),AG72-(G65*AG71+G64),"")</f>
        <v/>
      </c>
      <c r="AH78" s="130" t="str">
        <f>IF(ISNUMBER(AH72),AH72-(G65*AH71+G64),"")</f>
        <v/>
      </c>
      <c r="AI78" s="130" t="str">
        <f>IF(ISNUMBER(AI72),AI72-(G65*AI71+G64),"")</f>
        <v/>
      </c>
      <c r="AJ78" s="130" t="str">
        <f>IF(ISNUMBER(AJ72),AJ72-(G65*AJ71+G64),"")</f>
        <v/>
      </c>
      <c r="AK78" s="130" t="str">
        <f>IF(ISNUMBER(AK72),AK72-(G65*AK71+G64),"")</f>
        <v/>
      </c>
      <c r="AL78" s="130" t="str">
        <f>IF(ISNUMBER(AL72),AL72-(G65*AL71+G64),"")</f>
        <v/>
      </c>
      <c r="AM78" s="130" t="str">
        <f>IF(ISNUMBER(AM72),AM72-(G65*AM71+G64),"")</f>
        <v/>
      </c>
      <c r="AN78" s="130" t="str">
        <f>IF(ISNUMBER(AN72),AN72-(G65*AN71+G64),"")</f>
        <v/>
      </c>
      <c r="AO78" s="130" t="str">
        <f>IF(ISNUMBER(AO72),AO72-(G65*AO71+G64),"")</f>
        <v/>
      </c>
      <c r="AP78" s="130" t="str">
        <f>IF(ISNUMBER(AP72),AP72-(G65*AP71+G64),"")</f>
        <v/>
      </c>
      <c r="AQ78" s="130" t="str">
        <f>IF(ISNUMBER(AQ72),AQ72-(G65*AQ71+G64),"")</f>
        <v/>
      </c>
      <c r="AR78" s="130" t="str">
        <f>IF(ISNUMBER(AR72),AR72-(G65*AR71+G64),"")</f>
        <v/>
      </c>
      <c r="AS78" s="130" t="str">
        <f>IF(ISNUMBER(AS72),AS72-(G65*AS71+G64),"")</f>
        <v/>
      </c>
      <c r="AT78" s="130" t="str">
        <f>IF(ISNUMBER(AT72),AT72-(G65*AT71+G64),"")</f>
        <v/>
      </c>
      <c r="AU78" s="130" t="str">
        <f>IF(ISNUMBER(AU72),AU72-(G65*AU71+G64),"")</f>
        <v/>
      </c>
      <c r="AV78" s="130" t="str">
        <f>IF(ISNUMBER(AV72),AV72-(G65*AV71+G64),"")</f>
        <v/>
      </c>
      <c r="AW78" s="130" t="str">
        <f>IF(ISNUMBER(AW72),AW72-(G65*AW71+G64),"")</f>
        <v/>
      </c>
      <c r="AX78" s="130" t="str">
        <f>IF(ISNUMBER(AX72),AX72-(G65*AX71+G64),"")</f>
        <v/>
      </c>
      <c r="AY78" s="130" t="str">
        <f>IF(ISNUMBER(AY72),AY72-(G65*AY71+G64),"")</f>
        <v/>
      </c>
      <c r="AZ78" s="130" t="str">
        <f>IF(ISNUMBER(AZ72),AZ72-(G65*AZ71+G64),"")</f>
        <v/>
      </c>
      <c r="BA78" s="130" t="str">
        <f>IF(ISNUMBER(BA72),BA72-(G65*BA71+G64),"")</f>
        <v/>
      </c>
      <c r="BB78" s="130" t="str">
        <f>IF(ISNUMBER(BB72),BB72-(G65*BB71+G64),"")</f>
        <v/>
      </c>
      <c r="BC78" s="130" t="str">
        <f>IF(ISNUMBER(BC72),BC72-(G65*BC71+G64),"")</f>
        <v/>
      </c>
      <c r="BD78" s="130" t="str">
        <f>IF(ISNUMBER(BD72),BD72-(G65*BD71+G64),"")</f>
        <v/>
      </c>
      <c r="BE78" s="130" t="str">
        <f>IF(ISNUMBER(BE72),BE72-(G65*BE71+G64),"")</f>
        <v/>
      </c>
      <c r="BF78" s="130" t="str">
        <f>IF(ISNUMBER(BF72),BF72-(G65*BF71+G64),"")</f>
        <v/>
      </c>
      <c r="BG78" s="130" t="str">
        <f>IF(ISNUMBER(BG72),BG72-(G65*BG71+G64),"")</f>
        <v/>
      </c>
      <c r="BH78" s="130" t="str">
        <f>IF(ISNUMBER(BH72),BH72-(G65*BH71+G64),"")</f>
        <v/>
      </c>
      <c r="BI78" s="130" t="str">
        <f>IF(ISNUMBER(BI72),BI72-(G65*BI71+G64),"")</f>
        <v/>
      </c>
      <c r="BJ78" s="130" t="str">
        <f>IF(ISNUMBER(BJ72),BJ72-(G65*BJ71+G64),"")</f>
        <v/>
      </c>
    </row>
    <row r="79" spans="1:62" ht="12.75" customHeight="1" x14ac:dyDescent="0.2">
      <c r="A79" s="145"/>
      <c r="B79" s="40" t="s">
        <v>14</v>
      </c>
      <c r="C79" s="40">
        <v>2.5000000000000001E-2</v>
      </c>
      <c r="D79" s="40">
        <v>-2</v>
      </c>
      <c r="E79" s="40">
        <v>250</v>
      </c>
      <c r="F79" s="40">
        <v>0</v>
      </c>
      <c r="G79" s="39"/>
      <c r="H79" s="53"/>
      <c r="I79" s="53"/>
      <c r="J79" s="128"/>
      <c r="K79" s="128"/>
      <c r="L79" s="128"/>
      <c r="M79" s="128"/>
      <c r="N79" s="128"/>
      <c r="O79" s="128"/>
      <c r="P79" s="128"/>
      <c r="Q79" s="129" t="s">
        <v>13</v>
      </c>
      <c r="R79" s="72" t="str">
        <f>IF(SUMPRODUCT(--ISNUMBER(T79:BJ79))&gt;0,AVERAGE(T79:BJ79),"")</f>
        <v/>
      </c>
      <c r="S79" s="73"/>
      <c r="T79" s="73" t="str">
        <f t="shared" ref="T79:BJ79" si="103">IF(ISNUMBER(T72),ABS(T78),"")</f>
        <v/>
      </c>
      <c r="U79" s="73" t="str">
        <f t="shared" si="103"/>
        <v/>
      </c>
      <c r="V79" s="73" t="str">
        <f t="shared" si="103"/>
        <v/>
      </c>
      <c r="W79" s="73" t="str">
        <f t="shared" si="103"/>
        <v/>
      </c>
      <c r="X79" s="73" t="str">
        <f t="shared" si="103"/>
        <v/>
      </c>
      <c r="Y79" s="73" t="str">
        <f t="shared" si="103"/>
        <v/>
      </c>
      <c r="Z79" s="73" t="str">
        <f t="shared" si="103"/>
        <v/>
      </c>
      <c r="AA79" s="73" t="str">
        <f t="shared" si="103"/>
        <v/>
      </c>
      <c r="AB79" s="73" t="str">
        <f t="shared" si="103"/>
        <v/>
      </c>
      <c r="AC79" s="73" t="str">
        <f t="shared" si="103"/>
        <v/>
      </c>
      <c r="AD79" s="73" t="str">
        <f t="shared" si="103"/>
        <v/>
      </c>
      <c r="AE79" s="73" t="str">
        <f t="shared" si="103"/>
        <v/>
      </c>
      <c r="AF79" s="73" t="str">
        <f t="shared" si="103"/>
        <v/>
      </c>
      <c r="AG79" s="73" t="str">
        <f t="shared" si="103"/>
        <v/>
      </c>
      <c r="AH79" s="73" t="str">
        <f t="shared" si="103"/>
        <v/>
      </c>
      <c r="AI79" s="73" t="str">
        <f t="shared" si="103"/>
        <v/>
      </c>
      <c r="AJ79" s="73" t="str">
        <f t="shared" si="103"/>
        <v/>
      </c>
      <c r="AK79" s="73" t="str">
        <f t="shared" si="103"/>
        <v/>
      </c>
      <c r="AL79" s="73" t="str">
        <f t="shared" si="103"/>
        <v/>
      </c>
      <c r="AM79" s="73" t="str">
        <f t="shared" si="103"/>
        <v/>
      </c>
      <c r="AN79" s="73" t="str">
        <f t="shared" si="103"/>
        <v/>
      </c>
      <c r="AO79" s="73" t="str">
        <f t="shared" si="103"/>
        <v/>
      </c>
      <c r="AP79" s="73" t="str">
        <f t="shared" si="103"/>
        <v/>
      </c>
      <c r="AQ79" s="73" t="str">
        <f t="shared" si="103"/>
        <v/>
      </c>
      <c r="AR79" s="73" t="str">
        <f t="shared" si="103"/>
        <v/>
      </c>
      <c r="AS79" s="73" t="str">
        <f t="shared" si="103"/>
        <v/>
      </c>
      <c r="AT79" s="73" t="str">
        <f t="shared" si="103"/>
        <v/>
      </c>
      <c r="AU79" s="73" t="str">
        <f t="shared" si="103"/>
        <v/>
      </c>
      <c r="AV79" s="73" t="str">
        <f t="shared" si="103"/>
        <v/>
      </c>
      <c r="AW79" s="73" t="str">
        <f t="shared" si="103"/>
        <v/>
      </c>
      <c r="AX79" s="73" t="str">
        <f t="shared" si="103"/>
        <v/>
      </c>
      <c r="AY79" s="73" t="str">
        <f t="shared" si="103"/>
        <v/>
      </c>
      <c r="AZ79" s="73" t="str">
        <f t="shared" si="103"/>
        <v/>
      </c>
      <c r="BA79" s="73" t="str">
        <f t="shared" si="103"/>
        <v/>
      </c>
      <c r="BB79" s="73" t="str">
        <f t="shared" si="103"/>
        <v/>
      </c>
      <c r="BC79" s="73" t="str">
        <f t="shared" si="103"/>
        <v/>
      </c>
      <c r="BD79" s="73" t="str">
        <f t="shared" si="103"/>
        <v/>
      </c>
      <c r="BE79" s="73" t="str">
        <f t="shared" si="103"/>
        <v/>
      </c>
      <c r="BF79" s="73" t="str">
        <f t="shared" si="103"/>
        <v/>
      </c>
      <c r="BG79" s="73" t="str">
        <f t="shared" si="103"/>
        <v/>
      </c>
      <c r="BH79" s="73" t="str">
        <f t="shared" si="103"/>
        <v/>
      </c>
      <c r="BI79" s="73" t="str">
        <f t="shared" si="103"/>
        <v/>
      </c>
      <c r="BJ79" s="73" t="str">
        <f t="shared" si="103"/>
        <v/>
      </c>
    </row>
    <row r="80" spans="1:62" ht="12.75" customHeight="1" x14ac:dyDescent="0.2">
      <c r="A80" s="145"/>
      <c r="B80" s="131" t="s">
        <v>16</v>
      </c>
      <c r="C80" s="170" t="s">
        <v>94</v>
      </c>
      <c r="D80" s="78"/>
      <c r="E80" s="18">
        <f>C79*E79+D79</f>
        <v>4.25</v>
      </c>
      <c r="F80" s="18">
        <f>C79*F79+D79</f>
        <v>-2</v>
      </c>
      <c r="G80" s="79"/>
      <c r="H80" s="53"/>
      <c r="I80" s="53"/>
      <c r="J80" s="128"/>
      <c r="K80" s="128"/>
      <c r="L80" s="128"/>
      <c r="M80" s="128"/>
      <c r="N80" s="128"/>
      <c r="O80" s="128"/>
      <c r="P80" s="128"/>
      <c r="Q80" s="74" t="s">
        <v>15</v>
      </c>
      <c r="R80" s="74" t="s">
        <v>8</v>
      </c>
      <c r="S80" s="75"/>
      <c r="T80" s="75" t="str">
        <f>IF(ISNUMBER(T72),T72-(C79*T71+D79),"")</f>
        <v/>
      </c>
      <c r="U80" s="75" t="str">
        <f>IF(ISNUMBER(U72),U72-(C79*U71+D79),"")</f>
        <v/>
      </c>
      <c r="V80" s="75" t="str">
        <f>IF(ISNUMBER(V72),V72-(C79*V71+D79),"")</f>
        <v/>
      </c>
      <c r="W80" s="75" t="str">
        <f>IF(ISNUMBER(W72),W72-(C79*W71+D79),"")</f>
        <v/>
      </c>
      <c r="X80" s="75" t="str">
        <f>IF(ISNUMBER(X72),X72-(C79*X71+D79),"")</f>
        <v/>
      </c>
      <c r="Y80" s="75" t="str">
        <f>IF(ISNUMBER(Y72),Y72-(C79*Y71+D79),"")</f>
        <v/>
      </c>
      <c r="Z80" s="75" t="str">
        <f>IF(ISNUMBER(Z72),Z72-(C79*Z71+D79),"")</f>
        <v/>
      </c>
      <c r="AA80" s="75" t="str">
        <f>IF(ISNUMBER(AA72),AA72-(C79*AA71+D79),"")</f>
        <v/>
      </c>
      <c r="AB80" s="75" t="str">
        <f>IF(ISNUMBER(AB72),AB72-(C79*AB71+D79),"")</f>
        <v/>
      </c>
      <c r="AC80" s="75" t="str">
        <f>IF(ISNUMBER(AC72),AC72-(C79*AC71+D79),"")</f>
        <v/>
      </c>
      <c r="AD80" s="75" t="str">
        <f>IF(ISNUMBER(AD72),AD72-(C79*AD71+D79),"")</f>
        <v/>
      </c>
      <c r="AE80" s="75" t="str">
        <f>IF(ISNUMBER(AE72),AE72-(C79*AE71+D79),"")</f>
        <v/>
      </c>
      <c r="AF80" s="75" t="str">
        <f>IF(ISNUMBER(AF72),AF72-(C79*AF71+D79),"")</f>
        <v/>
      </c>
      <c r="AG80" s="75" t="str">
        <f>IF(ISNUMBER(AG72),AG72-(C79*AG71+D79),"")</f>
        <v/>
      </c>
      <c r="AH80" s="75" t="str">
        <f>IF(ISNUMBER(AH72),AH72-(C79*AH71+D79),"")</f>
        <v/>
      </c>
      <c r="AI80" s="75" t="str">
        <f>IF(ISNUMBER(AI72),AI72-(C79*AI71+D79),"")</f>
        <v/>
      </c>
      <c r="AJ80" s="75" t="str">
        <f>IF(ISNUMBER(AJ72),AJ72-(C79*AJ71+D79),"")</f>
        <v/>
      </c>
      <c r="AK80" s="75" t="str">
        <f>IF(ISNUMBER(AK72),AK72-(C79*AK71+D79),"")</f>
        <v/>
      </c>
      <c r="AL80" s="75" t="str">
        <f>IF(ISNUMBER(AL72),AL72-(C79*AL71+D79),"")</f>
        <v/>
      </c>
      <c r="AM80" s="75" t="str">
        <f>IF(ISNUMBER(AM72),AM72-(C79*AM71+D79),"")</f>
        <v/>
      </c>
      <c r="AN80" s="75" t="str">
        <f>IF(ISNUMBER(AN72),AN72-(C79*AN71+D79),"")</f>
        <v/>
      </c>
      <c r="AO80" s="75" t="str">
        <f>IF(ISNUMBER(AO72),AO72-(C79*AO71+D79),"")</f>
        <v/>
      </c>
      <c r="AP80" s="75" t="str">
        <f>IF(ISNUMBER(AP72),AP72-(C79*AP71+D79),"")</f>
        <v/>
      </c>
      <c r="AQ80" s="75" t="str">
        <f>IF(ISNUMBER(AQ72),AQ72-(C79*AQ71+D79),"")</f>
        <v/>
      </c>
      <c r="AR80" s="75" t="str">
        <f>IF(ISNUMBER(AR72),AR72-(C79*AR71+D79),"")</f>
        <v/>
      </c>
      <c r="AS80" s="75" t="str">
        <f>IF(ISNUMBER(AS72),AS72-(C79*AS71+D79),"")</f>
        <v/>
      </c>
      <c r="AT80" s="75" t="str">
        <f>IF(ISNUMBER(AT72),AT72-(C79*AT71+D79),"")</f>
        <v/>
      </c>
      <c r="AU80" s="75" t="str">
        <f>IF(ISNUMBER(AU72),AU72-(C79*AU71+D79),"")</f>
        <v/>
      </c>
      <c r="AV80" s="75" t="str">
        <f>IF(ISNUMBER(AV72),AV72-(C79*AV71+D79),"")</f>
        <v/>
      </c>
      <c r="AW80" s="75" t="str">
        <f>IF(ISNUMBER(AW72),AW72-(C79*AW71+D79),"")</f>
        <v/>
      </c>
      <c r="AX80" s="75" t="str">
        <f>IF(ISNUMBER(AX72),AX72-(C79*AX71+D79),"")</f>
        <v/>
      </c>
      <c r="AY80" s="75" t="str">
        <f>IF(ISNUMBER(AY72),AY72-(C79*AY71+D79),"")</f>
        <v/>
      </c>
      <c r="AZ80" s="75" t="str">
        <f>IF(ISNUMBER(AZ72),AZ72-(C79*AZ71+D79),"")</f>
        <v/>
      </c>
      <c r="BA80" s="75" t="str">
        <f>IF(ISNUMBER(BA72),BA72-(C79*BA71+D79),"")</f>
        <v/>
      </c>
      <c r="BB80" s="75" t="str">
        <f>IF(ISNUMBER(BB72),BB72-(C79*BB71+D79),"")</f>
        <v/>
      </c>
      <c r="BC80" s="75" t="str">
        <f>IF(ISNUMBER(BC72),BC72-(C79*BC71+D79),"")</f>
        <v/>
      </c>
      <c r="BD80" s="75" t="str">
        <f>IF(ISNUMBER(BD72),BD72-(C79*BD71+D79),"")</f>
        <v/>
      </c>
      <c r="BE80" s="75" t="str">
        <f>IF(ISNUMBER(BE72),BE72-(C79*BE71+D79),"")</f>
        <v/>
      </c>
      <c r="BF80" s="75" t="str">
        <f>IF(ISNUMBER(BF72),BF72-(C79*BF71+D79),"")</f>
        <v/>
      </c>
      <c r="BG80" s="75" t="str">
        <f>IF(ISNUMBER(BG72),BG72-(C79*BG71+D79),"")</f>
        <v/>
      </c>
      <c r="BH80" s="75" t="str">
        <f>IF(ISNUMBER(BH72),BH72-(C79*BH71+D79),"")</f>
        <v/>
      </c>
      <c r="BI80" s="75" t="str">
        <f>IF(ISNUMBER(BI72),BI72-(C79*BI71+D79),"")</f>
        <v/>
      </c>
      <c r="BJ80" s="75" t="str">
        <f>IF(ISNUMBER(BJ72),BJ72-(C79*BJ71+D79),"")</f>
        <v/>
      </c>
    </row>
    <row r="81" spans="1:62" ht="12.75" customHeight="1" x14ac:dyDescent="0.2">
      <c r="A81" s="160"/>
      <c r="B81" s="132"/>
      <c r="C81" s="18"/>
      <c r="D81" s="18"/>
      <c r="E81" s="18"/>
      <c r="F81" s="18"/>
      <c r="G81" s="18"/>
      <c r="H81" s="84"/>
      <c r="I81" s="84"/>
      <c r="J81" s="133"/>
      <c r="K81" s="133"/>
      <c r="L81" s="133"/>
      <c r="M81" s="133"/>
      <c r="N81" s="133"/>
      <c r="O81" s="133"/>
      <c r="P81" s="133"/>
      <c r="Q81" s="134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</row>
    <row r="82" spans="1:62" ht="12.75" customHeight="1" x14ac:dyDescent="0.2">
      <c r="A82" s="143" t="str">
        <f ca="1">INDIRECT("$C$4")&amp;"."&amp;C84&amp;"."&amp;"A"</f>
        <v>1.2.A</v>
      </c>
      <c r="B82" s="2" t="str">
        <f>J83</f>
        <v>Left</v>
      </c>
      <c r="C82" s="3" t="str">
        <f>IF(NOT(ISBLANK($Q91)),$Q91,"")</f>
        <v/>
      </c>
      <c r="D82" s="4" t="s">
        <v>21</v>
      </c>
      <c r="E82" s="5" t="s">
        <v>22</v>
      </c>
      <c r="F82" s="6" t="s">
        <v>0</v>
      </c>
      <c r="G82" s="7" t="str">
        <f ca="1">INDIRECT("$G$1")</f>
        <v>1A</v>
      </c>
      <c r="H82" s="8"/>
      <c r="I82" s="8"/>
      <c r="J82" s="9" t="s">
        <v>23</v>
      </c>
      <c r="K82" s="9"/>
      <c r="L82" s="9"/>
      <c r="M82" s="9"/>
      <c r="N82" s="9"/>
      <c r="O82" s="9"/>
      <c r="P82" s="9"/>
      <c r="Q82" s="10" t="s">
        <v>1</v>
      </c>
      <c r="R82" s="11" t="s">
        <v>24</v>
      </c>
      <c r="S82" s="12" t="s">
        <v>25</v>
      </c>
      <c r="T82" s="12" t="s">
        <v>89</v>
      </c>
      <c r="U82" s="12" t="s">
        <v>90</v>
      </c>
      <c r="V82" s="12" t="s">
        <v>91</v>
      </c>
      <c r="W82" s="12" t="s">
        <v>92</v>
      </c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44"/>
      <c r="AU82" s="144"/>
      <c r="AV82" s="144"/>
      <c r="AW82" s="144"/>
      <c r="AX82" s="144"/>
      <c r="AY82" s="144"/>
      <c r="AZ82" s="144"/>
      <c r="BA82" s="144"/>
      <c r="BB82" s="144"/>
      <c r="BC82" s="144"/>
      <c r="BD82" s="144"/>
      <c r="BE82" s="144"/>
      <c r="BF82" s="144"/>
      <c r="BG82" s="144"/>
      <c r="BH82" s="144"/>
      <c r="BI82" s="144"/>
      <c r="BJ82" s="144"/>
    </row>
    <row r="83" spans="1:62" ht="12.75" customHeight="1" x14ac:dyDescent="0.2">
      <c r="A83" s="145"/>
      <c r="B83" s="100" t="s">
        <v>94</v>
      </c>
      <c r="C83" s="146"/>
      <c r="D83" s="147" t="str">
        <f>IF(NOT(ISBLANK(K93)),K93,"")</f>
        <v/>
      </c>
      <c r="E83" s="148" t="str">
        <f>IF(NOT(ISBLANK(N91)),N91,"")</f>
        <v/>
      </c>
      <c r="F83" s="19"/>
      <c r="G83" s="20" t="s">
        <v>2</v>
      </c>
      <c r="H83" s="21"/>
      <c r="I83" s="21"/>
      <c r="J83" s="149" t="s">
        <v>2</v>
      </c>
      <c r="K83" s="22"/>
      <c r="L83" s="22"/>
      <c r="M83" s="22"/>
      <c r="N83" s="22"/>
      <c r="O83" s="22"/>
      <c r="P83" s="22"/>
      <c r="Q83" s="22"/>
      <c r="R83" s="22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</row>
    <row r="84" spans="1:62" ht="12.75" customHeight="1" x14ac:dyDescent="0.2">
      <c r="A84" s="145"/>
      <c r="B84" s="150" t="s">
        <v>29</v>
      </c>
      <c r="C84" s="151">
        <f ca="1">IF(ROW()=ROW(INDIRECT("$C$44")),1,1+(ROW()-ROW(INDIRECT("$C$44")))/40)</f>
        <v>2</v>
      </c>
      <c r="D84" s="26"/>
      <c r="E84" s="26"/>
      <c r="F84" s="27" t="s">
        <v>30</v>
      </c>
      <c r="G84" s="28" t="str">
        <f t="array" ref="G84">IF(COUNT(T92:BJ92)&gt;1,ROUND(INTERCEPT(T92:BJ92,T91:BJ91),4),"")</f>
        <v/>
      </c>
      <c r="H84" s="29"/>
      <c r="I84" s="29"/>
      <c r="J84" s="107"/>
      <c r="K84" s="107"/>
      <c r="L84" s="107"/>
      <c r="M84" s="107"/>
      <c r="N84" s="107"/>
      <c r="O84" s="107"/>
      <c r="P84" s="107"/>
      <c r="Q84" s="191"/>
      <c r="R84" s="191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</row>
    <row r="85" spans="1:62" ht="12.75" customHeight="1" x14ac:dyDescent="0.2">
      <c r="A85" s="145"/>
      <c r="B85" s="18"/>
      <c r="C85" s="152"/>
      <c r="D85" s="34"/>
      <c r="E85" s="35"/>
      <c r="F85" s="36" t="s">
        <v>5</v>
      </c>
      <c r="G85" s="37" t="str">
        <f t="array" ref="G85">IF(COUNT(T92:BJ92)&gt;1,ROUND(SLOPE(T92:BJ92,T91:BJ91),4),"")</f>
        <v/>
      </c>
      <c r="H85" s="21"/>
      <c r="I85" s="21"/>
      <c r="J85" s="107"/>
      <c r="K85" s="107"/>
      <c r="L85" s="107"/>
      <c r="M85" s="107"/>
      <c r="N85" s="107"/>
      <c r="O85" s="107"/>
      <c r="P85" s="107"/>
      <c r="Q85" s="192"/>
      <c r="R85" s="192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</row>
    <row r="86" spans="1:62" ht="12.75" customHeight="1" x14ac:dyDescent="0.2">
      <c r="A86" s="145"/>
      <c r="B86" s="39"/>
      <c r="C86" s="40"/>
      <c r="D86" s="41"/>
      <c r="E86" s="42"/>
      <c r="F86" s="42"/>
      <c r="G86" s="43" t="s">
        <v>6</v>
      </c>
      <c r="H86" s="21"/>
      <c r="I86" s="21"/>
      <c r="J86" s="107"/>
      <c r="K86" s="107"/>
      <c r="L86" s="107"/>
      <c r="M86" s="107"/>
      <c r="N86" s="107"/>
      <c r="O86" s="107"/>
      <c r="P86" s="107"/>
      <c r="Q86" s="192"/>
      <c r="R86" s="192"/>
      <c r="S86" s="197"/>
      <c r="T86" s="197"/>
      <c r="U86" s="197"/>
      <c r="V86" s="197"/>
      <c r="W86" s="197"/>
      <c r="X86" s="197"/>
      <c r="Y86" s="197"/>
      <c r="Z86" s="197"/>
      <c r="AA86" s="197"/>
      <c r="AB86" s="197"/>
      <c r="AC86" s="197"/>
      <c r="AD86" s="197"/>
      <c r="AE86" s="197"/>
      <c r="AF86" s="197"/>
      <c r="AG86" s="197"/>
      <c r="AH86" s="197"/>
      <c r="AI86" s="197"/>
      <c r="AJ86" s="197"/>
      <c r="AK86" s="197"/>
      <c r="AL86" s="197"/>
      <c r="AM86" s="197"/>
      <c r="AN86" s="197"/>
      <c r="AO86" s="197"/>
      <c r="AP86" s="197"/>
      <c r="AQ86" s="197"/>
      <c r="AR86" s="197"/>
      <c r="AS86" s="197"/>
      <c r="AT86" s="197"/>
      <c r="AU86" s="197"/>
      <c r="AV86" s="197"/>
      <c r="AW86" s="197"/>
      <c r="AX86" s="197"/>
      <c r="AY86" s="197"/>
      <c r="AZ86" s="197"/>
      <c r="BA86" s="197"/>
      <c r="BB86" s="197"/>
      <c r="BC86" s="197"/>
      <c r="BD86" s="197"/>
      <c r="BE86" s="197"/>
      <c r="BF86" s="197"/>
      <c r="BG86" s="197"/>
      <c r="BH86" s="197"/>
      <c r="BI86" s="197"/>
      <c r="BJ86" s="197"/>
    </row>
    <row r="87" spans="1:62" ht="12.75" customHeight="1" x14ac:dyDescent="0.2">
      <c r="A87" s="145"/>
      <c r="B87" s="153" t="s">
        <v>31</v>
      </c>
      <c r="C87" s="154"/>
      <c r="D87" s="155"/>
      <c r="E87" s="155"/>
      <c r="F87" s="155"/>
      <c r="G87" s="155"/>
      <c r="H87" s="21"/>
      <c r="I87" s="21"/>
      <c r="J87" s="107"/>
      <c r="K87" s="107"/>
      <c r="L87" s="107"/>
      <c r="M87" s="107"/>
      <c r="N87" s="107"/>
      <c r="O87" s="107"/>
      <c r="P87" s="107"/>
      <c r="Q87" s="192"/>
      <c r="R87" s="192"/>
      <c r="S87" s="197"/>
      <c r="T87" s="197"/>
      <c r="U87" s="197"/>
      <c r="V87" s="197"/>
      <c r="W87" s="197"/>
      <c r="X87" s="197"/>
      <c r="Y87" s="197"/>
      <c r="Z87" s="197"/>
      <c r="AA87" s="197"/>
      <c r="AB87" s="197"/>
      <c r="AC87" s="197"/>
      <c r="AD87" s="197"/>
      <c r="AE87" s="197"/>
      <c r="AF87" s="197"/>
      <c r="AG87" s="197"/>
      <c r="AH87" s="197"/>
      <c r="AI87" s="197"/>
      <c r="AJ87" s="197"/>
      <c r="AK87" s="197"/>
      <c r="AL87" s="197"/>
      <c r="AM87" s="197"/>
      <c r="AN87" s="197"/>
      <c r="AO87" s="197"/>
      <c r="AP87" s="197"/>
      <c r="AQ87" s="197"/>
      <c r="AR87" s="197"/>
      <c r="AS87" s="197"/>
      <c r="AT87" s="197"/>
      <c r="AU87" s="197"/>
      <c r="AV87" s="197"/>
      <c r="AW87" s="197"/>
      <c r="AX87" s="197"/>
      <c r="AY87" s="197"/>
      <c r="AZ87" s="197"/>
      <c r="BA87" s="197"/>
      <c r="BB87" s="197"/>
      <c r="BC87" s="197"/>
      <c r="BD87" s="197"/>
      <c r="BE87" s="197"/>
      <c r="BF87" s="197"/>
      <c r="BG87" s="197"/>
      <c r="BH87" s="197"/>
      <c r="BI87" s="197"/>
      <c r="BJ87" s="197"/>
    </row>
    <row r="88" spans="1:62" ht="12.75" customHeight="1" x14ac:dyDescent="0.2">
      <c r="A88" s="145"/>
      <c r="B88" s="39"/>
      <c r="C88" s="39"/>
      <c r="D88" s="39"/>
      <c r="E88" s="39"/>
      <c r="F88" s="39"/>
      <c r="G88" s="39"/>
      <c r="H88" s="15"/>
      <c r="I88" s="15"/>
      <c r="J88" s="117"/>
      <c r="K88" s="117"/>
      <c r="L88" s="117"/>
      <c r="M88" s="117"/>
      <c r="N88" s="117"/>
      <c r="O88" s="117"/>
      <c r="P88" s="117"/>
      <c r="Q88" s="193"/>
      <c r="R88" s="193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</row>
    <row r="89" spans="1:62" ht="12.75" customHeight="1" x14ac:dyDescent="0.2">
      <c r="A89" s="145"/>
      <c r="B89" s="39"/>
      <c r="C89" s="49"/>
      <c r="D89" s="49"/>
      <c r="E89" s="49"/>
      <c r="F89" s="49"/>
      <c r="G89" s="49"/>
      <c r="H89" s="15"/>
      <c r="I89" s="15"/>
      <c r="J89" s="117"/>
      <c r="K89" s="117"/>
      <c r="L89" s="117"/>
      <c r="M89" s="117"/>
      <c r="N89" s="117"/>
      <c r="O89" s="117"/>
      <c r="P89" s="117"/>
      <c r="Q89" s="193"/>
      <c r="R89" s="193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</row>
    <row r="90" spans="1:62" ht="12.75" customHeight="1" x14ac:dyDescent="0.2">
      <c r="A90" s="145"/>
      <c r="B90" s="40"/>
      <c r="C90" s="52"/>
      <c r="D90" s="52"/>
      <c r="E90" s="52"/>
      <c r="F90" s="40"/>
      <c r="G90" s="40"/>
      <c r="H90" s="53"/>
      <c r="I90" s="53"/>
      <c r="J90" s="117"/>
      <c r="K90" s="117"/>
      <c r="L90" s="117"/>
      <c r="M90" s="117"/>
      <c r="N90" s="117"/>
      <c r="O90" s="117"/>
      <c r="P90" s="117"/>
      <c r="Q90" s="194"/>
      <c r="R90" s="194"/>
      <c r="S90" s="118"/>
      <c r="T90" s="118"/>
      <c r="U90" s="118"/>
      <c r="V90" s="118"/>
      <c r="W90" s="118"/>
      <c r="X90" s="118"/>
      <c r="Y90" s="118"/>
      <c r="Z90" s="118"/>
      <c r="AA90" s="118"/>
      <c r="AB90" s="118"/>
      <c r="AC90" s="118"/>
      <c r="AD90" s="118"/>
      <c r="AE90" s="118"/>
      <c r="AF90" s="118"/>
      <c r="AG90" s="118"/>
      <c r="AH90" s="118"/>
      <c r="AI90" s="118"/>
      <c r="AJ90" s="118"/>
      <c r="AK90" s="118"/>
      <c r="AL90" s="118"/>
      <c r="AM90" s="118"/>
      <c r="AN90" s="118"/>
      <c r="AO90" s="118"/>
      <c r="AP90" s="118"/>
      <c r="AQ90" s="118"/>
      <c r="AR90" s="118"/>
      <c r="AS90" s="118"/>
      <c r="AT90" s="118"/>
      <c r="AU90" s="118"/>
      <c r="AV90" s="118"/>
      <c r="AW90" s="118"/>
      <c r="AX90" s="118"/>
      <c r="AY90" s="118"/>
      <c r="AZ90" s="118"/>
      <c r="BA90" s="118"/>
      <c r="BB90" s="118"/>
      <c r="BC90" s="118"/>
      <c r="BD90" s="118"/>
      <c r="BE90" s="118"/>
      <c r="BF90" s="118"/>
      <c r="BG90" s="118"/>
      <c r="BH90" s="118"/>
      <c r="BI90" s="118"/>
      <c r="BJ90" s="118"/>
    </row>
    <row r="91" spans="1:62" ht="12.75" customHeight="1" x14ac:dyDescent="0.2">
      <c r="A91" s="145"/>
      <c r="B91" s="40"/>
      <c r="C91" s="52"/>
      <c r="D91" s="56"/>
      <c r="E91" s="56"/>
      <c r="F91" s="40"/>
      <c r="G91" s="40"/>
      <c r="H91" s="53"/>
      <c r="I91" s="53"/>
      <c r="J91" s="117"/>
      <c r="K91" s="117"/>
      <c r="L91" s="117"/>
      <c r="M91" s="117"/>
      <c r="N91" s="117"/>
      <c r="O91" s="117"/>
      <c r="P91" s="117"/>
      <c r="Q91" s="195"/>
      <c r="R91" s="157"/>
      <c r="S91" s="158"/>
      <c r="T91" s="158"/>
      <c r="U91" s="158"/>
      <c r="V91" s="158"/>
      <c r="W91" s="158"/>
      <c r="X91" s="158"/>
      <c r="Y91" s="158"/>
      <c r="Z91" s="158"/>
      <c r="AA91" s="158"/>
      <c r="AB91" s="158"/>
      <c r="AC91" s="158"/>
      <c r="AD91" s="158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158"/>
      <c r="BJ91" s="158"/>
    </row>
    <row r="92" spans="1:62" ht="12.75" customHeight="1" x14ac:dyDescent="0.2">
      <c r="A92" s="145"/>
      <c r="B92" s="39"/>
      <c r="C92" s="39"/>
      <c r="D92" s="39"/>
      <c r="E92" s="39"/>
      <c r="F92" s="39"/>
      <c r="G92" s="39"/>
      <c r="H92" s="21"/>
      <c r="I92" s="21"/>
      <c r="J92" s="117"/>
      <c r="K92" s="117"/>
      <c r="L92" s="117"/>
      <c r="M92" s="117"/>
      <c r="N92" s="117"/>
      <c r="O92" s="117"/>
      <c r="P92" s="117"/>
      <c r="Q92" s="196"/>
      <c r="R92" s="54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159"/>
      <c r="AD92" s="159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</row>
    <row r="93" spans="1:62" ht="12.75" customHeight="1" x14ac:dyDescent="0.2">
      <c r="A93" s="145"/>
      <c r="B93" s="39"/>
      <c r="C93" s="39"/>
      <c r="D93" s="39"/>
      <c r="E93" s="39"/>
      <c r="F93" s="39"/>
      <c r="G93" s="39"/>
      <c r="H93" s="21"/>
      <c r="I93" s="21"/>
      <c r="J93" s="117"/>
      <c r="K93" s="117"/>
      <c r="L93" s="117"/>
      <c r="M93" s="117"/>
      <c r="N93" s="117"/>
      <c r="O93" s="117"/>
      <c r="P93" s="117"/>
      <c r="Q93" s="199"/>
      <c r="R93" s="57"/>
      <c r="S93" s="58"/>
      <c r="T93" s="58"/>
      <c r="U93" s="58"/>
      <c r="V93" s="58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</row>
    <row r="94" spans="1:62" ht="12.75" customHeight="1" x14ac:dyDescent="0.2">
      <c r="A94" s="145"/>
      <c r="B94" s="39"/>
      <c r="C94" s="39"/>
      <c r="D94" s="39"/>
      <c r="E94" s="39"/>
      <c r="F94" s="39"/>
      <c r="G94" s="39"/>
      <c r="H94" s="21"/>
      <c r="I94" s="21"/>
      <c r="J94" s="126"/>
      <c r="K94" s="126"/>
      <c r="L94" s="126"/>
      <c r="M94" s="126"/>
      <c r="N94" s="126"/>
      <c r="O94" s="126"/>
      <c r="P94" s="126"/>
      <c r="Q94" s="199"/>
      <c r="R94" s="61"/>
      <c r="S94" s="62"/>
      <c r="T94" s="62"/>
      <c r="U94" s="62"/>
      <c r="V94" s="62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</row>
    <row r="95" spans="1:62" ht="12.75" customHeight="1" x14ac:dyDescent="0.2">
      <c r="A95" s="145"/>
      <c r="B95" s="39"/>
      <c r="C95" s="39"/>
      <c r="D95" s="39"/>
      <c r="E95" s="39"/>
      <c r="F95" s="39"/>
      <c r="G95" s="39"/>
      <c r="H95" s="21"/>
      <c r="I95" s="21"/>
      <c r="J95" s="128"/>
      <c r="K95" s="128"/>
      <c r="L95" s="128"/>
      <c r="M95" s="128"/>
      <c r="N95" s="128"/>
      <c r="O95" s="128"/>
      <c r="P95" s="128"/>
      <c r="Q95" s="199"/>
      <c r="R95" s="61"/>
      <c r="S95" s="64"/>
      <c r="T95" s="64"/>
      <c r="U95" s="62"/>
      <c r="V95" s="62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</row>
    <row r="96" spans="1:62" ht="12.75" customHeight="1" x14ac:dyDescent="0.2">
      <c r="A96" s="145"/>
      <c r="B96" s="39"/>
      <c r="C96" s="39"/>
      <c r="D96" s="39"/>
      <c r="E96" s="39"/>
      <c r="F96" s="39"/>
      <c r="G96" s="39"/>
      <c r="H96" s="21"/>
      <c r="I96" s="21"/>
      <c r="J96" s="128"/>
      <c r="K96" s="128"/>
      <c r="L96" s="128"/>
      <c r="M96" s="128"/>
      <c r="N96" s="128"/>
      <c r="O96" s="128"/>
      <c r="P96" s="128"/>
      <c r="Q96" s="199"/>
      <c r="R96" s="61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</row>
    <row r="97" spans="1:62" ht="12.75" customHeight="1" x14ac:dyDescent="0.2">
      <c r="A97" s="145"/>
      <c r="B97" s="39"/>
      <c r="C97" s="39"/>
      <c r="D97" s="39"/>
      <c r="E97" s="39"/>
      <c r="F97" s="39"/>
      <c r="G97" s="39"/>
      <c r="H97" s="21"/>
      <c r="I97" s="21"/>
      <c r="J97" s="128"/>
      <c r="K97" s="128"/>
      <c r="L97" s="128"/>
      <c r="M97" s="128"/>
      <c r="N97" s="128"/>
      <c r="O97" s="128"/>
      <c r="P97" s="128"/>
      <c r="Q97" s="199"/>
    </row>
    <row r="98" spans="1:62" ht="12.75" customHeight="1" x14ac:dyDescent="0.3">
      <c r="A98" s="145"/>
      <c r="B98" s="39"/>
      <c r="C98" s="70" t="s">
        <v>9</v>
      </c>
      <c r="D98" s="70" t="s">
        <v>10</v>
      </c>
      <c r="E98" s="71" t="s">
        <v>11</v>
      </c>
      <c r="F98" s="71" t="s">
        <v>12</v>
      </c>
      <c r="G98" s="43"/>
      <c r="H98" s="21"/>
      <c r="I98" s="21"/>
      <c r="J98" s="128"/>
      <c r="K98" s="128"/>
      <c r="L98" s="128"/>
      <c r="M98" s="128"/>
      <c r="N98" s="128"/>
      <c r="O98" s="128"/>
      <c r="P98" s="128"/>
      <c r="Q98" s="67" t="s">
        <v>7</v>
      </c>
      <c r="R98" s="68" t="s">
        <v>8</v>
      </c>
      <c r="S98" s="69"/>
      <c r="T98" s="69" t="str">
        <f>IF(ISNUMBER(T92),T92-(G85*T91+G84),"")</f>
        <v/>
      </c>
      <c r="U98" s="69" t="str">
        <f>IF(ISNUMBER(U92),U92-(G85*U91+G84),"")</f>
        <v/>
      </c>
      <c r="V98" s="69" t="str">
        <f>IF(ISNUMBER(V92),V92-(G85*V91+G84),"")</f>
        <v/>
      </c>
      <c r="W98" s="69" t="str">
        <f>IF(ISNUMBER(W92),W92-(G85*W91+G84),"")</f>
        <v/>
      </c>
      <c r="X98" s="69" t="str">
        <f>IF(ISNUMBER(X92),X92-(G85*X91+G84),"")</f>
        <v/>
      </c>
      <c r="Y98" s="69" t="str">
        <f>IF(ISNUMBER(Y92),Y92-(G85*Y91+G84),"")</f>
        <v/>
      </c>
      <c r="Z98" s="69" t="str">
        <f>IF(ISNUMBER(Z92),Z92-(G85*Z91+G84),"")</f>
        <v/>
      </c>
      <c r="AA98" s="69" t="str">
        <f>IF(ISNUMBER(AA92),AA92-(G85*AA91+G84),"")</f>
        <v/>
      </c>
      <c r="AB98" s="69" t="str">
        <f>IF(ISNUMBER(AB92),AB92-(G85*AB91+G84),"")</f>
        <v/>
      </c>
      <c r="AC98" s="69" t="str">
        <f>IF(ISNUMBER(AC92),AC92-(G85*AC91+G84),"")</f>
        <v/>
      </c>
      <c r="AD98" s="69" t="str">
        <f>IF(ISNUMBER(AD92),AD92-(G85*AD91+G84),"")</f>
        <v/>
      </c>
      <c r="AE98" s="69" t="str">
        <f>IF(ISNUMBER(AE92),AE92-(G85*AE91+G84),"")</f>
        <v/>
      </c>
      <c r="AF98" s="69" t="str">
        <f>IF(ISNUMBER(AF92),AF92-(G85*AF91+G84),"")</f>
        <v/>
      </c>
      <c r="AG98" s="69" t="str">
        <f>IF(ISNUMBER(AG92),AG92-(G85*AG91+G84),"")</f>
        <v/>
      </c>
      <c r="AH98" s="69" t="str">
        <f>IF(ISNUMBER(AH92),AH92-(G85*AH91+G84),"")</f>
        <v/>
      </c>
      <c r="AI98" s="69" t="str">
        <f>IF(ISNUMBER(AI92),AI92-(G85*AI91+G84),"")</f>
        <v/>
      </c>
      <c r="AJ98" s="69" t="str">
        <f>IF(ISNUMBER(AJ92),AJ92-(G85*AJ91+G84),"")</f>
        <v/>
      </c>
      <c r="AK98" s="69" t="str">
        <f>IF(ISNUMBER(AK92),AK92-(G85*AK91+G84),"")</f>
        <v/>
      </c>
      <c r="AL98" s="69" t="str">
        <f>IF(ISNUMBER(AL92),AL92-(G85*AL91+G84),"")</f>
        <v/>
      </c>
      <c r="AM98" s="69" t="str">
        <f>IF(ISNUMBER(AM92),AM92-(G85*AM91+G84),"")</f>
        <v/>
      </c>
      <c r="AN98" s="69" t="str">
        <f>IF(ISNUMBER(AN92),AN92-(G85*AN91+G84),"")</f>
        <v/>
      </c>
      <c r="AO98" s="69" t="str">
        <f>IF(ISNUMBER(AO92),AO92-(G85*AO91+G84),"")</f>
        <v/>
      </c>
      <c r="AP98" s="69" t="str">
        <f>IF(ISNUMBER(AP92),AP92-(G85*AP91+G84),"")</f>
        <v/>
      </c>
      <c r="AQ98" s="69" t="str">
        <f>IF(ISNUMBER(AQ92),AQ92-(G85*AQ91+G84),"")</f>
        <v/>
      </c>
      <c r="AR98" s="69" t="str">
        <f>IF(ISNUMBER(AR92),AR92-(G85*AR91+G84),"")</f>
        <v/>
      </c>
      <c r="AS98" s="69" t="str">
        <f>IF(ISNUMBER(AS92),AS92-(G85*AS91+G84),"")</f>
        <v/>
      </c>
      <c r="AT98" s="69" t="str">
        <f>IF(ISNUMBER(AT92),AT92-(G85*AT91+G84),"")</f>
        <v/>
      </c>
      <c r="AU98" s="69" t="str">
        <f>IF(ISNUMBER(AU92),AU92-(G85*AU91+G84),"")</f>
        <v/>
      </c>
      <c r="AV98" s="69" t="str">
        <f>IF(ISNUMBER(AV92),AV92-(G85*AV91+G84),"")</f>
        <v/>
      </c>
      <c r="AW98" s="69" t="str">
        <f>IF(ISNUMBER(AW92),AW92-(G85*AW91+G84),"")</f>
        <v/>
      </c>
      <c r="AX98" s="69" t="str">
        <f>IF(ISNUMBER(AX92),AX92-(G85*AX91+G84),"")</f>
        <v/>
      </c>
      <c r="AY98" s="69" t="str">
        <f>IF(ISNUMBER(AY92),AY92-(G85*AY91+G84),"")</f>
        <v/>
      </c>
      <c r="AZ98" s="69" t="str">
        <f>IF(ISNUMBER(AZ92),AZ92-(G85*AZ91+G84),"")</f>
        <v/>
      </c>
      <c r="BA98" s="69" t="str">
        <f>IF(ISNUMBER(BA92),BA92-(G85*BA91+G84),"")</f>
        <v/>
      </c>
      <c r="BB98" s="69" t="str">
        <f>IF(ISNUMBER(BB92),BB92-(G85*BB91+G84),"")</f>
        <v/>
      </c>
      <c r="BC98" s="69" t="str">
        <f>IF(ISNUMBER(BC92),BC92-(G85*BC91+G84),"")</f>
        <v/>
      </c>
      <c r="BD98" s="69" t="str">
        <f>IF(ISNUMBER(BD92),BD92-(G85*BD91+G84),"")</f>
        <v/>
      </c>
      <c r="BE98" s="69" t="str">
        <f>IF(ISNUMBER(BE92),BE92-(G85*BE91+G84),"")</f>
        <v/>
      </c>
      <c r="BF98" s="69" t="str">
        <f>IF(ISNUMBER(BF92),BF92-(G85*BF91+G84),"")</f>
        <v/>
      </c>
      <c r="BG98" s="69" t="str">
        <f>IF(ISNUMBER(BG92),BG92-(G85*BG91+G84),"")</f>
        <v/>
      </c>
      <c r="BH98" s="69" t="str">
        <f>IF(ISNUMBER(BH92),BH92-(G85*BH91+G84),"")</f>
        <v/>
      </c>
      <c r="BI98" s="69" t="str">
        <f>IF(ISNUMBER(BI92),BI92-(G85*BI91+G84),"")</f>
        <v/>
      </c>
      <c r="BJ98" s="69" t="str">
        <f>IF(ISNUMBER(BJ92),BJ92-(G85*BJ91+G84),"")</f>
        <v/>
      </c>
    </row>
    <row r="99" spans="1:62" ht="12.75" customHeight="1" x14ac:dyDescent="0.2">
      <c r="A99" s="145"/>
      <c r="B99" s="40" t="s">
        <v>14</v>
      </c>
      <c r="C99" s="40">
        <v>2.5000000000000001E-2</v>
      </c>
      <c r="D99" s="40">
        <v>-2</v>
      </c>
      <c r="E99" s="40">
        <v>250</v>
      </c>
      <c r="F99" s="40">
        <v>0</v>
      </c>
      <c r="G99" s="39"/>
      <c r="H99" s="21"/>
      <c r="I99" s="21"/>
      <c r="J99" s="128"/>
      <c r="K99" s="128"/>
      <c r="L99" s="128"/>
      <c r="M99" s="128"/>
      <c r="N99" s="128"/>
      <c r="O99" s="128"/>
      <c r="P99" s="128"/>
      <c r="Q99" s="67" t="s">
        <v>13</v>
      </c>
      <c r="R99" s="72" t="str">
        <f>IF(SUMPRODUCT(--ISNUMBER(T99:BJ99))&gt;0,AVERAGE(T99:BJ99),"")</f>
        <v/>
      </c>
      <c r="S99" s="73"/>
      <c r="T99" s="73" t="str">
        <f t="shared" ref="T99:BJ99" si="104">IF(ISNUMBER(T92),ABS(T98),"")</f>
        <v/>
      </c>
      <c r="U99" s="73" t="str">
        <f t="shared" si="104"/>
        <v/>
      </c>
      <c r="V99" s="73" t="str">
        <f t="shared" si="104"/>
        <v/>
      </c>
      <c r="W99" s="73" t="str">
        <f t="shared" si="104"/>
        <v/>
      </c>
      <c r="X99" s="73" t="str">
        <f t="shared" si="104"/>
        <v/>
      </c>
      <c r="Y99" s="73" t="str">
        <f t="shared" si="104"/>
        <v/>
      </c>
      <c r="Z99" s="73" t="str">
        <f t="shared" si="104"/>
        <v/>
      </c>
      <c r="AA99" s="73" t="str">
        <f t="shared" si="104"/>
        <v/>
      </c>
      <c r="AB99" s="73" t="str">
        <f t="shared" si="104"/>
        <v/>
      </c>
      <c r="AC99" s="73" t="str">
        <f t="shared" si="104"/>
        <v/>
      </c>
      <c r="AD99" s="73" t="str">
        <f t="shared" si="104"/>
        <v/>
      </c>
      <c r="AE99" s="73" t="str">
        <f t="shared" si="104"/>
        <v/>
      </c>
      <c r="AF99" s="73" t="str">
        <f t="shared" si="104"/>
        <v/>
      </c>
      <c r="AG99" s="73" t="str">
        <f t="shared" si="104"/>
        <v/>
      </c>
      <c r="AH99" s="73" t="str">
        <f t="shared" si="104"/>
        <v/>
      </c>
      <c r="AI99" s="73" t="str">
        <f t="shared" si="104"/>
        <v/>
      </c>
      <c r="AJ99" s="73" t="str">
        <f t="shared" si="104"/>
        <v/>
      </c>
      <c r="AK99" s="73" t="str">
        <f t="shared" si="104"/>
        <v/>
      </c>
      <c r="AL99" s="73" t="str">
        <f t="shared" si="104"/>
        <v/>
      </c>
      <c r="AM99" s="73" t="str">
        <f t="shared" si="104"/>
        <v/>
      </c>
      <c r="AN99" s="73" t="str">
        <f t="shared" si="104"/>
        <v/>
      </c>
      <c r="AO99" s="73" t="str">
        <f t="shared" si="104"/>
        <v/>
      </c>
      <c r="AP99" s="73" t="str">
        <f t="shared" si="104"/>
        <v/>
      </c>
      <c r="AQ99" s="73" t="str">
        <f t="shared" si="104"/>
        <v/>
      </c>
      <c r="AR99" s="73" t="str">
        <f t="shared" si="104"/>
        <v/>
      </c>
      <c r="AS99" s="73" t="str">
        <f t="shared" si="104"/>
        <v/>
      </c>
      <c r="AT99" s="73" t="str">
        <f t="shared" si="104"/>
        <v/>
      </c>
      <c r="AU99" s="73" t="str">
        <f t="shared" si="104"/>
        <v/>
      </c>
      <c r="AV99" s="73" t="str">
        <f t="shared" si="104"/>
        <v/>
      </c>
      <c r="AW99" s="73" t="str">
        <f t="shared" si="104"/>
        <v/>
      </c>
      <c r="AX99" s="73" t="str">
        <f t="shared" si="104"/>
        <v/>
      </c>
      <c r="AY99" s="73" t="str">
        <f t="shared" si="104"/>
        <v/>
      </c>
      <c r="AZ99" s="73" t="str">
        <f t="shared" si="104"/>
        <v/>
      </c>
      <c r="BA99" s="73" t="str">
        <f t="shared" si="104"/>
        <v/>
      </c>
      <c r="BB99" s="73" t="str">
        <f t="shared" si="104"/>
        <v/>
      </c>
      <c r="BC99" s="73" t="str">
        <f t="shared" si="104"/>
        <v/>
      </c>
      <c r="BD99" s="73" t="str">
        <f t="shared" si="104"/>
        <v/>
      </c>
      <c r="BE99" s="73" t="str">
        <f t="shared" si="104"/>
        <v/>
      </c>
      <c r="BF99" s="73" t="str">
        <f t="shared" si="104"/>
        <v/>
      </c>
      <c r="BG99" s="73" t="str">
        <f t="shared" si="104"/>
        <v/>
      </c>
      <c r="BH99" s="73" t="str">
        <f t="shared" si="104"/>
        <v/>
      </c>
      <c r="BI99" s="73" t="str">
        <f t="shared" si="104"/>
        <v/>
      </c>
      <c r="BJ99" s="73" t="str">
        <f t="shared" si="104"/>
        <v/>
      </c>
    </row>
    <row r="100" spans="1:62" ht="12.75" customHeight="1" x14ac:dyDescent="0.2">
      <c r="A100" s="145"/>
      <c r="B100" s="77" t="s">
        <v>16</v>
      </c>
      <c r="C100" s="170" t="s">
        <v>94</v>
      </c>
      <c r="D100" s="78"/>
      <c r="E100" s="18">
        <f>C99*E99+D99</f>
        <v>4.25</v>
      </c>
      <c r="F100" s="18">
        <f>C99*F99+D99</f>
        <v>-2</v>
      </c>
      <c r="G100" s="78"/>
      <c r="H100" s="21"/>
      <c r="I100" s="21"/>
      <c r="J100" s="128"/>
      <c r="K100" s="128"/>
      <c r="L100" s="128"/>
      <c r="M100" s="128"/>
      <c r="N100" s="128"/>
      <c r="O100" s="128"/>
      <c r="P100" s="128"/>
      <c r="Q100" s="74" t="s">
        <v>15</v>
      </c>
      <c r="R100" s="74" t="s">
        <v>8</v>
      </c>
      <c r="S100" s="75"/>
      <c r="T100" s="75" t="str">
        <f>IF(ISNUMBER(T92),T92-(C99*T91+D99),"")</f>
        <v/>
      </c>
      <c r="U100" s="75" t="str">
        <f>IF(ISNUMBER(U92),U92-(C99*U91+D99),"")</f>
        <v/>
      </c>
      <c r="V100" s="75" t="str">
        <f>IF(ISNUMBER(V92),V92-(C99*V91+D99),"")</f>
        <v/>
      </c>
      <c r="W100" s="75" t="str">
        <f>IF(ISNUMBER(W92),W92-(C99*W91+D99),"")</f>
        <v/>
      </c>
      <c r="X100" s="75" t="str">
        <f>IF(ISNUMBER(X92),X92-(C99*X91+D99),"")</f>
        <v/>
      </c>
      <c r="Y100" s="75" t="str">
        <f>IF(ISNUMBER(Y92),Y92-(C99*Y91+D99),"")</f>
        <v/>
      </c>
      <c r="Z100" s="75" t="str">
        <f>IF(ISNUMBER(Z92),Z92-(C99*Z91+D99),"")</f>
        <v/>
      </c>
      <c r="AA100" s="75" t="str">
        <f>IF(ISNUMBER(AA92),AA92-(C99*AA91+D99),"")</f>
        <v/>
      </c>
      <c r="AB100" s="75" t="str">
        <f>IF(ISNUMBER(AB92),AB92-(C99*AB91+D99),"")</f>
        <v/>
      </c>
      <c r="AC100" s="75" t="str">
        <f>IF(ISNUMBER(AC92),AC92-(C99*AC91+D99),"")</f>
        <v/>
      </c>
      <c r="AD100" s="75" t="str">
        <f>IF(ISNUMBER(AD92),AD92-(C99*AD91+D99),"")</f>
        <v/>
      </c>
      <c r="AE100" s="75" t="str">
        <f>IF(ISNUMBER(AE92),AE92-(C99*AE91+D99),"")</f>
        <v/>
      </c>
      <c r="AF100" s="75" t="str">
        <f>IF(ISNUMBER(AF92),AF92-(C99*AF91+D99),"")</f>
        <v/>
      </c>
      <c r="AG100" s="75" t="str">
        <f>IF(ISNUMBER(AG92),AG92-(C99*AG91+D99),"")</f>
        <v/>
      </c>
      <c r="AH100" s="75" t="str">
        <f>IF(ISNUMBER(AH92),AH92-(C99*AH91+D99),"")</f>
        <v/>
      </c>
      <c r="AI100" s="75" t="str">
        <f>IF(ISNUMBER(AI92),AI92-(C99*AI91+D99),"")</f>
        <v/>
      </c>
      <c r="AJ100" s="75" t="str">
        <f>IF(ISNUMBER(AJ92),AJ92-(C99*AJ91+D99),"")</f>
        <v/>
      </c>
      <c r="AK100" s="75" t="str">
        <f>IF(ISNUMBER(AK92),AK92-(C99*AK91+D99),"")</f>
        <v/>
      </c>
      <c r="AL100" s="75" t="str">
        <f>IF(ISNUMBER(AL92),AL92-(C99*AL91+D99),"")</f>
        <v/>
      </c>
      <c r="AM100" s="75" t="str">
        <f>IF(ISNUMBER(AM92),AM92-(C99*AM91+D99),"")</f>
        <v/>
      </c>
      <c r="AN100" s="75" t="str">
        <f>IF(ISNUMBER(AN92),AN92-(C99*AN91+D99),"")</f>
        <v/>
      </c>
      <c r="AO100" s="75" t="str">
        <f>IF(ISNUMBER(AO92),AO92-(C99*AO91+D99),"")</f>
        <v/>
      </c>
      <c r="AP100" s="75" t="str">
        <f>IF(ISNUMBER(AP92),AP92-(C99*AP91+D99),"")</f>
        <v/>
      </c>
      <c r="AQ100" s="75" t="str">
        <f>IF(ISNUMBER(AQ92),AQ92-(C99*AQ91+D99),"")</f>
        <v/>
      </c>
      <c r="AR100" s="75" t="str">
        <f>IF(ISNUMBER(AR92),AR92-(C99*AR91+D99),"")</f>
        <v/>
      </c>
      <c r="AS100" s="75" t="str">
        <f>IF(ISNUMBER(AS92),AS92-(C99*AS91+D99),"")</f>
        <v/>
      </c>
      <c r="AT100" s="75" t="str">
        <f>IF(ISNUMBER(AT92),AT92-(C99*AT91+D99),"")</f>
        <v/>
      </c>
      <c r="AU100" s="75" t="str">
        <f>IF(ISNUMBER(AU92),AU92-(C99*AU91+D99),"")</f>
        <v/>
      </c>
      <c r="AV100" s="75" t="str">
        <f>IF(ISNUMBER(AV92),AV92-(C99*AV91+D99),"")</f>
        <v/>
      </c>
      <c r="AW100" s="75" t="str">
        <f>IF(ISNUMBER(AW92),AW92-(C99*AW91+D99),"")</f>
        <v/>
      </c>
      <c r="AX100" s="75" t="str">
        <f>IF(ISNUMBER(AX92),AX92-(C99*AX91+D99),"")</f>
        <v/>
      </c>
      <c r="AY100" s="75" t="str">
        <f>IF(ISNUMBER(AY92),AY92-(C99*AY91+D99),"")</f>
        <v/>
      </c>
      <c r="AZ100" s="75" t="str">
        <f>IF(ISNUMBER(AZ92),AZ92-(C99*AZ91+D99),"")</f>
        <v/>
      </c>
      <c r="BA100" s="75" t="str">
        <f>IF(ISNUMBER(BA92),BA92-(C99*BA91+D99),"")</f>
        <v/>
      </c>
      <c r="BB100" s="75" t="str">
        <f>IF(ISNUMBER(BB92),BB92-(C99*BB91+D99),"")</f>
        <v/>
      </c>
      <c r="BC100" s="75" t="str">
        <f>IF(ISNUMBER(BC92),BC92-(C99*BC91+D99),"")</f>
        <v/>
      </c>
      <c r="BD100" s="75" t="str">
        <f>IF(ISNUMBER(BD92),BD92-(C99*BD91+D99),"")</f>
        <v/>
      </c>
      <c r="BE100" s="75" t="str">
        <f>IF(ISNUMBER(BE92),BE92-(C99*BE91+D99),"")</f>
        <v/>
      </c>
      <c r="BF100" s="75" t="str">
        <f>IF(ISNUMBER(BF92),BF92-(C99*BF91+D99),"")</f>
        <v/>
      </c>
      <c r="BG100" s="75" t="str">
        <f>IF(ISNUMBER(BG92),BG92-(C99*BG91+D99),"")</f>
        <v/>
      </c>
      <c r="BH100" s="75" t="str">
        <f>IF(ISNUMBER(BH92),BH92-(C99*BH91+D99),"")</f>
        <v/>
      </c>
      <c r="BI100" s="75" t="str">
        <f>IF(ISNUMBER(BI92),BI92-(C99*BI91+D99),"")</f>
        <v/>
      </c>
      <c r="BJ100" s="75" t="str">
        <f>IF(ISNUMBER(BJ92),BJ92-(C99*BJ91+D99),"")</f>
        <v/>
      </c>
    </row>
    <row r="101" spans="1:62" ht="12.75" customHeight="1" x14ac:dyDescent="0.2">
      <c r="A101" s="160"/>
      <c r="B101" s="18"/>
      <c r="C101" s="18"/>
      <c r="D101" s="18"/>
      <c r="E101" s="18"/>
      <c r="F101" s="18"/>
      <c r="G101" s="18"/>
      <c r="H101" s="81"/>
      <c r="I101" s="81"/>
      <c r="J101" s="133"/>
      <c r="K101" s="133"/>
      <c r="L101" s="133"/>
      <c r="M101" s="133"/>
      <c r="N101" s="133"/>
      <c r="O101" s="133"/>
      <c r="P101" s="133"/>
      <c r="Q101" s="83"/>
      <c r="R101" s="84"/>
      <c r="S101" s="85"/>
      <c r="T101" s="85"/>
      <c r="U101" s="85"/>
      <c r="V101" s="85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</row>
    <row r="102" spans="1:62" ht="12.75" customHeight="1" x14ac:dyDescent="0.2">
      <c r="A102" s="161" t="str">
        <f ca="1">INDIRECT("$C$4")&amp;"."&amp;C104&amp;"."&amp;"B"</f>
        <v>1.2.B</v>
      </c>
      <c r="B102" s="89" t="str">
        <f>J103</f>
        <v>Right</v>
      </c>
      <c r="C102" s="90" t="str">
        <f>IF(NOT(ISBLANK($Q111)),$Q111,"")</f>
        <v/>
      </c>
      <c r="D102" s="91" t="s">
        <v>21</v>
      </c>
      <c r="E102" s="92" t="s">
        <v>22</v>
      </c>
      <c r="F102" s="93" t="s">
        <v>0</v>
      </c>
      <c r="G102" s="94" t="str">
        <f ca="1">INDIRECT("$G$21")</f>
        <v>1B</v>
      </c>
      <c r="H102" s="53"/>
      <c r="I102" s="53"/>
      <c r="J102" s="65" t="s">
        <v>23</v>
      </c>
      <c r="K102" s="65"/>
      <c r="L102" s="65"/>
      <c r="M102" s="65"/>
      <c r="N102" s="65"/>
      <c r="O102" s="65"/>
      <c r="P102" s="65"/>
      <c r="Q102" s="95" t="s">
        <v>1</v>
      </c>
      <c r="R102" s="96" t="s">
        <v>24</v>
      </c>
      <c r="S102" s="12" t="s">
        <v>25</v>
      </c>
      <c r="T102" s="12" t="s">
        <v>89</v>
      </c>
      <c r="U102" s="12" t="s">
        <v>90</v>
      </c>
      <c r="V102" s="12" t="s">
        <v>91</v>
      </c>
      <c r="W102" s="12" t="s">
        <v>92</v>
      </c>
      <c r="X102" s="98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</row>
    <row r="103" spans="1:62" ht="12.75" customHeight="1" x14ac:dyDescent="0.2">
      <c r="A103" s="145"/>
      <c r="B103" s="100" t="s">
        <v>94</v>
      </c>
      <c r="C103" s="18"/>
      <c r="D103" s="147" t="str">
        <f>IF(NOT(ISBLANK(K113)),K113,"")</f>
        <v/>
      </c>
      <c r="E103" s="148" t="str">
        <f>IF(NOT(ISBLANK(N111)),N111,"")</f>
        <v/>
      </c>
      <c r="F103" s="101"/>
      <c r="G103" s="102" t="s">
        <v>17</v>
      </c>
      <c r="H103" s="29"/>
      <c r="I103" s="21"/>
      <c r="J103" s="162" t="s">
        <v>17</v>
      </c>
      <c r="K103" s="103"/>
      <c r="L103" s="103"/>
      <c r="M103" s="103"/>
      <c r="N103" s="103"/>
      <c r="O103" s="103"/>
      <c r="P103" s="103"/>
      <c r="Q103" s="103"/>
      <c r="R103" s="103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</row>
    <row r="104" spans="1:62" ht="12.75" customHeight="1" x14ac:dyDescent="0.2">
      <c r="A104" s="145"/>
      <c r="B104" s="163" t="s">
        <v>29</v>
      </c>
      <c r="C104" s="164">
        <f ca="1">C84</f>
        <v>2</v>
      </c>
      <c r="D104" s="105"/>
      <c r="E104" s="105"/>
      <c r="F104" s="106" t="s">
        <v>18</v>
      </c>
      <c r="G104" s="165" t="str">
        <f t="array" ref="G104">IF(COUNT(T112:BJ112)&gt;1,ROUND(INTERCEPT(T112:BJ112,T111:BJ111),4),"")</f>
        <v/>
      </c>
      <c r="H104" s="21"/>
      <c r="I104" s="29"/>
      <c r="J104" s="107"/>
      <c r="K104" s="107"/>
      <c r="L104" s="107"/>
      <c r="M104" s="107"/>
      <c r="N104" s="107"/>
      <c r="O104" s="107"/>
      <c r="P104" s="107"/>
      <c r="Q104" s="108"/>
      <c r="R104" s="108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J104" s="66"/>
    </row>
    <row r="105" spans="1:62" ht="12.75" customHeight="1" x14ac:dyDescent="0.2">
      <c r="A105" s="145"/>
      <c r="B105" s="84"/>
      <c r="C105" s="152"/>
      <c r="D105" s="111"/>
      <c r="E105" s="112"/>
      <c r="F105" s="113" t="s">
        <v>19</v>
      </c>
      <c r="G105" s="166" t="str">
        <f t="array" ref="G105">IF(COUNT(T112:BJ112)&gt;1,ROUND(SLOPE(T112:BJ112,T111:BJ111),4),"")</f>
        <v/>
      </c>
      <c r="H105" s="21"/>
      <c r="I105" s="21"/>
      <c r="J105" s="107"/>
      <c r="K105" s="107"/>
      <c r="L105" s="107"/>
      <c r="M105" s="107"/>
      <c r="N105" s="107"/>
      <c r="O105" s="107"/>
      <c r="P105" s="107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</row>
    <row r="106" spans="1:62" ht="12.75" customHeight="1" x14ac:dyDescent="0.2">
      <c r="A106" s="145"/>
      <c r="B106" s="39"/>
      <c r="C106" s="40"/>
      <c r="D106" s="114"/>
      <c r="E106" s="114"/>
      <c r="F106" s="115"/>
      <c r="G106" s="116" t="s">
        <v>20</v>
      </c>
      <c r="H106" s="21"/>
      <c r="I106" s="21"/>
      <c r="J106" s="107"/>
      <c r="K106" s="107"/>
      <c r="L106" s="107"/>
      <c r="M106" s="107"/>
      <c r="N106" s="107"/>
      <c r="O106" s="107"/>
      <c r="P106" s="107"/>
      <c r="Q106" s="38"/>
      <c r="R106" s="38"/>
      <c r="S106" s="197"/>
      <c r="T106" s="197"/>
      <c r="U106" s="197"/>
      <c r="V106" s="197"/>
      <c r="W106" s="197"/>
      <c r="X106" s="197"/>
      <c r="Y106" s="197"/>
      <c r="Z106" s="197"/>
      <c r="AA106" s="197"/>
      <c r="AB106" s="197"/>
      <c r="AC106" s="197"/>
      <c r="AD106" s="197"/>
      <c r="AE106" s="197"/>
      <c r="AF106" s="197"/>
      <c r="AG106" s="197"/>
      <c r="AH106" s="197"/>
      <c r="AI106" s="197"/>
      <c r="AJ106" s="197"/>
      <c r="AK106" s="197"/>
      <c r="AL106" s="197"/>
      <c r="AM106" s="197"/>
      <c r="AN106" s="197"/>
      <c r="AO106" s="197"/>
      <c r="AP106" s="197"/>
      <c r="AQ106" s="197"/>
      <c r="AR106" s="197"/>
      <c r="AS106" s="197"/>
      <c r="AT106" s="197"/>
      <c r="AU106" s="197"/>
      <c r="AV106" s="197"/>
      <c r="AW106" s="197"/>
      <c r="AX106" s="197"/>
      <c r="AY106" s="197"/>
      <c r="AZ106" s="197"/>
      <c r="BA106" s="197"/>
      <c r="BB106" s="197"/>
      <c r="BC106" s="197"/>
      <c r="BD106" s="197"/>
      <c r="BE106" s="197"/>
      <c r="BF106" s="197"/>
      <c r="BG106" s="197"/>
      <c r="BH106" s="197"/>
      <c r="BI106" s="197"/>
      <c r="BJ106" s="197"/>
    </row>
    <row r="107" spans="1:62" ht="12.75" customHeight="1" x14ac:dyDescent="0.2">
      <c r="A107" s="145"/>
      <c r="B107" s="167" t="s">
        <v>31</v>
      </c>
      <c r="C107" s="168"/>
      <c r="D107" s="168"/>
      <c r="E107" s="168"/>
      <c r="F107" s="168"/>
      <c r="G107" s="168"/>
      <c r="H107" s="53"/>
      <c r="I107" s="21"/>
      <c r="J107" s="107"/>
      <c r="K107" s="107"/>
      <c r="L107" s="107"/>
      <c r="M107" s="107"/>
      <c r="N107" s="107"/>
      <c r="O107" s="107"/>
      <c r="P107" s="107"/>
      <c r="Q107" s="108"/>
      <c r="R107" s="108"/>
      <c r="S107" s="197"/>
      <c r="T107" s="197"/>
      <c r="U107" s="197"/>
      <c r="V107" s="197"/>
      <c r="W107" s="197"/>
      <c r="X107" s="197"/>
      <c r="Y107" s="197"/>
      <c r="Z107" s="197"/>
      <c r="AA107" s="197"/>
      <c r="AB107" s="197"/>
      <c r="AC107" s="197"/>
      <c r="AD107" s="197"/>
      <c r="AE107" s="197"/>
      <c r="AF107" s="197"/>
      <c r="AG107" s="197"/>
      <c r="AH107" s="197"/>
      <c r="AI107" s="197"/>
      <c r="AJ107" s="197"/>
      <c r="AK107" s="197"/>
      <c r="AL107" s="197"/>
      <c r="AM107" s="197"/>
      <c r="AN107" s="197"/>
      <c r="AO107" s="197"/>
      <c r="AP107" s="197"/>
      <c r="AQ107" s="197"/>
      <c r="AR107" s="197"/>
      <c r="AS107" s="197"/>
      <c r="AT107" s="197"/>
      <c r="AU107" s="197"/>
      <c r="AV107" s="197"/>
      <c r="AW107" s="197"/>
      <c r="AX107" s="197"/>
      <c r="AY107" s="197"/>
      <c r="AZ107" s="197"/>
      <c r="BA107" s="197"/>
      <c r="BB107" s="197"/>
      <c r="BC107" s="197"/>
      <c r="BD107" s="197"/>
      <c r="BE107" s="197"/>
      <c r="BF107" s="197"/>
      <c r="BG107" s="197"/>
      <c r="BH107" s="197"/>
      <c r="BI107" s="197"/>
      <c r="BJ107" s="197"/>
    </row>
    <row r="108" spans="1:62" ht="12.75" customHeight="1" x14ac:dyDescent="0.2">
      <c r="A108" s="145"/>
      <c r="B108" s="52"/>
      <c r="C108" s="52"/>
      <c r="D108" s="52"/>
      <c r="E108" s="52"/>
      <c r="F108" s="52"/>
      <c r="G108" s="52"/>
      <c r="H108" s="52"/>
      <c r="I108" s="53"/>
      <c r="J108" s="117"/>
      <c r="K108" s="117"/>
      <c r="L108" s="117"/>
      <c r="M108" s="117"/>
      <c r="N108" s="117"/>
      <c r="O108" s="117"/>
      <c r="P108" s="117"/>
      <c r="Q108" s="45"/>
      <c r="R108" s="45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</row>
    <row r="109" spans="1:62" ht="12.75" customHeight="1" x14ac:dyDescent="0.2">
      <c r="A109" s="145"/>
      <c r="B109" s="52"/>
      <c r="C109" s="40"/>
      <c r="D109" s="40"/>
      <c r="E109" s="40"/>
      <c r="F109" s="40"/>
      <c r="G109" s="40"/>
      <c r="H109" s="53"/>
      <c r="I109" s="53"/>
      <c r="J109" s="117"/>
      <c r="K109" s="117"/>
      <c r="L109" s="117"/>
      <c r="M109" s="117"/>
      <c r="N109" s="117"/>
      <c r="O109" s="117"/>
      <c r="P109" s="117"/>
      <c r="Q109" s="45"/>
      <c r="R109" s="45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</row>
    <row r="110" spans="1:62" ht="12.75" customHeight="1" x14ac:dyDescent="0.2">
      <c r="A110" s="145"/>
      <c r="B110" s="39"/>
      <c r="C110" s="39"/>
      <c r="D110" s="39"/>
      <c r="E110" s="39"/>
      <c r="F110" s="39"/>
      <c r="G110" s="39"/>
      <c r="H110" s="15"/>
      <c r="I110" s="15"/>
      <c r="J110" s="117"/>
      <c r="K110" s="117"/>
      <c r="L110" s="117"/>
      <c r="M110" s="117"/>
      <c r="N110" s="117"/>
      <c r="O110" s="117"/>
      <c r="P110" s="117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18"/>
      <c r="AW110" s="118"/>
      <c r="AX110" s="118"/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</row>
    <row r="111" spans="1:62" ht="12.75" customHeight="1" x14ac:dyDescent="0.2">
      <c r="A111" s="145"/>
      <c r="B111" s="39"/>
      <c r="C111" s="39"/>
      <c r="D111" s="39"/>
      <c r="E111" s="39"/>
      <c r="F111" s="39"/>
      <c r="G111" s="39"/>
      <c r="H111" s="15"/>
      <c r="I111" s="15"/>
      <c r="J111" s="117"/>
      <c r="K111" s="117"/>
      <c r="L111" s="117"/>
      <c r="M111" s="117"/>
      <c r="N111" s="117"/>
      <c r="O111" s="117"/>
      <c r="P111" s="117"/>
      <c r="Q111" s="119"/>
      <c r="R111" s="11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</row>
    <row r="112" spans="1:62" ht="12.75" customHeight="1" x14ac:dyDescent="0.2">
      <c r="A112" s="145"/>
      <c r="B112" s="39"/>
      <c r="C112" s="39"/>
      <c r="D112" s="39"/>
      <c r="E112" s="39"/>
      <c r="F112" s="39"/>
      <c r="G112" s="39"/>
      <c r="H112" s="53"/>
      <c r="I112" s="53"/>
      <c r="J112" s="117"/>
      <c r="K112" s="117"/>
      <c r="L112" s="117"/>
      <c r="M112" s="117"/>
      <c r="N112" s="117"/>
      <c r="O112" s="117"/>
      <c r="P112" s="117"/>
      <c r="Q112" s="121"/>
      <c r="R112" s="121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</row>
    <row r="113" spans="1:62" ht="12.75" customHeight="1" x14ac:dyDescent="0.2">
      <c r="A113" s="145"/>
      <c r="B113" s="39"/>
      <c r="C113" s="39"/>
      <c r="D113" s="39"/>
      <c r="E113" s="39"/>
      <c r="F113" s="39"/>
      <c r="G113" s="39"/>
      <c r="H113" s="53"/>
      <c r="I113" s="53"/>
      <c r="J113" s="117"/>
      <c r="K113" s="117"/>
      <c r="L113" s="117"/>
      <c r="M113" s="117"/>
      <c r="N113" s="117"/>
      <c r="O113" s="117"/>
      <c r="P113" s="117"/>
      <c r="Q113" s="199"/>
      <c r="R113" s="60"/>
      <c r="S113" s="58"/>
      <c r="T113" s="58"/>
      <c r="U113" s="58"/>
      <c r="V113" s="58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</row>
    <row r="114" spans="1:62" ht="12.75" customHeight="1" x14ac:dyDescent="0.2">
      <c r="A114" s="145"/>
      <c r="B114" s="125"/>
      <c r="C114" s="125"/>
      <c r="D114" s="125"/>
      <c r="E114" s="125"/>
      <c r="F114" s="125"/>
      <c r="G114" s="125"/>
      <c r="H114" s="53"/>
      <c r="I114" s="53"/>
      <c r="J114" s="126"/>
      <c r="K114" s="126"/>
      <c r="L114" s="126"/>
      <c r="M114" s="126"/>
      <c r="N114" s="126"/>
      <c r="O114" s="126"/>
      <c r="P114" s="126"/>
      <c r="Q114" s="199"/>
      <c r="R114" s="123"/>
      <c r="S114" s="62"/>
      <c r="T114" s="62"/>
      <c r="U114" s="62"/>
      <c r="V114" s="62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/>
      <c r="BB114" s="127"/>
      <c r="BC114" s="127"/>
      <c r="BD114" s="127"/>
      <c r="BE114" s="127"/>
      <c r="BF114" s="127"/>
      <c r="BG114" s="127"/>
      <c r="BH114" s="127"/>
      <c r="BI114" s="127"/>
      <c r="BJ114" s="127"/>
    </row>
    <row r="115" spans="1:62" ht="12.75" customHeight="1" x14ac:dyDescent="0.2">
      <c r="A115" s="145"/>
      <c r="B115" s="39"/>
      <c r="C115" s="39"/>
      <c r="D115" s="39"/>
      <c r="E115" s="39"/>
      <c r="F115" s="39"/>
      <c r="G115" s="39"/>
      <c r="H115" s="53"/>
      <c r="I115" s="53"/>
      <c r="J115" s="128"/>
      <c r="K115" s="128"/>
      <c r="L115" s="128"/>
      <c r="M115" s="128"/>
      <c r="N115" s="128"/>
      <c r="O115" s="128"/>
      <c r="P115" s="128"/>
      <c r="Q115" s="199"/>
      <c r="R115" s="60"/>
      <c r="S115" s="62"/>
      <c r="T115" s="62"/>
      <c r="U115" s="62"/>
      <c r="V115" s="62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</row>
    <row r="116" spans="1:62" ht="12.75" customHeight="1" x14ac:dyDescent="0.2">
      <c r="A116" s="145"/>
      <c r="B116" s="39"/>
      <c r="C116" s="39"/>
      <c r="D116" s="39"/>
      <c r="E116" s="39"/>
      <c r="F116" s="39"/>
      <c r="G116" s="39"/>
      <c r="H116" s="53"/>
      <c r="I116" s="53"/>
      <c r="J116" s="128"/>
      <c r="K116" s="128"/>
      <c r="L116" s="128"/>
      <c r="M116" s="128"/>
      <c r="N116" s="128"/>
      <c r="O116" s="128"/>
      <c r="P116" s="128"/>
      <c r="Q116" s="199"/>
      <c r="R116" s="60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</row>
    <row r="117" spans="1:62" ht="12.75" customHeight="1" x14ac:dyDescent="0.2">
      <c r="A117" s="145"/>
      <c r="B117" s="39"/>
      <c r="C117" s="39"/>
      <c r="D117" s="39"/>
      <c r="E117" s="39"/>
      <c r="F117" s="39"/>
      <c r="G117" s="39"/>
      <c r="H117" s="53"/>
      <c r="I117" s="53"/>
      <c r="J117" s="128"/>
      <c r="K117" s="128"/>
      <c r="L117" s="128"/>
      <c r="M117" s="128"/>
      <c r="N117" s="128"/>
      <c r="O117" s="128"/>
      <c r="P117" s="128"/>
      <c r="Q117" s="199"/>
    </row>
    <row r="118" spans="1:62" ht="12.75" customHeight="1" x14ac:dyDescent="0.3">
      <c r="A118" s="145"/>
      <c r="B118" s="39"/>
      <c r="C118" s="70" t="s">
        <v>9</v>
      </c>
      <c r="D118" s="70" t="s">
        <v>10</v>
      </c>
      <c r="E118" s="71" t="s">
        <v>11</v>
      </c>
      <c r="F118" s="71" t="s">
        <v>12</v>
      </c>
      <c r="G118" s="53"/>
      <c r="H118" s="53"/>
      <c r="I118" s="53"/>
      <c r="J118" s="128"/>
      <c r="K118" s="128"/>
      <c r="L118" s="128"/>
      <c r="M118" s="128"/>
      <c r="N118" s="128"/>
      <c r="O118" s="128"/>
      <c r="P118" s="128"/>
      <c r="Q118" s="129" t="s">
        <v>7</v>
      </c>
      <c r="R118" s="129" t="s">
        <v>8</v>
      </c>
      <c r="S118" s="130"/>
      <c r="T118" s="130" t="str">
        <f>IF(ISNUMBER(T112),T112-(G105*T111+G104),"")</f>
        <v/>
      </c>
      <c r="U118" s="130" t="str">
        <f>IF(ISNUMBER(U112),U112-(G105*U111+G104),"")</f>
        <v/>
      </c>
      <c r="V118" s="130" t="str">
        <f>IF(ISNUMBER(V112),V112-(G105*V111+G104),"")</f>
        <v/>
      </c>
      <c r="W118" s="130" t="str">
        <f>IF(ISNUMBER(W112),W112-(G105*W111+G104),"")</f>
        <v/>
      </c>
      <c r="X118" s="130" t="str">
        <f>IF(ISNUMBER(X112),X112-(G105*X111+G104),"")</f>
        <v/>
      </c>
      <c r="Y118" s="130" t="str">
        <f>IF(ISNUMBER(Y112),Y112-(G105*Y111+G104),"")</f>
        <v/>
      </c>
      <c r="Z118" s="130" t="str">
        <f>IF(ISNUMBER(Z112),Z112-(G105*Z111+G104),"")</f>
        <v/>
      </c>
      <c r="AA118" s="130" t="str">
        <f>IF(ISNUMBER(AA112),AA112-(G105*AA111+G104),"")</f>
        <v/>
      </c>
      <c r="AB118" s="130" t="str">
        <f>IF(ISNUMBER(AB112),AB112-(G105*AB111+G104),"")</f>
        <v/>
      </c>
      <c r="AC118" s="130" t="str">
        <f>IF(ISNUMBER(AC112),AC112-(G105*AC111+G104),"")</f>
        <v/>
      </c>
      <c r="AD118" s="130" t="str">
        <f>IF(ISNUMBER(AD112),AD112-(G105*AD111+G104),"")</f>
        <v/>
      </c>
      <c r="AE118" s="130" t="str">
        <f>IF(ISNUMBER(AE112),AE112-(G105*AE111+G104),"")</f>
        <v/>
      </c>
      <c r="AF118" s="130" t="str">
        <f>IF(ISNUMBER(AF112),AF112-(G105*AF111+G104),"")</f>
        <v/>
      </c>
      <c r="AG118" s="130" t="str">
        <f>IF(ISNUMBER(AG112),AG112-(G105*AG111+G104),"")</f>
        <v/>
      </c>
      <c r="AH118" s="130" t="str">
        <f>IF(ISNUMBER(AH112),AH112-(G105*AH111+G104),"")</f>
        <v/>
      </c>
      <c r="AI118" s="130" t="str">
        <f>IF(ISNUMBER(AI112),AI112-(G105*AI111+G104),"")</f>
        <v/>
      </c>
      <c r="AJ118" s="130" t="str">
        <f>IF(ISNUMBER(AJ112),AJ112-(G105*AJ111+G104),"")</f>
        <v/>
      </c>
      <c r="AK118" s="130" t="str">
        <f>IF(ISNUMBER(AK112),AK112-(G105*AK111+G104),"")</f>
        <v/>
      </c>
      <c r="AL118" s="130" t="str">
        <f>IF(ISNUMBER(AL112),AL112-(G105*AL111+G104),"")</f>
        <v/>
      </c>
      <c r="AM118" s="130" t="str">
        <f>IF(ISNUMBER(AM112),AM112-(G105*AM111+G104),"")</f>
        <v/>
      </c>
      <c r="AN118" s="130" t="str">
        <f>IF(ISNUMBER(AN112),AN112-(G105*AN111+G104),"")</f>
        <v/>
      </c>
      <c r="AO118" s="130" t="str">
        <f>IF(ISNUMBER(AO112),AO112-(G105*AO111+G104),"")</f>
        <v/>
      </c>
      <c r="AP118" s="130" t="str">
        <f>IF(ISNUMBER(AP112),AP112-(G105*AP111+G104),"")</f>
        <v/>
      </c>
      <c r="AQ118" s="130" t="str">
        <f>IF(ISNUMBER(AQ112),AQ112-(G105*AQ111+G104),"")</f>
        <v/>
      </c>
      <c r="AR118" s="130" t="str">
        <f>IF(ISNUMBER(AR112),AR112-(G105*AR111+G104),"")</f>
        <v/>
      </c>
      <c r="AS118" s="130" t="str">
        <f>IF(ISNUMBER(AS112),AS112-(G105*AS111+G104),"")</f>
        <v/>
      </c>
      <c r="AT118" s="130" t="str">
        <f>IF(ISNUMBER(AT112),AT112-(G105*AT111+G104),"")</f>
        <v/>
      </c>
      <c r="AU118" s="130" t="str">
        <f>IF(ISNUMBER(AU112),AU112-(G105*AU111+G104),"")</f>
        <v/>
      </c>
      <c r="AV118" s="130" t="str">
        <f>IF(ISNUMBER(AV112),AV112-(G105*AV111+G104),"")</f>
        <v/>
      </c>
      <c r="AW118" s="130" t="str">
        <f>IF(ISNUMBER(AW112),AW112-(G105*AW111+G104),"")</f>
        <v/>
      </c>
      <c r="AX118" s="130" t="str">
        <f>IF(ISNUMBER(AX112),AX112-(G105*AX111+G104),"")</f>
        <v/>
      </c>
      <c r="AY118" s="130" t="str">
        <f>IF(ISNUMBER(AY112),AY112-(G105*AY111+G104),"")</f>
        <v/>
      </c>
      <c r="AZ118" s="130" t="str">
        <f>IF(ISNUMBER(AZ112),AZ112-(G105*AZ111+G104),"")</f>
        <v/>
      </c>
      <c r="BA118" s="130" t="str">
        <f>IF(ISNUMBER(BA112),BA112-(G105*BA111+G104),"")</f>
        <v/>
      </c>
      <c r="BB118" s="130" t="str">
        <f>IF(ISNUMBER(BB112),BB112-(G105*BB111+G104),"")</f>
        <v/>
      </c>
      <c r="BC118" s="130" t="str">
        <f>IF(ISNUMBER(BC112),BC112-(G105*BC111+G104),"")</f>
        <v/>
      </c>
      <c r="BD118" s="130" t="str">
        <f>IF(ISNUMBER(BD112),BD112-(G105*BD111+G104),"")</f>
        <v/>
      </c>
      <c r="BE118" s="130" t="str">
        <f>IF(ISNUMBER(BE112),BE112-(G105*BE111+G104),"")</f>
        <v/>
      </c>
      <c r="BF118" s="130" t="str">
        <f>IF(ISNUMBER(BF112),BF112-(G105*BF111+G104),"")</f>
        <v/>
      </c>
      <c r="BG118" s="130" t="str">
        <f>IF(ISNUMBER(BG112),BG112-(G105*BG111+G104),"")</f>
        <v/>
      </c>
      <c r="BH118" s="130" t="str">
        <f>IF(ISNUMBER(BH112),BH112-(G105*BH111+G104),"")</f>
        <v/>
      </c>
      <c r="BI118" s="130" t="str">
        <f>IF(ISNUMBER(BI112),BI112-(G105*BI111+G104),"")</f>
        <v/>
      </c>
      <c r="BJ118" s="130" t="str">
        <f>IF(ISNUMBER(BJ112),BJ112-(G105*BJ111+G104),"")</f>
        <v/>
      </c>
    </row>
    <row r="119" spans="1:62" ht="12.75" customHeight="1" x14ac:dyDescent="0.2">
      <c r="A119" s="145"/>
      <c r="B119" s="40" t="s">
        <v>14</v>
      </c>
      <c r="C119" s="40">
        <v>2.5000000000000001E-2</v>
      </c>
      <c r="D119" s="40">
        <v>-2</v>
      </c>
      <c r="E119" s="40">
        <v>250</v>
      </c>
      <c r="F119" s="40">
        <v>0</v>
      </c>
      <c r="G119" s="39"/>
      <c r="H119" s="53"/>
      <c r="I119" s="53"/>
      <c r="J119" s="128"/>
      <c r="K119" s="128"/>
      <c r="L119" s="128"/>
      <c r="M119" s="128"/>
      <c r="N119" s="128"/>
      <c r="O119" s="128"/>
      <c r="P119" s="128"/>
      <c r="Q119" s="129" t="s">
        <v>13</v>
      </c>
      <c r="R119" s="72" t="str">
        <f>IF(SUMPRODUCT(--ISNUMBER(T119:BJ119))&gt;0,AVERAGE(T119:BJ119),"")</f>
        <v/>
      </c>
      <c r="S119" s="73"/>
      <c r="T119" s="73" t="str">
        <f t="shared" ref="T119:BJ119" si="105">IF(ISNUMBER(T112),ABS(T118),"")</f>
        <v/>
      </c>
      <c r="U119" s="73" t="str">
        <f t="shared" si="105"/>
        <v/>
      </c>
      <c r="V119" s="73" t="str">
        <f t="shared" si="105"/>
        <v/>
      </c>
      <c r="W119" s="73" t="str">
        <f t="shared" si="105"/>
        <v/>
      </c>
      <c r="X119" s="73" t="str">
        <f t="shared" si="105"/>
        <v/>
      </c>
      <c r="Y119" s="73" t="str">
        <f t="shared" si="105"/>
        <v/>
      </c>
      <c r="Z119" s="73" t="str">
        <f t="shared" si="105"/>
        <v/>
      </c>
      <c r="AA119" s="73" t="str">
        <f t="shared" si="105"/>
        <v/>
      </c>
      <c r="AB119" s="73" t="str">
        <f t="shared" si="105"/>
        <v/>
      </c>
      <c r="AC119" s="73" t="str">
        <f t="shared" si="105"/>
        <v/>
      </c>
      <c r="AD119" s="73" t="str">
        <f t="shared" si="105"/>
        <v/>
      </c>
      <c r="AE119" s="73" t="str">
        <f t="shared" si="105"/>
        <v/>
      </c>
      <c r="AF119" s="73" t="str">
        <f t="shared" si="105"/>
        <v/>
      </c>
      <c r="AG119" s="73" t="str">
        <f t="shared" si="105"/>
        <v/>
      </c>
      <c r="AH119" s="73" t="str">
        <f t="shared" si="105"/>
        <v/>
      </c>
      <c r="AI119" s="73" t="str">
        <f t="shared" si="105"/>
        <v/>
      </c>
      <c r="AJ119" s="73" t="str">
        <f t="shared" si="105"/>
        <v/>
      </c>
      <c r="AK119" s="73" t="str">
        <f t="shared" si="105"/>
        <v/>
      </c>
      <c r="AL119" s="73" t="str">
        <f t="shared" si="105"/>
        <v/>
      </c>
      <c r="AM119" s="73" t="str">
        <f t="shared" si="105"/>
        <v/>
      </c>
      <c r="AN119" s="73" t="str">
        <f t="shared" si="105"/>
        <v/>
      </c>
      <c r="AO119" s="73" t="str">
        <f t="shared" si="105"/>
        <v/>
      </c>
      <c r="AP119" s="73" t="str">
        <f t="shared" si="105"/>
        <v/>
      </c>
      <c r="AQ119" s="73" t="str">
        <f t="shared" si="105"/>
        <v/>
      </c>
      <c r="AR119" s="73" t="str">
        <f t="shared" si="105"/>
        <v/>
      </c>
      <c r="AS119" s="73" t="str">
        <f t="shared" si="105"/>
        <v/>
      </c>
      <c r="AT119" s="73" t="str">
        <f t="shared" si="105"/>
        <v/>
      </c>
      <c r="AU119" s="73" t="str">
        <f t="shared" si="105"/>
        <v/>
      </c>
      <c r="AV119" s="73" t="str">
        <f t="shared" si="105"/>
        <v/>
      </c>
      <c r="AW119" s="73" t="str">
        <f t="shared" si="105"/>
        <v/>
      </c>
      <c r="AX119" s="73" t="str">
        <f t="shared" si="105"/>
        <v/>
      </c>
      <c r="AY119" s="73" t="str">
        <f t="shared" si="105"/>
        <v/>
      </c>
      <c r="AZ119" s="73" t="str">
        <f t="shared" si="105"/>
        <v/>
      </c>
      <c r="BA119" s="73" t="str">
        <f t="shared" si="105"/>
        <v/>
      </c>
      <c r="BB119" s="73" t="str">
        <f t="shared" si="105"/>
        <v/>
      </c>
      <c r="BC119" s="73" t="str">
        <f t="shared" si="105"/>
        <v/>
      </c>
      <c r="BD119" s="73" t="str">
        <f t="shared" si="105"/>
        <v/>
      </c>
      <c r="BE119" s="73" t="str">
        <f t="shared" si="105"/>
        <v/>
      </c>
      <c r="BF119" s="73" t="str">
        <f t="shared" si="105"/>
        <v/>
      </c>
      <c r="BG119" s="73" t="str">
        <f t="shared" si="105"/>
        <v/>
      </c>
      <c r="BH119" s="73" t="str">
        <f t="shared" si="105"/>
        <v/>
      </c>
      <c r="BI119" s="73" t="str">
        <f t="shared" si="105"/>
        <v/>
      </c>
      <c r="BJ119" s="73" t="str">
        <f t="shared" si="105"/>
        <v/>
      </c>
    </row>
    <row r="120" spans="1:62" ht="12.75" customHeight="1" x14ac:dyDescent="0.2">
      <c r="A120" s="145"/>
      <c r="B120" s="131" t="s">
        <v>16</v>
      </c>
      <c r="C120" s="170" t="s">
        <v>94</v>
      </c>
      <c r="D120" s="78"/>
      <c r="E120" s="18">
        <f>C119*E119+D119</f>
        <v>4.25</v>
      </c>
      <c r="F120" s="18">
        <f>C119*F119+D119</f>
        <v>-2</v>
      </c>
      <c r="G120" s="79"/>
      <c r="H120" s="53"/>
      <c r="I120" s="53"/>
      <c r="J120" s="128"/>
      <c r="K120" s="128"/>
      <c r="L120" s="128"/>
      <c r="M120" s="128"/>
      <c r="N120" s="128"/>
      <c r="O120" s="128"/>
      <c r="P120" s="128"/>
      <c r="Q120" s="74" t="s">
        <v>15</v>
      </c>
      <c r="R120" s="74" t="s">
        <v>8</v>
      </c>
      <c r="S120" s="75"/>
      <c r="T120" s="75" t="str">
        <f>IF(ISNUMBER(T112),T112-(C119*T111+D119),"")</f>
        <v/>
      </c>
      <c r="U120" s="75" t="str">
        <f>IF(ISNUMBER(U112),U112-(C119*U111+D119),"")</f>
        <v/>
      </c>
      <c r="V120" s="75" t="str">
        <f>IF(ISNUMBER(V112),V112-(C119*V111+D119),"")</f>
        <v/>
      </c>
      <c r="W120" s="75" t="str">
        <f>IF(ISNUMBER(W112),W112-(C119*W111+D119),"")</f>
        <v/>
      </c>
      <c r="X120" s="75" t="str">
        <f>IF(ISNUMBER(X112),X112-(C119*X111+D119),"")</f>
        <v/>
      </c>
      <c r="Y120" s="75" t="str">
        <f>IF(ISNUMBER(Y112),Y112-(C119*Y111+D119),"")</f>
        <v/>
      </c>
      <c r="Z120" s="75" t="str">
        <f>IF(ISNUMBER(Z112),Z112-(C119*Z111+D119),"")</f>
        <v/>
      </c>
      <c r="AA120" s="75" t="str">
        <f>IF(ISNUMBER(AA112),AA112-(C119*AA111+D119),"")</f>
        <v/>
      </c>
      <c r="AB120" s="75" t="str">
        <f>IF(ISNUMBER(AB112),AB112-(C119*AB111+D119),"")</f>
        <v/>
      </c>
      <c r="AC120" s="75" t="str">
        <f>IF(ISNUMBER(AC112),AC112-(C119*AC111+D119),"")</f>
        <v/>
      </c>
      <c r="AD120" s="75" t="str">
        <f>IF(ISNUMBER(AD112),AD112-(C119*AD111+D119),"")</f>
        <v/>
      </c>
      <c r="AE120" s="75" t="str">
        <f>IF(ISNUMBER(AE112),AE112-(C119*AE111+D119),"")</f>
        <v/>
      </c>
      <c r="AF120" s="75" t="str">
        <f>IF(ISNUMBER(AF112),AF112-(C119*AF111+D119),"")</f>
        <v/>
      </c>
      <c r="AG120" s="75" t="str">
        <f>IF(ISNUMBER(AG112),AG112-(C119*AG111+D119),"")</f>
        <v/>
      </c>
      <c r="AH120" s="75" t="str">
        <f>IF(ISNUMBER(AH112),AH112-(C119*AH111+D119),"")</f>
        <v/>
      </c>
      <c r="AI120" s="75" t="str">
        <f>IF(ISNUMBER(AI112),AI112-(C119*AI111+D119),"")</f>
        <v/>
      </c>
      <c r="AJ120" s="75" t="str">
        <f>IF(ISNUMBER(AJ112),AJ112-(C119*AJ111+D119),"")</f>
        <v/>
      </c>
      <c r="AK120" s="75" t="str">
        <f>IF(ISNUMBER(AK112),AK112-(C119*AK111+D119),"")</f>
        <v/>
      </c>
      <c r="AL120" s="75" t="str">
        <f>IF(ISNUMBER(AL112),AL112-(C119*AL111+D119),"")</f>
        <v/>
      </c>
      <c r="AM120" s="75" t="str">
        <f>IF(ISNUMBER(AM112),AM112-(C119*AM111+D119),"")</f>
        <v/>
      </c>
      <c r="AN120" s="75" t="str">
        <f>IF(ISNUMBER(AN112),AN112-(C119*AN111+D119),"")</f>
        <v/>
      </c>
      <c r="AO120" s="75" t="str">
        <f>IF(ISNUMBER(AO112),AO112-(C119*AO111+D119),"")</f>
        <v/>
      </c>
      <c r="AP120" s="75" t="str">
        <f>IF(ISNUMBER(AP112),AP112-(C119*AP111+D119),"")</f>
        <v/>
      </c>
      <c r="AQ120" s="75" t="str">
        <f>IF(ISNUMBER(AQ112),AQ112-(C119*AQ111+D119),"")</f>
        <v/>
      </c>
      <c r="AR120" s="75" t="str">
        <f>IF(ISNUMBER(AR112),AR112-(C119*AR111+D119),"")</f>
        <v/>
      </c>
      <c r="AS120" s="75" t="str">
        <f>IF(ISNUMBER(AS112),AS112-(C119*AS111+D119),"")</f>
        <v/>
      </c>
      <c r="AT120" s="75" t="str">
        <f>IF(ISNUMBER(AT112),AT112-(C119*AT111+D119),"")</f>
        <v/>
      </c>
      <c r="AU120" s="75" t="str">
        <f>IF(ISNUMBER(AU112),AU112-(C119*AU111+D119),"")</f>
        <v/>
      </c>
      <c r="AV120" s="75" t="str">
        <f>IF(ISNUMBER(AV112),AV112-(C119*AV111+D119),"")</f>
        <v/>
      </c>
      <c r="AW120" s="75" t="str">
        <f>IF(ISNUMBER(AW112),AW112-(C119*AW111+D119),"")</f>
        <v/>
      </c>
      <c r="AX120" s="75" t="str">
        <f>IF(ISNUMBER(AX112),AX112-(C119*AX111+D119),"")</f>
        <v/>
      </c>
      <c r="AY120" s="75" t="str">
        <f>IF(ISNUMBER(AY112),AY112-(C119*AY111+D119),"")</f>
        <v/>
      </c>
      <c r="AZ120" s="75" t="str">
        <f>IF(ISNUMBER(AZ112),AZ112-(C119*AZ111+D119),"")</f>
        <v/>
      </c>
      <c r="BA120" s="75" t="str">
        <f>IF(ISNUMBER(BA112),BA112-(C119*BA111+D119),"")</f>
        <v/>
      </c>
      <c r="BB120" s="75" t="str">
        <f>IF(ISNUMBER(BB112),BB112-(C119*BB111+D119),"")</f>
        <v/>
      </c>
      <c r="BC120" s="75" t="str">
        <f>IF(ISNUMBER(BC112),BC112-(C119*BC111+D119),"")</f>
        <v/>
      </c>
      <c r="BD120" s="75" t="str">
        <f>IF(ISNUMBER(BD112),BD112-(C119*BD111+D119),"")</f>
        <v/>
      </c>
      <c r="BE120" s="75" t="str">
        <f>IF(ISNUMBER(BE112),BE112-(C119*BE111+D119),"")</f>
        <v/>
      </c>
      <c r="BF120" s="75" t="str">
        <f>IF(ISNUMBER(BF112),BF112-(C119*BF111+D119),"")</f>
        <v/>
      </c>
      <c r="BG120" s="75" t="str">
        <f>IF(ISNUMBER(BG112),BG112-(C119*BG111+D119),"")</f>
        <v/>
      </c>
      <c r="BH120" s="75" t="str">
        <f>IF(ISNUMBER(BH112),BH112-(C119*BH111+D119),"")</f>
        <v/>
      </c>
      <c r="BI120" s="75" t="str">
        <f>IF(ISNUMBER(BI112),BI112-(C119*BI111+D119),"")</f>
        <v/>
      </c>
      <c r="BJ120" s="75" t="str">
        <f>IF(ISNUMBER(BJ112),BJ112-(C119*BJ111+D119),"")</f>
        <v/>
      </c>
    </row>
    <row r="121" spans="1:62" ht="12.75" customHeight="1" x14ac:dyDescent="0.2">
      <c r="A121" s="160"/>
      <c r="B121" s="132"/>
      <c r="C121" s="18"/>
      <c r="D121" s="18"/>
      <c r="E121" s="18"/>
      <c r="F121" s="18"/>
      <c r="G121" s="18"/>
      <c r="H121" s="84"/>
      <c r="I121" s="84"/>
      <c r="J121" s="133"/>
      <c r="K121" s="133"/>
      <c r="L121" s="133"/>
      <c r="M121" s="133"/>
      <c r="N121" s="133"/>
      <c r="O121" s="133"/>
      <c r="P121" s="133"/>
      <c r="Q121" s="134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86"/>
      <c r="BI121" s="86"/>
      <c r="BJ121" s="86"/>
    </row>
    <row r="122" spans="1:62" ht="12.75" customHeight="1" x14ac:dyDescent="0.2">
      <c r="A122" s="143" t="str">
        <f ca="1">INDIRECT("$C$4")&amp;"."&amp;C124&amp;"."&amp;"A"</f>
        <v>1.3.A</v>
      </c>
      <c r="B122" s="2" t="str">
        <f>J123</f>
        <v>Left</v>
      </c>
      <c r="C122" s="3" t="str">
        <f>IF(NOT(ISBLANK($Q131)),$Q131,"")</f>
        <v/>
      </c>
      <c r="D122" s="4" t="s">
        <v>21</v>
      </c>
      <c r="E122" s="5" t="s">
        <v>22</v>
      </c>
      <c r="F122" s="6" t="s">
        <v>0</v>
      </c>
      <c r="G122" s="7" t="str">
        <f ca="1">INDIRECT("$G$1")</f>
        <v>1A</v>
      </c>
      <c r="H122" s="8"/>
      <c r="I122" s="8"/>
      <c r="J122" s="9" t="s">
        <v>23</v>
      </c>
      <c r="K122" s="9"/>
      <c r="L122" s="9"/>
      <c r="M122" s="9"/>
      <c r="N122" s="9"/>
      <c r="O122" s="9"/>
      <c r="P122" s="9"/>
      <c r="Q122" s="10" t="s">
        <v>1</v>
      </c>
      <c r="R122" s="11" t="s">
        <v>24</v>
      </c>
      <c r="S122" s="12" t="s">
        <v>25</v>
      </c>
      <c r="T122" s="12" t="s">
        <v>89</v>
      </c>
      <c r="U122" s="12" t="s">
        <v>90</v>
      </c>
      <c r="V122" s="12" t="s">
        <v>91</v>
      </c>
      <c r="W122" s="12" t="s">
        <v>92</v>
      </c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</row>
    <row r="123" spans="1:62" ht="12.75" customHeight="1" x14ac:dyDescent="0.2">
      <c r="A123" s="145"/>
      <c r="B123" s="100" t="s">
        <v>94</v>
      </c>
      <c r="C123" s="146"/>
      <c r="D123" s="147" t="str">
        <f>IF(NOT(ISBLANK(K133)),K133,"")</f>
        <v/>
      </c>
      <c r="E123" s="148" t="str">
        <f>IF(NOT(ISBLANK(N131)),N131,"")</f>
        <v/>
      </c>
      <c r="F123" s="19"/>
      <c r="G123" s="20" t="s">
        <v>2</v>
      </c>
      <c r="H123" s="21"/>
      <c r="I123" s="21"/>
      <c r="J123" s="149" t="s">
        <v>2</v>
      </c>
      <c r="K123" s="22"/>
      <c r="L123" s="22"/>
      <c r="M123" s="22"/>
      <c r="N123" s="22"/>
      <c r="O123" s="22"/>
      <c r="P123" s="22"/>
      <c r="Q123" s="22"/>
      <c r="R123" s="22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</row>
    <row r="124" spans="1:62" ht="12.75" customHeight="1" x14ac:dyDescent="0.2">
      <c r="A124" s="145"/>
      <c r="B124" s="150" t="s">
        <v>29</v>
      </c>
      <c r="C124" s="151">
        <f ca="1">IF(ROW()=ROW(INDIRECT("$C$44")),1,1+(ROW()-ROW(INDIRECT("$C$44")))/40)</f>
        <v>3</v>
      </c>
      <c r="D124" s="26"/>
      <c r="E124" s="26"/>
      <c r="F124" s="27" t="s">
        <v>30</v>
      </c>
      <c r="G124" s="28" t="str">
        <f t="array" ref="G124">IF(COUNT(T132:BJ132)&gt;1,ROUND(INTERCEPT(T132:BJ132,T131:BJ131),4),"")</f>
        <v/>
      </c>
      <c r="H124" s="29"/>
      <c r="I124" s="29"/>
      <c r="J124" s="107"/>
      <c r="K124" s="107"/>
      <c r="L124" s="107"/>
      <c r="M124" s="107"/>
      <c r="N124" s="107"/>
      <c r="O124" s="107"/>
      <c r="P124" s="107"/>
      <c r="Q124" s="31"/>
      <c r="R124" s="31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</row>
    <row r="125" spans="1:62" ht="12.75" customHeight="1" x14ac:dyDescent="0.2">
      <c r="A125" s="145"/>
      <c r="B125" s="18"/>
      <c r="C125" s="152"/>
      <c r="D125" s="34"/>
      <c r="E125" s="35"/>
      <c r="F125" s="36" t="s">
        <v>5</v>
      </c>
      <c r="G125" s="37" t="str">
        <f t="array" ref="G125">IF(COUNT(T132:BJ132)&gt;1,ROUND(SLOPE(T132:BJ132,T131:BJ131),4),"")</f>
        <v/>
      </c>
      <c r="H125" s="21"/>
      <c r="I125" s="21"/>
      <c r="J125" s="107"/>
      <c r="K125" s="107"/>
      <c r="L125" s="107"/>
      <c r="M125" s="107"/>
      <c r="N125" s="107"/>
      <c r="O125" s="107"/>
      <c r="P125" s="107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</row>
    <row r="126" spans="1:62" ht="12.75" customHeight="1" x14ac:dyDescent="0.2">
      <c r="A126" s="145"/>
      <c r="B126" s="39"/>
      <c r="C126" s="40"/>
      <c r="D126" s="41"/>
      <c r="E126" s="42"/>
      <c r="F126" s="42"/>
      <c r="G126" s="43" t="s">
        <v>6</v>
      </c>
      <c r="H126" s="21"/>
      <c r="I126" s="21"/>
      <c r="J126" s="107"/>
      <c r="K126" s="107"/>
      <c r="L126" s="107"/>
      <c r="M126" s="107"/>
      <c r="N126" s="107"/>
      <c r="O126" s="107"/>
      <c r="P126" s="107"/>
      <c r="Q126" s="38"/>
      <c r="R126" s="38"/>
      <c r="S126" s="197"/>
      <c r="T126" s="197"/>
      <c r="U126" s="197"/>
      <c r="V126" s="197"/>
      <c r="W126" s="197"/>
      <c r="X126" s="197"/>
      <c r="Y126" s="197"/>
      <c r="Z126" s="197"/>
      <c r="AA126" s="197"/>
      <c r="AB126" s="197"/>
      <c r="AC126" s="197"/>
      <c r="AD126" s="197"/>
      <c r="AE126" s="197"/>
      <c r="AF126" s="197"/>
      <c r="AG126" s="197"/>
      <c r="AH126" s="197"/>
      <c r="AI126" s="197"/>
      <c r="AJ126" s="197"/>
      <c r="AK126" s="197"/>
      <c r="AL126" s="197"/>
      <c r="AM126" s="197"/>
      <c r="AN126" s="197"/>
      <c r="AO126" s="197"/>
      <c r="AP126" s="197"/>
      <c r="AQ126" s="197"/>
      <c r="AR126" s="197"/>
      <c r="AS126" s="197"/>
      <c r="AT126" s="197"/>
      <c r="AU126" s="197"/>
      <c r="AV126" s="197"/>
      <c r="AW126" s="197"/>
      <c r="AX126" s="197"/>
      <c r="AY126" s="197"/>
      <c r="AZ126" s="197"/>
      <c r="BA126" s="197"/>
      <c r="BB126" s="197"/>
      <c r="BC126" s="197"/>
      <c r="BD126" s="197"/>
      <c r="BE126" s="197"/>
      <c r="BF126" s="197"/>
      <c r="BG126" s="197"/>
      <c r="BH126" s="197"/>
      <c r="BI126" s="197"/>
      <c r="BJ126" s="197"/>
    </row>
    <row r="127" spans="1:62" ht="12.75" customHeight="1" x14ac:dyDescent="0.2">
      <c r="A127" s="145"/>
      <c r="B127" s="153" t="s">
        <v>31</v>
      </c>
      <c r="C127" s="154"/>
      <c r="D127" s="155"/>
      <c r="E127" s="155"/>
      <c r="F127" s="155"/>
      <c r="G127" s="155"/>
      <c r="H127" s="21"/>
      <c r="I127" s="21"/>
      <c r="J127" s="107"/>
      <c r="K127" s="107"/>
      <c r="L127" s="107"/>
      <c r="M127" s="107"/>
      <c r="N127" s="107"/>
      <c r="O127" s="107"/>
      <c r="P127" s="107"/>
      <c r="Q127" s="38"/>
      <c r="R127" s="38"/>
      <c r="S127" s="197"/>
      <c r="T127" s="197"/>
      <c r="U127" s="197"/>
      <c r="V127" s="197"/>
      <c r="W127" s="197"/>
      <c r="X127" s="197"/>
      <c r="Y127" s="197"/>
      <c r="Z127" s="197"/>
      <c r="AA127" s="197"/>
      <c r="AB127" s="197"/>
      <c r="AC127" s="197"/>
      <c r="AD127" s="197"/>
      <c r="AE127" s="197"/>
      <c r="AF127" s="197"/>
      <c r="AG127" s="197"/>
      <c r="AH127" s="197"/>
      <c r="AI127" s="197"/>
      <c r="AJ127" s="197"/>
      <c r="AK127" s="197"/>
      <c r="AL127" s="197"/>
      <c r="AM127" s="197"/>
      <c r="AN127" s="197"/>
      <c r="AO127" s="197"/>
      <c r="AP127" s="197"/>
      <c r="AQ127" s="197"/>
      <c r="AR127" s="197"/>
      <c r="AS127" s="197"/>
      <c r="AT127" s="197"/>
      <c r="AU127" s="197"/>
      <c r="AV127" s="197"/>
      <c r="AW127" s="197"/>
      <c r="AX127" s="197"/>
      <c r="AY127" s="197"/>
      <c r="AZ127" s="197"/>
      <c r="BA127" s="197"/>
      <c r="BB127" s="197"/>
      <c r="BC127" s="197"/>
      <c r="BD127" s="197"/>
      <c r="BE127" s="197"/>
      <c r="BF127" s="197"/>
      <c r="BG127" s="197"/>
      <c r="BH127" s="197"/>
      <c r="BI127" s="197"/>
      <c r="BJ127" s="197"/>
    </row>
    <row r="128" spans="1:62" ht="12.75" customHeight="1" x14ac:dyDescent="0.2">
      <c r="A128" s="145"/>
      <c r="B128" s="39"/>
      <c r="C128" s="39"/>
      <c r="D128" s="39"/>
      <c r="E128" s="39"/>
      <c r="F128" s="39"/>
      <c r="G128" s="39"/>
      <c r="H128" s="15"/>
      <c r="I128" s="15"/>
      <c r="J128" s="117"/>
      <c r="K128" s="117"/>
      <c r="L128" s="117"/>
      <c r="M128" s="117"/>
      <c r="N128" s="117"/>
      <c r="O128" s="117"/>
      <c r="P128" s="117"/>
      <c r="Q128" s="45"/>
      <c r="R128" s="45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</row>
    <row r="129" spans="1:62" ht="12.75" customHeight="1" x14ac:dyDescent="0.2">
      <c r="A129" s="145"/>
      <c r="B129" s="39"/>
      <c r="C129" s="49"/>
      <c r="D129" s="49"/>
      <c r="E129" s="49"/>
      <c r="F129" s="49"/>
      <c r="G129" s="49"/>
      <c r="H129" s="15"/>
      <c r="I129" s="15"/>
      <c r="J129" s="117"/>
      <c r="K129" s="117"/>
      <c r="L129" s="117"/>
      <c r="M129" s="117"/>
      <c r="N129" s="117"/>
      <c r="O129" s="117"/>
      <c r="P129" s="117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</row>
    <row r="130" spans="1:62" ht="12.75" customHeight="1" x14ac:dyDescent="0.2">
      <c r="A130" s="145"/>
      <c r="B130" s="40"/>
      <c r="C130" s="52"/>
      <c r="D130" s="52"/>
      <c r="E130" s="52"/>
      <c r="F130" s="40"/>
      <c r="G130" s="40"/>
      <c r="H130" s="53"/>
      <c r="I130" s="53"/>
      <c r="J130" s="117"/>
      <c r="K130" s="117"/>
      <c r="L130" s="117"/>
      <c r="M130" s="117"/>
      <c r="N130" s="117"/>
      <c r="O130" s="117"/>
      <c r="P130" s="117"/>
      <c r="Q130" s="156"/>
      <c r="R130" s="156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</row>
    <row r="131" spans="1:62" ht="12.75" customHeight="1" x14ac:dyDescent="0.2">
      <c r="A131" s="145"/>
      <c r="B131" s="40"/>
      <c r="C131" s="52"/>
      <c r="D131" s="56"/>
      <c r="E131" s="56"/>
      <c r="F131" s="40"/>
      <c r="G131" s="40"/>
      <c r="H131" s="53"/>
      <c r="I131" s="53"/>
      <c r="J131" s="117"/>
      <c r="K131" s="117"/>
      <c r="L131" s="117"/>
      <c r="M131" s="117"/>
      <c r="N131" s="117"/>
      <c r="O131" s="117"/>
      <c r="P131" s="117"/>
      <c r="Q131" s="157"/>
      <c r="R131" s="157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8"/>
      <c r="AV131" s="158"/>
      <c r="AW131" s="158"/>
      <c r="AX131" s="158"/>
      <c r="AY131" s="158"/>
      <c r="AZ131" s="158"/>
      <c r="BA131" s="158"/>
      <c r="BB131" s="158"/>
      <c r="BC131" s="158"/>
      <c r="BD131" s="158"/>
      <c r="BE131" s="158"/>
      <c r="BF131" s="158"/>
      <c r="BG131" s="158"/>
      <c r="BH131" s="158"/>
      <c r="BI131" s="158"/>
      <c r="BJ131" s="158"/>
    </row>
    <row r="132" spans="1:62" ht="12.75" customHeight="1" x14ac:dyDescent="0.2">
      <c r="A132" s="145"/>
      <c r="B132" s="39"/>
      <c r="C132" s="39"/>
      <c r="D132" s="39"/>
      <c r="E132" s="39"/>
      <c r="F132" s="39"/>
      <c r="G132" s="39"/>
      <c r="H132" s="21"/>
      <c r="I132" s="21"/>
      <c r="J132" s="117"/>
      <c r="K132" s="117"/>
      <c r="L132" s="117"/>
      <c r="M132" s="117"/>
      <c r="N132" s="117"/>
      <c r="O132" s="117"/>
      <c r="P132" s="117"/>
      <c r="Q132" s="54"/>
      <c r="R132" s="54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159"/>
      <c r="AD132" s="159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</row>
    <row r="133" spans="1:62" ht="12.75" customHeight="1" x14ac:dyDescent="0.2">
      <c r="A133" s="145"/>
      <c r="B133" s="39"/>
      <c r="C133" s="39"/>
      <c r="D133" s="39"/>
      <c r="E133" s="39"/>
      <c r="F133" s="39"/>
      <c r="G133" s="39"/>
      <c r="H133" s="21"/>
      <c r="I133" s="21"/>
      <c r="J133" s="117"/>
      <c r="K133" s="117"/>
      <c r="L133" s="117"/>
      <c r="M133" s="117"/>
      <c r="N133" s="117"/>
      <c r="O133" s="117"/>
      <c r="P133" s="117"/>
      <c r="Q133" s="199"/>
      <c r="R133" s="57"/>
      <c r="S133" s="58"/>
      <c r="T133" s="58"/>
      <c r="U133" s="58"/>
      <c r="V133" s="58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</row>
    <row r="134" spans="1:62" ht="12.75" customHeight="1" x14ac:dyDescent="0.2">
      <c r="A134" s="145"/>
      <c r="B134" s="39"/>
      <c r="C134" s="39"/>
      <c r="D134" s="39"/>
      <c r="E134" s="39"/>
      <c r="F134" s="39"/>
      <c r="G134" s="39"/>
      <c r="H134" s="21"/>
      <c r="I134" s="21"/>
      <c r="J134" s="126"/>
      <c r="K134" s="126"/>
      <c r="L134" s="126"/>
      <c r="M134" s="126"/>
      <c r="N134" s="126"/>
      <c r="O134" s="126"/>
      <c r="P134" s="126"/>
      <c r="Q134" s="199"/>
      <c r="R134" s="61"/>
      <c r="S134" s="62"/>
      <c r="T134" s="62"/>
      <c r="U134" s="62"/>
      <c r="V134" s="62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</row>
    <row r="135" spans="1:62" ht="12.75" customHeight="1" x14ac:dyDescent="0.2">
      <c r="A135" s="145"/>
      <c r="B135" s="39"/>
      <c r="C135" s="39"/>
      <c r="D135" s="39"/>
      <c r="E135" s="39"/>
      <c r="F135" s="39"/>
      <c r="G135" s="39"/>
      <c r="H135" s="21"/>
      <c r="I135" s="21"/>
      <c r="J135" s="128"/>
      <c r="K135" s="128"/>
      <c r="L135" s="128"/>
      <c r="M135" s="128"/>
      <c r="N135" s="128"/>
      <c r="O135" s="128"/>
      <c r="P135" s="128"/>
      <c r="Q135" s="199"/>
      <c r="R135" s="61"/>
      <c r="S135" s="64"/>
      <c r="T135" s="64"/>
      <c r="U135" s="62"/>
      <c r="V135" s="62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</row>
    <row r="136" spans="1:62" ht="12.75" customHeight="1" x14ac:dyDescent="0.2">
      <c r="A136" s="145"/>
      <c r="B136" s="39"/>
      <c r="C136" s="39"/>
      <c r="D136" s="39"/>
      <c r="E136" s="39"/>
      <c r="F136" s="39"/>
      <c r="G136" s="39"/>
      <c r="H136" s="21"/>
      <c r="I136" s="21"/>
      <c r="J136" s="128"/>
      <c r="K136" s="128"/>
      <c r="L136" s="128"/>
      <c r="M136" s="128"/>
      <c r="N136" s="128"/>
      <c r="O136" s="128"/>
      <c r="P136" s="128"/>
      <c r="Q136" s="199"/>
      <c r="R136" s="61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</row>
    <row r="137" spans="1:62" ht="12.75" customHeight="1" x14ac:dyDescent="0.2">
      <c r="A137" s="145"/>
      <c r="B137" s="39"/>
      <c r="C137" s="39"/>
      <c r="D137" s="39"/>
      <c r="E137" s="39"/>
      <c r="F137" s="39"/>
      <c r="G137" s="39"/>
      <c r="H137" s="21"/>
      <c r="I137" s="21"/>
      <c r="J137" s="128"/>
      <c r="K137" s="128"/>
      <c r="L137" s="128"/>
      <c r="M137" s="128"/>
      <c r="N137" s="128"/>
      <c r="O137" s="128"/>
      <c r="P137" s="128"/>
      <c r="Q137" s="199"/>
    </row>
    <row r="138" spans="1:62" ht="12.75" customHeight="1" x14ac:dyDescent="0.3">
      <c r="A138" s="145"/>
      <c r="B138" s="39"/>
      <c r="C138" s="70" t="s">
        <v>9</v>
      </c>
      <c r="D138" s="70" t="s">
        <v>10</v>
      </c>
      <c r="E138" s="71" t="s">
        <v>11</v>
      </c>
      <c r="F138" s="71" t="s">
        <v>12</v>
      </c>
      <c r="G138" s="43"/>
      <c r="H138" s="21"/>
      <c r="I138" s="21"/>
      <c r="J138" s="128"/>
      <c r="K138" s="128"/>
      <c r="L138" s="128"/>
      <c r="M138" s="128"/>
      <c r="N138" s="128"/>
      <c r="O138" s="128"/>
      <c r="P138" s="128"/>
      <c r="Q138" s="67" t="s">
        <v>7</v>
      </c>
      <c r="R138" s="68" t="s">
        <v>8</v>
      </c>
      <c r="S138" s="69"/>
      <c r="T138" s="69" t="str">
        <f>IF(ISNUMBER(T132),T132-(G125*T131+G124),"")</f>
        <v/>
      </c>
      <c r="U138" s="69" t="str">
        <f>IF(ISNUMBER(U132),U132-(G125*U131+G124),"")</f>
        <v/>
      </c>
      <c r="V138" s="69" t="str">
        <f>IF(ISNUMBER(V132),V132-(G125*V131+G124),"")</f>
        <v/>
      </c>
      <c r="W138" s="69" t="str">
        <f>IF(ISNUMBER(W132),W132-(G125*W131+G124),"")</f>
        <v/>
      </c>
      <c r="X138" s="69" t="str">
        <f>IF(ISNUMBER(X132),X132-(G125*X131+G124),"")</f>
        <v/>
      </c>
      <c r="Y138" s="69" t="str">
        <f>IF(ISNUMBER(Y132),Y132-(G125*Y131+G124),"")</f>
        <v/>
      </c>
      <c r="Z138" s="69" t="str">
        <f>IF(ISNUMBER(Z132),Z132-(G125*Z131+G124),"")</f>
        <v/>
      </c>
      <c r="AA138" s="69" t="str">
        <f>IF(ISNUMBER(AA132),AA132-(G125*AA131+G124),"")</f>
        <v/>
      </c>
      <c r="AB138" s="69" t="str">
        <f>IF(ISNUMBER(AB132),AB132-(G125*AB131+G124),"")</f>
        <v/>
      </c>
      <c r="AC138" s="69" t="str">
        <f>IF(ISNUMBER(AC132),AC132-(G125*AC131+G124),"")</f>
        <v/>
      </c>
      <c r="AD138" s="69" t="str">
        <f>IF(ISNUMBER(AD132),AD132-(G125*AD131+G124),"")</f>
        <v/>
      </c>
      <c r="AE138" s="69" t="str">
        <f>IF(ISNUMBER(AE132),AE132-(G125*AE131+G124),"")</f>
        <v/>
      </c>
      <c r="AF138" s="69" t="str">
        <f>IF(ISNUMBER(AF132),AF132-(G125*AF131+G124),"")</f>
        <v/>
      </c>
      <c r="AG138" s="69" t="str">
        <f>IF(ISNUMBER(AG132),AG132-(G125*AG131+G124),"")</f>
        <v/>
      </c>
      <c r="AH138" s="69" t="str">
        <f>IF(ISNUMBER(AH132),AH132-(G125*AH131+G124),"")</f>
        <v/>
      </c>
      <c r="AI138" s="69" t="str">
        <f>IF(ISNUMBER(AI132),AI132-(G125*AI131+G124),"")</f>
        <v/>
      </c>
      <c r="AJ138" s="69" t="str">
        <f>IF(ISNUMBER(AJ132),AJ132-(G125*AJ131+G124),"")</f>
        <v/>
      </c>
      <c r="AK138" s="69" t="str">
        <f>IF(ISNUMBER(AK132),AK132-(G125*AK131+G124),"")</f>
        <v/>
      </c>
      <c r="AL138" s="69" t="str">
        <f>IF(ISNUMBER(AL132),AL132-(G125*AL131+G124),"")</f>
        <v/>
      </c>
      <c r="AM138" s="69" t="str">
        <f>IF(ISNUMBER(AM132),AM132-(G125*AM131+G124),"")</f>
        <v/>
      </c>
      <c r="AN138" s="69" t="str">
        <f>IF(ISNUMBER(AN132),AN132-(G125*AN131+G124),"")</f>
        <v/>
      </c>
      <c r="AO138" s="69" t="str">
        <f>IF(ISNUMBER(AO132),AO132-(G125*AO131+G124),"")</f>
        <v/>
      </c>
      <c r="AP138" s="69" t="str">
        <f>IF(ISNUMBER(AP132),AP132-(G125*AP131+G124),"")</f>
        <v/>
      </c>
      <c r="AQ138" s="69" t="str">
        <f>IF(ISNUMBER(AQ132),AQ132-(G125*AQ131+G124),"")</f>
        <v/>
      </c>
      <c r="AR138" s="69" t="str">
        <f>IF(ISNUMBER(AR132),AR132-(G125*AR131+G124),"")</f>
        <v/>
      </c>
      <c r="AS138" s="69" t="str">
        <f>IF(ISNUMBER(AS132),AS132-(G125*AS131+G124),"")</f>
        <v/>
      </c>
      <c r="AT138" s="69" t="str">
        <f>IF(ISNUMBER(AT132),AT132-(G125*AT131+G124),"")</f>
        <v/>
      </c>
      <c r="AU138" s="69" t="str">
        <f>IF(ISNUMBER(AU132),AU132-(G125*AU131+G124),"")</f>
        <v/>
      </c>
      <c r="AV138" s="69" t="str">
        <f>IF(ISNUMBER(AV132),AV132-(G125*AV131+G124),"")</f>
        <v/>
      </c>
      <c r="AW138" s="69" t="str">
        <f>IF(ISNUMBER(AW132),AW132-(G125*AW131+G124),"")</f>
        <v/>
      </c>
      <c r="AX138" s="69" t="str">
        <f>IF(ISNUMBER(AX132),AX132-(G125*AX131+G124),"")</f>
        <v/>
      </c>
      <c r="AY138" s="69" t="str">
        <f>IF(ISNUMBER(AY132),AY132-(G125*AY131+G124),"")</f>
        <v/>
      </c>
      <c r="AZ138" s="69" t="str">
        <f>IF(ISNUMBER(AZ132),AZ132-(G125*AZ131+G124),"")</f>
        <v/>
      </c>
      <c r="BA138" s="69" t="str">
        <f>IF(ISNUMBER(BA132),BA132-(G125*BA131+G124),"")</f>
        <v/>
      </c>
      <c r="BB138" s="69" t="str">
        <f>IF(ISNUMBER(BB132),BB132-(G125*BB131+G124),"")</f>
        <v/>
      </c>
      <c r="BC138" s="69" t="str">
        <f>IF(ISNUMBER(BC132),BC132-(G125*BC131+G124),"")</f>
        <v/>
      </c>
      <c r="BD138" s="69" t="str">
        <f>IF(ISNUMBER(BD132),BD132-(G125*BD131+G124),"")</f>
        <v/>
      </c>
      <c r="BE138" s="69" t="str">
        <f>IF(ISNUMBER(BE132),BE132-(G125*BE131+G124),"")</f>
        <v/>
      </c>
      <c r="BF138" s="69" t="str">
        <f>IF(ISNUMBER(BF132),BF132-(G125*BF131+G124),"")</f>
        <v/>
      </c>
      <c r="BG138" s="69" t="str">
        <f>IF(ISNUMBER(BG132),BG132-(G125*BG131+G124),"")</f>
        <v/>
      </c>
      <c r="BH138" s="69" t="str">
        <f>IF(ISNUMBER(BH132),BH132-(G125*BH131+G124),"")</f>
        <v/>
      </c>
      <c r="BI138" s="69" t="str">
        <f>IF(ISNUMBER(BI132),BI132-(G125*BI131+G124),"")</f>
        <v/>
      </c>
      <c r="BJ138" s="69" t="str">
        <f>IF(ISNUMBER(BJ132),BJ132-(G125*BJ131+G124),"")</f>
        <v/>
      </c>
    </row>
    <row r="139" spans="1:62" ht="12.75" customHeight="1" x14ac:dyDescent="0.2">
      <c r="A139" s="145"/>
      <c r="B139" s="40" t="s">
        <v>14</v>
      </c>
      <c r="C139" s="40">
        <v>2.5000000000000001E-2</v>
      </c>
      <c r="D139" s="40">
        <v>-2</v>
      </c>
      <c r="E139" s="40">
        <v>250</v>
      </c>
      <c r="F139" s="40">
        <v>0</v>
      </c>
      <c r="G139" s="39"/>
      <c r="H139" s="21"/>
      <c r="I139" s="21"/>
      <c r="J139" s="128"/>
      <c r="K139" s="128"/>
      <c r="L139" s="128"/>
      <c r="M139" s="128"/>
      <c r="N139" s="128"/>
      <c r="O139" s="128"/>
      <c r="P139" s="128"/>
      <c r="Q139" s="67" t="s">
        <v>13</v>
      </c>
      <c r="R139" s="72" t="str">
        <f>IF(SUMPRODUCT(--ISNUMBER(T139:BJ139))&gt;0,AVERAGE(T139:BJ139),"")</f>
        <v/>
      </c>
      <c r="S139" s="73"/>
      <c r="T139" s="73" t="str">
        <f t="shared" ref="T139:BJ139" si="106">IF(ISNUMBER(T132),ABS(T138),"")</f>
        <v/>
      </c>
      <c r="U139" s="73" t="str">
        <f t="shared" si="106"/>
        <v/>
      </c>
      <c r="V139" s="73" t="str">
        <f t="shared" si="106"/>
        <v/>
      </c>
      <c r="W139" s="73" t="str">
        <f t="shared" si="106"/>
        <v/>
      </c>
      <c r="X139" s="73" t="str">
        <f t="shared" si="106"/>
        <v/>
      </c>
      <c r="Y139" s="73" t="str">
        <f t="shared" si="106"/>
        <v/>
      </c>
      <c r="Z139" s="73" t="str">
        <f t="shared" si="106"/>
        <v/>
      </c>
      <c r="AA139" s="73" t="str">
        <f t="shared" si="106"/>
        <v/>
      </c>
      <c r="AB139" s="73" t="str">
        <f t="shared" si="106"/>
        <v/>
      </c>
      <c r="AC139" s="73" t="str">
        <f t="shared" si="106"/>
        <v/>
      </c>
      <c r="AD139" s="73" t="str">
        <f t="shared" si="106"/>
        <v/>
      </c>
      <c r="AE139" s="73" t="str">
        <f t="shared" si="106"/>
        <v/>
      </c>
      <c r="AF139" s="73" t="str">
        <f t="shared" si="106"/>
        <v/>
      </c>
      <c r="AG139" s="73" t="str">
        <f t="shared" si="106"/>
        <v/>
      </c>
      <c r="AH139" s="73" t="str">
        <f t="shared" si="106"/>
        <v/>
      </c>
      <c r="AI139" s="73" t="str">
        <f t="shared" si="106"/>
        <v/>
      </c>
      <c r="AJ139" s="73" t="str">
        <f t="shared" si="106"/>
        <v/>
      </c>
      <c r="AK139" s="73" t="str">
        <f t="shared" si="106"/>
        <v/>
      </c>
      <c r="AL139" s="73" t="str">
        <f t="shared" si="106"/>
        <v/>
      </c>
      <c r="AM139" s="73" t="str">
        <f t="shared" si="106"/>
        <v/>
      </c>
      <c r="AN139" s="73" t="str">
        <f t="shared" si="106"/>
        <v/>
      </c>
      <c r="AO139" s="73" t="str">
        <f t="shared" si="106"/>
        <v/>
      </c>
      <c r="AP139" s="73" t="str">
        <f t="shared" si="106"/>
        <v/>
      </c>
      <c r="AQ139" s="73" t="str">
        <f t="shared" si="106"/>
        <v/>
      </c>
      <c r="AR139" s="73" t="str">
        <f t="shared" si="106"/>
        <v/>
      </c>
      <c r="AS139" s="73" t="str">
        <f t="shared" si="106"/>
        <v/>
      </c>
      <c r="AT139" s="73" t="str">
        <f t="shared" si="106"/>
        <v/>
      </c>
      <c r="AU139" s="73" t="str">
        <f t="shared" si="106"/>
        <v/>
      </c>
      <c r="AV139" s="73" t="str">
        <f t="shared" si="106"/>
        <v/>
      </c>
      <c r="AW139" s="73" t="str">
        <f t="shared" si="106"/>
        <v/>
      </c>
      <c r="AX139" s="73" t="str">
        <f t="shared" si="106"/>
        <v/>
      </c>
      <c r="AY139" s="73" t="str">
        <f t="shared" si="106"/>
        <v/>
      </c>
      <c r="AZ139" s="73" t="str">
        <f t="shared" si="106"/>
        <v/>
      </c>
      <c r="BA139" s="73" t="str">
        <f t="shared" si="106"/>
        <v/>
      </c>
      <c r="BB139" s="73" t="str">
        <f t="shared" si="106"/>
        <v/>
      </c>
      <c r="BC139" s="73" t="str">
        <f t="shared" si="106"/>
        <v/>
      </c>
      <c r="BD139" s="73" t="str">
        <f t="shared" si="106"/>
        <v/>
      </c>
      <c r="BE139" s="73" t="str">
        <f t="shared" si="106"/>
        <v/>
      </c>
      <c r="BF139" s="73" t="str">
        <f t="shared" si="106"/>
        <v/>
      </c>
      <c r="BG139" s="73" t="str">
        <f t="shared" si="106"/>
        <v/>
      </c>
      <c r="BH139" s="73" t="str">
        <f t="shared" si="106"/>
        <v/>
      </c>
      <c r="BI139" s="73" t="str">
        <f t="shared" si="106"/>
        <v/>
      </c>
      <c r="BJ139" s="73" t="str">
        <f t="shared" si="106"/>
        <v/>
      </c>
    </row>
    <row r="140" spans="1:62" ht="12.75" customHeight="1" x14ac:dyDescent="0.2">
      <c r="A140" s="145"/>
      <c r="B140" s="77" t="s">
        <v>16</v>
      </c>
      <c r="C140" s="170" t="s">
        <v>94</v>
      </c>
      <c r="D140" s="78"/>
      <c r="E140" s="18">
        <f>C139*E139+D139</f>
        <v>4.25</v>
      </c>
      <c r="F140" s="18">
        <f>C139*F139+D139</f>
        <v>-2</v>
      </c>
      <c r="G140" s="78"/>
      <c r="H140" s="21"/>
      <c r="I140" s="21"/>
      <c r="J140" s="128"/>
      <c r="K140" s="128"/>
      <c r="L140" s="128"/>
      <c r="M140" s="128"/>
      <c r="N140" s="128"/>
      <c r="O140" s="128"/>
      <c r="P140" s="128"/>
      <c r="Q140" s="74" t="s">
        <v>15</v>
      </c>
      <c r="R140" s="74" t="s">
        <v>8</v>
      </c>
      <c r="S140" s="75"/>
      <c r="T140" s="75" t="str">
        <f>IF(ISNUMBER(T132),T132-(C139*T131+D139),"")</f>
        <v/>
      </c>
      <c r="U140" s="75" t="str">
        <f>IF(ISNUMBER(U132),U132-(C139*U131+D139),"")</f>
        <v/>
      </c>
      <c r="V140" s="75" t="str">
        <f>IF(ISNUMBER(V132),V132-(C139*V131+D139),"")</f>
        <v/>
      </c>
      <c r="W140" s="75" t="str">
        <f>IF(ISNUMBER(W132),W132-(C139*W131+D139),"")</f>
        <v/>
      </c>
      <c r="X140" s="75" t="str">
        <f>IF(ISNUMBER(X132),X132-(C139*X131+D139),"")</f>
        <v/>
      </c>
      <c r="Y140" s="75" t="str">
        <f>IF(ISNUMBER(Y132),Y132-(C139*Y131+D139),"")</f>
        <v/>
      </c>
      <c r="Z140" s="75" t="str">
        <f>IF(ISNUMBER(Z132),Z132-(C139*Z131+D139),"")</f>
        <v/>
      </c>
      <c r="AA140" s="75" t="str">
        <f>IF(ISNUMBER(AA132),AA132-(C139*AA131+D139),"")</f>
        <v/>
      </c>
      <c r="AB140" s="75" t="str">
        <f>IF(ISNUMBER(AB132),AB132-(C139*AB131+D139),"")</f>
        <v/>
      </c>
      <c r="AC140" s="75" t="str">
        <f>IF(ISNUMBER(AC132),AC132-(C139*AC131+D139),"")</f>
        <v/>
      </c>
      <c r="AD140" s="75" t="str">
        <f>IF(ISNUMBER(AD132),AD132-(C139*AD131+D139),"")</f>
        <v/>
      </c>
      <c r="AE140" s="75" t="str">
        <f>IF(ISNUMBER(AE132),AE132-(C139*AE131+D139),"")</f>
        <v/>
      </c>
      <c r="AF140" s="75" t="str">
        <f>IF(ISNUMBER(AF132),AF132-(C139*AF131+D139),"")</f>
        <v/>
      </c>
      <c r="AG140" s="75" t="str">
        <f>IF(ISNUMBER(AG132),AG132-(C139*AG131+D139),"")</f>
        <v/>
      </c>
      <c r="AH140" s="75" t="str">
        <f>IF(ISNUMBER(AH132),AH132-(C139*AH131+D139),"")</f>
        <v/>
      </c>
      <c r="AI140" s="75" t="str">
        <f>IF(ISNUMBER(AI132),AI132-(C139*AI131+D139),"")</f>
        <v/>
      </c>
      <c r="AJ140" s="75" t="str">
        <f>IF(ISNUMBER(AJ132),AJ132-(C139*AJ131+D139),"")</f>
        <v/>
      </c>
      <c r="AK140" s="75" t="str">
        <f>IF(ISNUMBER(AK132),AK132-(C139*AK131+D139),"")</f>
        <v/>
      </c>
      <c r="AL140" s="75" t="str">
        <f>IF(ISNUMBER(AL132),AL132-(C139*AL131+D139),"")</f>
        <v/>
      </c>
      <c r="AM140" s="75" t="str">
        <f>IF(ISNUMBER(AM132),AM132-(C139*AM131+D139),"")</f>
        <v/>
      </c>
      <c r="AN140" s="75" t="str">
        <f>IF(ISNUMBER(AN132),AN132-(C139*AN131+D139),"")</f>
        <v/>
      </c>
      <c r="AO140" s="75" t="str">
        <f>IF(ISNUMBER(AO132),AO132-(C139*AO131+D139),"")</f>
        <v/>
      </c>
      <c r="AP140" s="75" t="str">
        <f>IF(ISNUMBER(AP132),AP132-(C139*AP131+D139),"")</f>
        <v/>
      </c>
      <c r="AQ140" s="75" t="str">
        <f>IF(ISNUMBER(AQ132),AQ132-(C139*AQ131+D139),"")</f>
        <v/>
      </c>
      <c r="AR140" s="75" t="str">
        <f>IF(ISNUMBER(AR132),AR132-(C139*AR131+D139),"")</f>
        <v/>
      </c>
      <c r="AS140" s="75" t="str">
        <f>IF(ISNUMBER(AS132),AS132-(C139*AS131+D139),"")</f>
        <v/>
      </c>
      <c r="AT140" s="75" t="str">
        <f>IF(ISNUMBER(AT132),AT132-(C139*AT131+D139),"")</f>
        <v/>
      </c>
      <c r="AU140" s="75" t="str">
        <f>IF(ISNUMBER(AU132),AU132-(C139*AU131+D139),"")</f>
        <v/>
      </c>
      <c r="AV140" s="75" t="str">
        <f>IF(ISNUMBER(AV132),AV132-(C139*AV131+D139),"")</f>
        <v/>
      </c>
      <c r="AW140" s="75" t="str">
        <f>IF(ISNUMBER(AW132),AW132-(C139*AW131+D139),"")</f>
        <v/>
      </c>
      <c r="AX140" s="75" t="str">
        <f>IF(ISNUMBER(AX132),AX132-(C139*AX131+D139),"")</f>
        <v/>
      </c>
      <c r="AY140" s="75" t="str">
        <f>IF(ISNUMBER(AY132),AY132-(C139*AY131+D139),"")</f>
        <v/>
      </c>
      <c r="AZ140" s="75" t="str">
        <f>IF(ISNUMBER(AZ132),AZ132-(C139*AZ131+D139),"")</f>
        <v/>
      </c>
      <c r="BA140" s="75" t="str">
        <f>IF(ISNUMBER(BA132),BA132-(C139*BA131+D139),"")</f>
        <v/>
      </c>
      <c r="BB140" s="75" t="str">
        <f>IF(ISNUMBER(BB132),BB132-(C139*BB131+D139),"")</f>
        <v/>
      </c>
      <c r="BC140" s="75" t="str">
        <f>IF(ISNUMBER(BC132),BC132-(C139*BC131+D139),"")</f>
        <v/>
      </c>
      <c r="BD140" s="75" t="str">
        <f>IF(ISNUMBER(BD132),BD132-(C139*BD131+D139),"")</f>
        <v/>
      </c>
      <c r="BE140" s="75" t="str">
        <f>IF(ISNUMBER(BE132),BE132-(C139*BE131+D139),"")</f>
        <v/>
      </c>
      <c r="BF140" s="75" t="str">
        <f>IF(ISNUMBER(BF132),BF132-(C139*BF131+D139),"")</f>
        <v/>
      </c>
      <c r="BG140" s="75" t="str">
        <f>IF(ISNUMBER(BG132),BG132-(C139*BG131+D139),"")</f>
        <v/>
      </c>
      <c r="BH140" s="75" t="str">
        <f>IF(ISNUMBER(BH132),BH132-(C139*BH131+D139),"")</f>
        <v/>
      </c>
      <c r="BI140" s="75" t="str">
        <f>IF(ISNUMBER(BI132),BI132-(C139*BI131+D139),"")</f>
        <v/>
      </c>
      <c r="BJ140" s="75" t="str">
        <f>IF(ISNUMBER(BJ132),BJ132-(C139*BJ131+D139),"")</f>
        <v/>
      </c>
    </row>
    <row r="141" spans="1:62" ht="12.75" customHeight="1" x14ac:dyDescent="0.2">
      <c r="A141" s="160"/>
      <c r="B141" s="18"/>
      <c r="C141" s="18"/>
      <c r="D141" s="18"/>
      <c r="E141" s="18"/>
      <c r="F141" s="18"/>
      <c r="G141" s="18"/>
      <c r="H141" s="81"/>
      <c r="I141" s="81"/>
      <c r="J141" s="133"/>
      <c r="K141" s="133"/>
      <c r="L141" s="133"/>
      <c r="M141" s="133"/>
      <c r="N141" s="133"/>
      <c r="O141" s="133"/>
      <c r="P141" s="133"/>
      <c r="Q141" s="83"/>
      <c r="R141" s="84"/>
      <c r="S141" s="85"/>
      <c r="T141" s="85"/>
      <c r="U141" s="85"/>
      <c r="V141" s="85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86"/>
      <c r="BD141" s="86"/>
      <c r="BE141" s="86"/>
      <c r="BF141" s="86"/>
      <c r="BG141" s="86"/>
      <c r="BH141" s="86"/>
      <c r="BI141" s="86"/>
      <c r="BJ141" s="86"/>
    </row>
    <row r="142" spans="1:62" ht="12.75" customHeight="1" x14ac:dyDescent="0.2">
      <c r="A142" s="161" t="str">
        <f ca="1">INDIRECT("$C$4")&amp;"."&amp;C144&amp;"."&amp;"B"</f>
        <v>1.3.B</v>
      </c>
      <c r="B142" s="89" t="str">
        <f>J143</f>
        <v>Right</v>
      </c>
      <c r="C142" s="90" t="str">
        <f>IF(NOT(ISBLANK($Q151)),$Q151,"")</f>
        <v/>
      </c>
      <c r="D142" s="91" t="s">
        <v>21</v>
      </c>
      <c r="E142" s="92" t="s">
        <v>22</v>
      </c>
      <c r="F142" s="93" t="s">
        <v>0</v>
      </c>
      <c r="G142" s="94" t="str">
        <f ca="1">INDIRECT("$G$21")</f>
        <v>1B</v>
      </c>
      <c r="H142" s="53"/>
      <c r="I142" s="53"/>
      <c r="J142" s="65" t="s">
        <v>23</v>
      </c>
      <c r="K142" s="65"/>
      <c r="L142" s="65"/>
      <c r="M142" s="65"/>
      <c r="N142" s="65"/>
      <c r="O142" s="65"/>
      <c r="P142" s="65"/>
      <c r="Q142" s="95" t="s">
        <v>1</v>
      </c>
      <c r="R142" s="96" t="s">
        <v>24</v>
      </c>
      <c r="S142" s="12" t="s">
        <v>25</v>
      </c>
      <c r="T142" s="12" t="s">
        <v>89</v>
      </c>
      <c r="U142" s="12" t="s">
        <v>90</v>
      </c>
      <c r="V142" s="12" t="s">
        <v>91</v>
      </c>
      <c r="W142" s="12" t="s">
        <v>92</v>
      </c>
      <c r="X142" s="98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99"/>
      <c r="BE142" s="99"/>
      <c r="BF142" s="99"/>
      <c r="BG142" s="99"/>
      <c r="BH142" s="99"/>
      <c r="BI142" s="99"/>
      <c r="BJ142" s="99"/>
    </row>
    <row r="143" spans="1:62" ht="12.75" customHeight="1" x14ac:dyDescent="0.2">
      <c r="A143" s="145"/>
      <c r="B143" s="100" t="s">
        <v>94</v>
      </c>
      <c r="C143" s="18"/>
      <c r="D143" s="147" t="str">
        <f>IF(NOT(ISBLANK(K153)),K153,"")</f>
        <v/>
      </c>
      <c r="E143" s="148" t="str">
        <f>IF(NOT(ISBLANK(N151)),N151,"")</f>
        <v/>
      </c>
      <c r="F143" s="101"/>
      <c r="G143" s="102" t="s">
        <v>17</v>
      </c>
      <c r="H143" s="29"/>
      <c r="I143" s="21"/>
      <c r="J143" s="162" t="s">
        <v>17</v>
      </c>
      <c r="K143" s="103"/>
      <c r="L143" s="103"/>
      <c r="M143" s="103"/>
      <c r="N143" s="103"/>
      <c r="O143" s="103"/>
      <c r="P143" s="103"/>
      <c r="Q143" s="103"/>
      <c r="R143" s="103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</row>
    <row r="144" spans="1:62" ht="12.75" customHeight="1" x14ac:dyDescent="0.2">
      <c r="A144" s="145"/>
      <c r="B144" s="163" t="s">
        <v>29</v>
      </c>
      <c r="C144" s="164">
        <f ca="1">C124</f>
        <v>3</v>
      </c>
      <c r="D144" s="105"/>
      <c r="E144" s="105"/>
      <c r="F144" s="106" t="s">
        <v>18</v>
      </c>
      <c r="G144" s="165" t="str">
        <f t="array" ref="G144">IF(COUNT(T152:BJ152)&gt;1,ROUND(INTERCEPT(T152:BJ152,T151:BJ151),4),"")</f>
        <v/>
      </c>
      <c r="H144" s="21"/>
      <c r="I144" s="29"/>
      <c r="J144" s="107"/>
      <c r="K144" s="107"/>
      <c r="L144" s="107"/>
      <c r="M144" s="107"/>
      <c r="N144" s="107"/>
      <c r="O144" s="107"/>
      <c r="P144" s="107"/>
      <c r="Q144" s="108"/>
      <c r="R144" s="108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/>
      <c r="BB144" s="66"/>
      <c r="BC144" s="66"/>
      <c r="BD144" s="66"/>
      <c r="BE144" s="66"/>
      <c r="BF144" s="66"/>
      <c r="BG144" s="66"/>
      <c r="BH144" s="66"/>
      <c r="BI144" s="66"/>
      <c r="BJ144" s="66"/>
    </row>
    <row r="145" spans="1:62" ht="12.75" customHeight="1" x14ac:dyDescent="0.2">
      <c r="A145" s="145"/>
      <c r="B145" s="84"/>
      <c r="C145" s="152"/>
      <c r="D145" s="111"/>
      <c r="E145" s="112"/>
      <c r="F145" s="113" t="s">
        <v>19</v>
      </c>
      <c r="G145" s="166" t="str">
        <f t="array" ref="G145">IF(COUNT(T152:BJ152)&gt;1,ROUND(SLOPE(T152:BJ152,T151:BJ151),4),"")</f>
        <v/>
      </c>
      <c r="H145" s="21"/>
      <c r="I145" s="21"/>
      <c r="J145" s="107"/>
      <c r="K145" s="107"/>
      <c r="L145" s="107"/>
      <c r="M145" s="107"/>
      <c r="N145" s="107"/>
      <c r="O145" s="107"/>
      <c r="P145" s="107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</row>
    <row r="146" spans="1:62" ht="12.75" customHeight="1" x14ac:dyDescent="0.2">
      <c r="A146" s="145"/>
      <c r="B146" s="39"/>
      <c r="C146" s="40"/>
      <c r="D146" s="114"/>
      <c r="E146" s="114"/>
      <c r="F146" s="115"/>
      <c r="G146" s="116" t="s">
        <v>20</v>
      </c>
      <c r="H146" s="21"/>
      <c r="I146" s="21"/>
      <c r="J146" s="107"/>
      <c r="K146" s="107"/>
      <c r="L146" s="107"/>
      <c r="M146" s="107"/>
      <c r="N146" s="107"/>
      <c r="O146" s="107"/>
      <c r="P146" s="107"/>
      <c r="Q146" s="38"/>
      <c r="R146" s="38"/>
      <c r="S146" s="197"/>
      <c r="T146" s="197"/>
      <c r="U146" s="197"/>
      <c r="V146" s="197"/>
      <c r="W146" s="197"/>
      <c r="X146" s="197"/>
      <c r="Y146" s="197"/>
      <c r="Z146" s="197"/>
      <c r="AA146" s="197"/>
      <c r="AB146" s="197"/>
      <c r="AC146" s="197"/>
      <c r="AD146" s="197"/>
      <c r="AE146" s="197"/>
      <c r="AF146" s="197"/>
      <c r="AG146" s="197"/>
      <c r="AH146" s="197"/>
      <c r="AI146" s="197"/>
      <c r="AJ146" s="197"/>
      <c r="AK146" s="197"/>
      <c r="AL146" s="197"/>
      <c r="AM146" s="197"/>
      <c r="AN146" s="197"/>
      <c r="AO146" s="197"/>
      <c r="AP146" s="197"/>
      <c r="AQ146" s="197"/>
      <c r="AR146" s="197"/>
      <c r="AS146" s="197"/>
      <c r="AT146" s="197"/>
      <c r="AU146" s="197"/>
      <c r="AV146" s="197"/>
      <c r="AW146" s="197"/>
      <c r="AX146" s="197"/>
      <c r="AY146" s="197"/>
      <c r="AZ146" s="197"/>
      <c r="BA146" s="197"/>
      <c r="BB146" s="197"/>
      <c r="BC146" s="197"/>
      <c r="BD146" s="197"/>
      <c r="BE146" s="197"/>
      <c r="BF146" s="197"/>
      <c r="BG146" s="197"/>
      <c r="BH146" s="197"/>
      <c r="BI146" s="197"/>
      <c r="BJ146" s="197"/>
    </row>
    <row r="147" spans="1:62" ht="12.75" customHeight="1" x14ac:dyDescent="0.2">
      <c r="A147" s="145"/>
      <c r="B147" s="167" t="s">
        <v>31</v>
      </c>
      <c r="C147" s="168"/>
      <c r="D147" s="168"/>
      <c r="E147" s="168"/>
      <c r="F147" s="168"/>
      <c r="G147" s="168"/>
      <c r="H147" s="53"/>
      <c r="I147" s="21"/>
      <c r="J147" s="107"/>
      <c r="K147" s="107"/>
      <c r="L147" s="107"/>
      <c r="M147" s="107"/>
      <c r="N147" s="107"/>
      <c r="O147" s="107"/>
      <c r="P147" s="107"/>
      <c r="Q147" s="108"/>
      <c r="R147" s="108"/>
      <c r="S147" s="197"/>
      <c r="T147" s="197"/>
      <c r="U147" s="197"/>
      <c r="V147" s="197"/>
      <c r="W147" s="197"/>
      <c r="X147" s="197"/>
      <c r="Y147" s="197"/>
      <c r="Z147" s="197"/>
      <c r="AA147" s="197"/>
      <c r="AB147" s="197"/>
      <c r="AC147" s="197"/>
      <c r="AD147" s="197"/>
      <c r="AE147" s="197"/>
      <c r="AF147" s="197"/>
      <c r="AG147" s="197"/>
      <c r="AH147" s="197"/>
      <c r="AI147" s="197"/>
      <c r="AJ147" s="197"/>
      <c r="AK147" s="197"/>
      <c r="AL147" s="197"/>
      <c r="AM147" s="197"/>
      <c r="AN147" s="197"/>
      <c r="AO147" s="197"/>
      <c r="AP147" s="197"/>
      <c r="AQ147" s="197"/>
      <c r="AR147" s="197"/>
      <c r="AS147" s="197"/>
      <c r="AT147" s="197"/>
      <c r="AU147" s="197"/>
      <c r="AV147" s="197"/>
      <c r="AW147" s="197"/>
      <c r="AX147" s="197"/>
      <c r="AY147" s="197"/>
      <c r="AZ147" s="197"/>
      <c r="BA147" s="197"/>
      <c r="BB147" s="197"/>
      <c r="BC147" s="197"/>
      <c r="BD147" s="197"/>
      <c r="BE147" s="197"/>
      <c r="BF147" s="197"/>
      <c r="BG147" s="197"/>
      <c r="BH147" s="197"/>
      <c r="BI147" s="197"/>
      <c r="BJ147" s="197"/>
    </row>
    <row r="148" spans="1:62" ht="12.75" customHeight="1" x14ac:dyDescent="0.2">
      <c r="A148" s="145"/>
      <c r="B148" s="52"/>
      <c r="C148" s="52"/>
      <c r="D148" s="52"/>
      <c r="E148" s="52"/>
      <c r="F148" s="52"/>
      <c r="G148" s="52"/>
      <c r="H148" s="52"/>
      <c r="I148" s="53"/>
      <c r="J148" s="117"/>
      <c r="K148" s="117"/>
      <c r="L148" s="117"/>
      <c r="M148" s="117"/>
      <c r="N148" s="117"/>
      <c r="O148" s="117"/>
      <c r="P148" s="117"/>
      <c r="Q148" s="45"/>
      <c r="R148" s="45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</row>
    <row r="149" spans="1:62" ht="12.75" customHeight="1" x14ac:dyDescent="0.2">
      <c r="A149" s="145"/>
      <c r="B149" s="52"/>
      <c r="C149" s="40"/>
      <c r="D149" s="40"/>
      <c r="E149" s="40"/>
      <c r="F149" s="40"/>
      <c r="G149" s="40"/>
      <c r="H149" s="53"/>
      <c r="I149" s="53"/>
      <c r="J149" s="117"/>
      <c r="K149" s="117"/>
      <c r="L149" s="117"/>
      <c r="M149" s="117"/>
      <c r="N149" s="117"/>
      <c r="O149" s="117"/>
      <c r="P149" s="117"/>
      <c r="Q149" s="45"/>
      <c r="R149" s="45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</row>
    <row r="150" spans="1:62" ht="12.75" customHeight="1" x14ac:dyDescent="0.2">
      <c r="A150" s="145"/>
      <c r="B150" s="39"/>
      <c r="C150" s="39"/>
      <c r="D150" s="39"/>
      <c r="E150" s="39"/>
      <c r="F150" s="39"/>
      <c r="G150" s="39"/>
      <c r="H150" s="15"/>
      <c r="I150" s="15"/>
      <c r="J150" s="117"/>
      <c r="K150" s="117"/>
      <c r="L150" s="117"/>
      <c r="M150" s="117"/>
      <c r="N150" s="117"/>
      <c r="O150" s="117"/>
      <c r="P150" s="117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  <c r="AI150" s="118"/>
      <c r="AJ150" s="118"/>
      <c r="AK150" s="118"/>
      <c r="AL150" s="118"/>
      <c r="AM150" s="118"/>
      <c r="AN150" s="118"/>
      <c r="AO150" s="118"/>
      <c r="AP150" s="118"/>
      <c r="AQ150" s="118"/>
      <c r="AR150" s="118"/>
      <c r="AS150" s="118"/>
      <c r="AT150" s="118"/>
      <c r="AU150" s="118"/>
      <c r="AV150" s="118"/>
      <c r="AW150" s="118"/>
      <c r="AX150" s="118"/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</row>
    <row r="151" spans="1:62" ht="12.75" customHeight="1" x14ac:dyDescent="0.2">
      <c r="A151" s="145"/>
      <c r="B151" s="39"/>
      <c r="C151" s="39"/>
      <c r="D151" s="39"/>
      <c r="E151" s="39"/>
      <c r="F151" s="39"/>
      <c r="G151" s="39"/>
      <c r="H151" s="15"/>
      <c r="I151" s="15"/>
      <c r="J151" s="117"/>
      <c r="K151" s="117"/>
      <c r="L151" s="117"/>
      <c r="M151" s="117"/>
      <c r="N151" s="117"/>
      <c r="O151" s="117"/>
      <c r="P151" s="117"/>
      <c r="Q151" s="119"/>
      <c r="R151" s="11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</row>
    <row r="152" spans="1:62" ht="12.75" customHeight="1" x14ac:dyDescent="0.2">
      <c r="A152" s="145"/>
      <c r="B152" s="39"/>
      <c r="C152" s="39"/>
      <c r="D152" s="39"/>
      <c r="E152" s="39"/>
      <c r="F152" s="39"/>
      <c r="G152" s="39"/>
      <c r="H152" s="53"/>
      <c r="I152" s="53"/>
      <c r="J152" s="117"/>
      <c r="K152" s="117"/>
      <c r="L152" s="117"/>
      <c r="M152" s="117"/>
      <c r="N152" s="117"/>
      <c r="O152" s="117"/>
      <c r="P152" s="117"/>
      <c r="Q152" s="121"/>
      <c r="R152" s="121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</row>
    <row r="153" spans="1:62" ht="12.75" customHeight="1" x14ac:dyDescent="0.2">
      <c r="A153" s="145"/>
      <c r="B153" s="39"/>
      <c r="C153" s="39"/>
      <c r="D153" s="39"/>
      <c r="E153" s="39"/>
      <c r="F153" s="39"/>
      <c r="G153" s="39"/>
      <c r="H153" s="53"/>
      <c r="I153" s="53"/>
      <c r="J153" s="117"/>
      <c r="K153" s="117"/>
      <c r="L153" s="117"/>
      <c r="M153" s="117"/>
      <c r="N153" s="117"/>
      <c r="O153" s="117"/>
      <c r="P153" s="117"/>
      <c r="Q153" s="199"/>
      <c r="R153" s="60"/>
      <c r="S153" s="58"/>
      <c r="T153" s="58"/>
      <c r="U153" s="58"/>
      <c r="V153" s="58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  <c r="BJ153" s="60"/>
    </row>
    <row r="154" spans="1:62" ht="12.75" customHeight="1" x14ac:dyDescent="0.2">
      <c r="A154" s="145"/>
      <c r="B154" s="125"/>
      <c r="C154" s="125"/>
      <c r="D154" s="125"/>
      <c r="E154" s="125"/>
      <c r="F154" s="125"/>
      <c r="G154" s="125"/>
      <c r="H154" s="53"/>
      <c r="I154" s="53"/>
      <c r="J154" s="126"/>
      <c r="K154" s="126"/>
      <c r="L154" s="126"/>
      <c r="M154" s="126"/>
      <c r="N154" s="126"/>
      <c r="O154" s="126"/>
      <c r="P154" s="126"/>
      <c r="Q154" s="199"/>
      <c r="R154" s="123"/>
      <c r="S154" s="62"/>
      <c r="T154" s="62"/>
      <c r="U154" s="62"/>
      <c r="V154" s="62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</row>
    <row r="155" spans="1:62" ht="12.75" customHeight="1" x14ac:dyDescent="0.2">
      <c r="A155" s="145"/>
      <c r="B155" s="39"/>
      <c r="C155" s="39"/>
      <c r="D155" s="39"/>
      <c r="E155" s="39"/>
      <c r="F155" s="39"/>
      <c r="G155" s="39"/>
      <c r="H155" s="53"/>
      <c r="I155" s="53"/>
      <c r="J155" s="128"/>
      <c r="K155" s="128"/>
      <c r="L155" s="128"/>
      <c r="M155" s="128"/>
      <c r="N155" s="128"/>
      <c r="O155" s="128"/>
      <c r="P155" s="128"/>
      <c r="Q155" s="199"/>
      <c r="R155" s="60"/>
      <c r="S155" s="62"/>
      <c r="T155" s="62"/>
      <c r="U155" s="62"/>
      <c r="V155" s="62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</row>
    <row r="156" spans="1:62" ht="12.75" customHeight="1" x14ac:dyDescent="0.2">
      <c r="A156" s="145"/>
      <c r="B156" s="39"/>
      <c r="C156" s="39"/>
      <c r="D156" s="39"/>
      <c r="E156" s="39"/>
      <c r="F156" s="39"/>
      <c r="G156" s="39"/>
      <c r="H156" s="53"/>
      <c r="I156" s="53"/>
      <c r="J156" s="128"/>
      <c r="K156" s="128"/>
      <c r="L156" s="128"/>
      <c r="M156" s="128"/>
      <c r="N156" s="128"/>
      <c r="O156" s="128"/>
      <c r="P156" s="128"/>
      <c r="Q156" s="199"/>
      <c r="R156" s="60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</row>
    <row r="157" spans="1:62" ht="12.75" customHeight="1" x14ac:dyDescent="0.2">
      <c r="A157" s="145"/>
      <c r="B157" s="39"/>
      <c r="C157" s="39"/>
      <c r="D157" s="39"/>
      <c r="E157" s="39"/>
      <c r="F157" s="39"/>
      <c r="G157" s="39"/>
      <c r="H157" s="53"/>
      <c r="I157" s="53"/>
      <c r="J157" s="128"/>
      <c r="K157" s="128"/>
      <c r="L157" s="128"/>
      <c r="M157" s="128"/>
      <c r="N157" s="128"/>
      <c r="O157" s="128"/>
      <c r="P157" s="128"/>
      <c r="Q157" s="199"/>
    </row>
    <row r="158" spans="1:62" ht="12.75" customHeight="1" x14ac:dyDescent="0.3">
      <c r="A158" s="145"/>
      <c r="B158" s="39"/>
      <c r="C158" s="70" t="s">
        <v>9</v>
      </c>
      <c r="D158" s="70" t="s">
        <v>10</v>
      </c>
      <c r="E158" s="71" t="s">
        <v>11</v>
      </c>
      <c r="F158" s="71" t="s">
        <v>12</v>
      </c>
      <c r="G158" s="53"/>
      <c r="H158" s="53"/>
      <c r="I158" s="53"/>
      <c r="J158" s="128"/>
      <c r="K158" s="128"/>
      <c r="L158" s="128"/>
      <c r="M158" s="128"/>
      <c r="N158" s="128"/>
      <c r="O158" s="128"/>
      <c r="P158" s="128"/>
      <c r="Q158" s="129" t="s">
        <v>7</v>
      </c>
      <c r="R158" s="129" t="s">
        <v>8</v>
      </c>
      <c r="S158" s="130"/>
      <c r="T158" s="130" t="str">
        <f>IF(ISNUMBER(T152),T152-(G145*T151+G144),"")</f>
        <v/>
      </c>
      <c r="U158" s="130" t="str">
        <f>IF(ISNUMBER(U152),U152-(G145*U151+G144),"")</f>
        <v/>
      </c>
      <c r="V158" s="130" t="str">
        <f>IF(ISNUMBER(V152),V152-(G145*V151+G144),"")</f>
        <v/>
      </c>
      <c r="W158" s="130" t="str">
        <f>IF(ISNUMBER(W152),W152-(G145*W151+G144),"")</f>
        <v/>
      </c>
      <c r="X158" s="130" t="str">
        <f>IF(ISNUMBER(X152),X152-(G145*X151+G144),"")</f>
        <v/>
      </c>
      <c r="Y158" s="130" t="str">
        <f>IF(ISNUMBER(Y152),Y152-(G145*Y151+G144),"")</f>
        <v/>
      </c>
      <c r="Z158" s="130" t="str">
        <f>IF(ISNUMBER(Z152),Z152-(G145*Z151+G144),"")</f>
        <v/>
      </c>
      <c r="AA158" s="130" t="str">
        <f>IF(ISNUMBER(AA152),AA152-(G145*AA151+G144),"")</f>
        <v/>
      </c>
      <c r="AB158" s="130" t="str">
        <f>IF(ISNUMBER(AB152),AB152-(G145*AB151+G144),"")</f>
        <v/>
      </c>
      <c r="AC158" s="130" t="str">
        <f>IF(ISNUMBER(AC152),AC152-(G145*AC151+G144),"")</f>
        <v/>
      </c>
      <c r="AD158" s="130" t="str">
        <f>IF(ISNUMBER(AD152),AD152-(G145*AD151+G144),"")</f>
        <v/>
      </c>
      <c r="AE158" s="130" t="str">
        <f>IF(ISNUMBER(AE152),AE152-(G145*AE151+G144),"")</f>
        <v/>
      </c>
      <c r="AF158" s="130" t="str">
        <f>IF(ISNUMBER(AF152),AF152-(G145*AF151+G144),"")</f>
        <v/>
      </c>
      <c r="AG158" s="130" t="str">
        <f>IF(ISNUMBER(AG152),AG152-(G145*AG151+G144),"")</f>
        <v/>
      </c>
      <c r="AH158" s="130" t="str">
        <f>IF(ISNUMBER(AH152),AH152-(G145*AH151+G144),"")</f>
        <v/>
      </c>
      <c r="AI158" s="130" t="str">
        <f>IF(ISNUMBER(AI152),AI152-(G145*AI151+G144),"")</f>
        <v/>
      </c>
      <c r="AJ158" s="130" t="str">
        <f>IF(ISNUMBER(AJ152),AJ152-(G145*AJ151+G144),"")</f>
        <v/>
      </c>
      <c r="AK158" s="130" t="str">
        <f>IF(ISNUMBER(AK152),AK152-(G145*AK151+G144),"")</f>
        <v/>
      </c>
      <c r="AL158" s="130" t="str">
        <f>IF(ISNUMBER(AL152),AL152-(G145*AL151+G144),"")</f>
        <v/>
      </c>
      <c r="AM158" s="130" t="str">
        <f>IF(ISNUMBER(AM152),AM152-(G145*AM151+G144),"")</f>
        <v/>
      </c>
      <c r="AN158" s="130" t="str">
        <f>IF(ISNUMBER(AN152),AN152-(G145*AN151+G144),"")</f>
        <v/>
      </c>
      <c r="AO158" s="130" t="str">
        <f>IF(ISNUMBER(AO152),AO152-(G145*AO151+G144),"")</f>
        <v/>
      </c>
      <c r="AP158" s="130" t="str">
        <f>IF(ISNUMBER(AP152),AP152-(G145*AP151+G144),"")</f>
        <v/>
      </c>
      <c r="AQ158" s="130" t="str">
        <f>IF(ISNUMBER(AQ152),AQ152-(G145*AQ151+G144),"")</f>
        <v/>
      </c>
      <c r="AR158" s="130" t="str">
        <f>IF(ISNUMBER(AR152),AR152-(G145*AR151+G144),"")</f>
        <v/>
      </c>
      <c r="AS158" s="130" t="str">
        <f>IF(ISNUMBER(AS152),AS152-(G145*AS151+G144),"")</f>
        <v/>
      </c>
      <c r="AT158" s="130" t="str">
        <f>IF(ISNUMBER(AT152),AT152-(G145*AT151+G144),"")</f>
        <v/>
      </c>
      <c r="AU158" s="130" t="str">
        <f>IF(ISNUMBER(AU152),AU152-(G145*AU151+G144),"")</f>
        <v/>
      </c>
      <c r="AV158" s="130" t="str">
        <f>IF(ISNUMBER(AV152),AV152-(G145*AV151+G144),"")</f>
        <v/>
      </c>
      <c r="AW158" s="130" t="str">
        <f>IF(ISNUMBER(AW152),AW152-(G145*AW151+G144),"")</f>
        <v/>
      </c>
      <c r="AX158" s="130" t="str">
        <f>IF(ISNUMBER(AX152),AX152-(G145*AX151+G144),"")</f>
        <v/>
      </c>
      <c r="AY158" s="130" t="str">
        <f>IF(ISNUMBER(AY152),AY152-(G145*AY151+G144),"")</f>
        <v/>
      </c>
      <c r="AZ158" s="130" t="str">
        <f>IF(ISNUMBER(AZ152),AZ152-(G145*AZ151+G144),"")</f>
        <v/>
      </c>
      <c r="BA158" s="130" t="str">
        <f>IF(ISNUMBER(BA152),BA152-(G145*BA151+G144),"")</f>
        <v/>
      </c>
      <c r="BB158" s="130" t="str">
        <f>IF(ISNUMBER(BB152),BB152-(G145*BB151+G144),"")</f>
        <v/>
      </c>
      <c r="BC158" s="130" t="str">
        <f>IF(ISNUMBER(BC152),BC152-(G145*BC151+G144),"")</f>
        <v/>
      </c>
      <c r="BD158" s="130" t="str">
        <f>IF(ISNUMBER(BD152),BD152-(G145*BD151+G144),"")</f>
        <v/>
      </c>
      <c r="BE158" s="130" t="str">
        <f>IF(ISNUMBER(BE152),BE152-(G145*BE151+G144),"")</f>
        <v/>
      </c>
      <c r="BF158" s="130" t="str">
        <f>IF(ISNUMBER(BF152),BF152-(G145*BF151+G144),"")</f>
        <v/>
      </c>
      <c r="BG158" s="130" t="str">
        <f>IF(ISNUMBER(BG152),BG152-(G145*BG151+G144),"")</f>
        <v/>
      </c>
      <c r="BH158" s="130" t="str">
        <f>IF(ISNUMBER(BH152),BH152-(G145*BH151+G144),"")</f>
        <v/>
      </c>
      <c r="BI158" s="130" t="str">
        <f>IF(ISNUMBER(BI152),BI152-(G145*BI151+G144),"")</f>
        <v/>
      </c>
      <c r="BJ158" s="130" t="str">
        <f>IF(ISNUMBER(BJ152),BJ152-(G145*BJ151+G144),"")</f>
        <v/>
      </c>
    </row>
    <row r="159" spans="1:62" ht="12.75" customHeight="1" x14ac:dyDescent="0.2">
      <c r="A159" s="145"/>
      <c r="B159" s="40" t="s">
        <v>14</v>
      </c>
      <c r="C159" s="40">
        <v>2.5000000000000001E-2</v>
      </c>
      <c r="D159" s="40">
        <v>-2</v>
      </c>
      <c r="E159" s="40">
        <v>250</v>
      </c>
      <c r="F159" s="40">
        <v>0</v>
      </c>
      <c r="G159" s="39"/>
      <c r="H159" s="53"/>
      <c r="I159" s="53"/>
      <c r="J159" s="128"/>
      <c r="K159" s="128"/>
      <c r="L159" s="128"/>
      <c r="M159" s="128"/>
      <c r="N159" s="128"/>
      <c r="O159" s="128"/>
      <c r="P159" s="128"/>
      <c r="Q159" s="129" t="s">
        <v>13</v>
      </c>
      <c r="R159" s="72" t="str">
        <f>IF(SUMPRODUCT(--ISNUMBER(T159:BJ159))&gt;0,AVERAGE(T159:BJ159),"")</f>
        <v/>
      </c>
      <c r="S159" s="73"/>
      <c r="T159" s="73" t="str">
        <f t="shared" ref="T159:BJ159" si="107">IF(ISNUMBER(T152),ABS(T158),"")</f>
        <v/>
      </c>
      <c r="U159" s="73" t="str">
        <f t="shared" si="107"/>
        <v/>
      </c>
      <c r="V159" s="73" t="str">
        <f t="shared" si="107"/>
        <v/>
      </c>
      <c r="W159" s="73" t="str">
        <f t="shared" si="107"/>
        <v/>
      </c>
      <c r="X159" s="73" t="str">
        <f t="shared" si="107"/>
        <v/>
      </c>
      <c r="Y159" s="73" t="str">
        <f t="shared" si="107"/>
        <v/>
      </c>
      <c r="Z159" s="73" t="str">
        <f t="shared" si="107"/>
        <v/>
      </c>
      <c r="AA159" s="73" t="str">
        <f t="shared" si="107"/>
        <v/>
      </c>
      <c r="AB159" s="73" t="str">
        <f t="shared" si="107"/>
        <v/>
      </c>
      <c r="AC159" s="73" t="str">
        <f t="shared" si="107"/>
        <v/>
      </c>
      <c r="AD159" s="73" t="str">
        <f t="shared" si="107"/>
        <v/>
      </c>
      <c r="AE159" s="73" t="str">
        <f t="shared" si="107"/>
        <v/>
      </c>
      <c r="AF159" s="73" t="str">
        <f t="shared" si="107"/>
        <v/>
      </c>
      <c r="AG159" s="73" t="str">
        <f t="shared" si="107"/>
        <v/>
      </c>
      <c r="AH159" s="73" t="str">
        <f t="shared" si="107"/>
        <v/>
      </c>
      <c r="AI159" s="73" t="str">
        <f t="shared" si="107"/>
        <v/>
      </c>
      <c r="AJ159" s="73" t="str">
        <f t="shared" si="107"/>
        <v/>
      </c>
      <c r="AK159" s="73" t="str">
        <f t="shared" si="107"/>
        <v/>
      </c>
      <c r="AL159" s="73" t="str">
        <f t="shared" si="107"/>
        <v/>
      </c>
      <c r="AM159" s="73" t="str">
        <f t="shared" si="107"/>
        <v/>
      </c>
      <c r="AN159" s="73" t="str">
        <f t="shared" si="107"/>
        <v/>
      </c>
      <c r="AO159" s="73" t="str">
        <f t="shared" si="107"/>
        <v/>
      </c>
      <c r="AP159" s="73" t="str">
        <f t="shared" si="107"/>
        <v/>
      </c>
      <c r="AQ159" s="73" t="str">
        <f t="shared" si="107"/>
        <v/>
      </c>
      <c r="AR159" s="73" t="str">
        <f t="shared" si="107"/>
        <v/>
      </c>
      <c r="AS159" s="73" t="str">
        <f t="shared" si="107"/>
        <v/>
      </c>
      <c r="AT159" s="73" t="str">
        <f t="shared" si="107"/>
        <v/>
      </c>
      <c r="AU159" s="73" t="str">
        <f t="shared" si="107"/>
        <v/>
      </c>
      <c r="AV159" s="73" t="str">
        <f t="shared" si="107"/>
        <v/>
      </c>
      <c r="AW159" s="73" t="str">
        <f t="shared" si="107"/>
        <v/>
      </c>
      <c r="AX159" s="73" t="str">
        <f t="shared" si="107"/>
        <v/>
      </c>
      <c r="AY159" s="73" t="str">
        <f t="shared" si="107"/>
        <v/>
      </c>
      <c r="AZ159" s="73" t="str">
        <f t="shared" si="107"/>
        <v/>
      </c>
      <c r="BA159" s="73" t="str">
        <f t="shared" si="107"/>
        <v/>
      </c>
      <c r="BB159" s="73" t="str">
        <f t="shared" si="107"/>
        <v/>
      </c>
      <c r="BC159" s="73" t="str">
        <f t="shared" si="107"/>
        <v/>
      </c>
      <c r="BD159" s="73" t="str">
        <f t="shared" si="107"/>
        <v/>
      </c>
      <c r="BE159" s="73" t="str">
        <f t="shared" si="107"/>
        <v/>
      </c>
      <c r="BF159" s="73" t="str">
        <f t="shared" si="107"/>
        <v/>
      </c>
      <c r="BG159" s="73" t="str">
        <f t="shared" si="107"/>
        <v/>
      </c>
      <c r="BH159" s="73" t="str">
        <f t="shared" si="107"/>
        <v/>
      </c>
      <c r="BI159" s="73" t="str">
        <f t="shared" si="107"/>
        <v/>
      </c>
      <c r="BJ159" s="73" t="str">
        <f t="shared" si="107"/>
        <v/>
      </c>
    </row>
    <row r="160" spans="1:62" ht="12.75" customHeight="1" x14ac:dyDescent="0.2">
      <c r="A160" s="145"/>
      <c r="B160" s="131" t="s">
        <v>16</v>
      </c>
      <c r="C160" s="170" t="s">
        <v>94</v>
      </c>
      <c r="D160" s="78"/>
      <c r="E160" s="18">
        <f>C159*E159+D159</f>
        <v>4.25</v>
      </c>
      <c r="F160" s="18">
        <f>C159*F159+D159</f>
        <v>-2</v>
      </c>
      <c r="G160" s="79"/>
      <c r="H160" s="53"/>
      <c r="I160" s="53"/>
      <c r="J160" s="128"/>
      <c r="K160" s="128"/>
      <c r="L160" s="128"/>
      <c r="M160" s="128"/>
      <c r="N160" s="128"/>
      <c r="O160" s="128"/>
      <c r="P160" s="128"/>
      <c r="Q160" s="74" t="s">
        <v>15</v>
      </c>
      <c r="R160" s="74" t="s">
        <v>8</v>
      </c>
      <c r="S160" s="75"/>
      <c r="T160" s="75" t="str">
        <f>IF(ISNUMBER(T152),T152-(C159*T151+D159),"")</f>
        <v/>
      </c>
      <c r="U160" s="75" t="str">
        <f>IF(ISNUMBER(U152),U152-(C159*U151+D159),"")</f>
        <v/>
      </c>
      <c r="V160" s="75" t="str">
        <f>IF(ISNUMBER(V152),V152-(C159*V151+D159),"")</f>
        <v/>
      </c>
      <c r="W160" s="75" t="str">
        <f>IF(ISNUMBER(W152),W152-(C159*W151+D159),"")</f>
        <v/>
      </c>
      <c r="X160" s="75" t="str">
        <f>IF(ISNUMBER(X152),X152-(C159*X151+D159),"")</f>
        <v/>
      </c>
      <c r="Y160" s="75" t="str">
        <f>IF(ISNUMBER(Y152),Y152-(C159*Y151+D159),"")</f>
        <v/>
      </c>
      <c r="Z160" s="75" t="str">
        <f>IF(ISNUMBER(Z152),Z152-(C159*Z151+D159),"")</f>
        <v/>
      </c>
      <c r="AA160" s="75" t="str">
        <f>IF(ISNUMBER(AA152),AA152-(C159*AA151+D159),"")</f>
        <v/>
      </c>
      <c r="AB160" s="75" t="str">
        <f>IF(ISNUMBER(AB152),AB152-(C159*AB151+D159),"")</f>
        <v/>
      </c>
      <c r="AC160" s="75" t="str">
        <f>IF(ISNUMBER(AC152),AC152-(C159*AC151+D159),"")</f>
        <v/>
      </c>
      <c r="AD160" s="75" t="str">
        <f>IF(ISNUMBER(AD152),AD152-(C159*AD151+D159),"")</f>
        <v/>
      </c>
      <c r="AE160" s="75" t="str">
        <f>IF(ISNUMBER(AE152),AE152-(C159*AE151+D159),"")</f>
        <v/>
      </c>
      <c r="AF160" s="75" t="str">
        <f>IF(ISNUMBER(AF152),AF152-(C159*AF151+D159),"")</f>
        <v/>
      </c>
      <c r="AG160" s="75" t="str">
        <f>IF(ISNUMBER(AG152),AG152-(C159*AG151+D159),"")</f>
        <v/>
      </c>
      <c r="AH160" s="75" t="str">
        <f>IF(ISNUMBER(AH152),AH152-(C159*AH151+D159),"")</f>
        <v/>
      </c>
      <c r="AI160" s="75" t="str">
        <f>IF(ISNUMBER(AI152),AI152-(C159*AI151+D159),"")</f>
        <v/>
      </c>
      <c r="AJ160" s="75" t="str">
        <f>IF(ISNUMBER(AJ152),AJ152-(C159*AJ151+D159),"")</f>
        <v/>
      </c>
      <c r="AK160" s="75" t="str">
        <f>IF(ISNUMBER(AK152),AK152-(C159*AK151+D159),"")</f>
        <v/>
      </c>
      <c r="AL160" s="75" t="str">
        <f>IF(ISNUMBER(AL152),AL152-(C159*AL151+D159),"")</f>
        <v/>
      </c>
      <c r="AM160" s="75" t="str">
        <f>IF(ISNUMBER(AM152),AM152-(C159*AM151+D159),"")</f>
        <v/>
      </c>
      <c r="AN160" s="75" t="str">
        <f>IF(ISNUMBER(AN152),AN152-(C159*AN151+D159),"")</f>
        <v/>
      </c>
      <c r="AO160" s="75" t="str">
        <f>IF(ISNUMBER(AO152),AO152-(C159*AO151+D159),"")</f>
        <v/>
      </c>
      <c r="AP160" s="75" t="str">
        <f>IF(ISNUMBER(AP152),AP152-(C159*AP151+D159),"")</f>
        <v/>
      </c>
      <c r="AQ160" s="75" t="str">
        <f>IF(ISNUMBER(AQ152),AQ152-(C159*AQ151+D159),"")</f>
        <v/>
      </c>
      <c r="AR160" s="75" t="str">
        <f>IF(ISNUMBER(AR152),AR152-(C159*AR151+D159),"")</f>
        <v/>
      </c>
      <c r="AS160" s="75" t="str">
        <f>IF(ISNUMBER(AS152),AS152-(C159*AS151+D159),"")</f>
        <v/>
      </c>
      <c r="AT160" s="75" t="str">
        <f>IF(ISNUMBER(AT152),AT152-(C159*AT151+D159),"")</f>
        <v/>
      </c>
      <c r="AU160" s="75" t="str">
        <f>IF(ISNUMBER(AU152),AU152-(C159*AU151+D159),"")</f>
        <v/>
      </c>
      <c r="AV160" s="75" t="str">
        <f>IF(ISNUMBER(AV152),AV152-(C159*AV151+D159),"")</f>
        <v/>
      </c>
      <c r="AW160" s="75" t="str">
        <f>IF(ISNUMBER(AW152),AW152-(C159*AW151+D159),"")</f>
        <v/>
      </c>
      <c r="AX160" s="75" t="str">
        <f>IF(ISNUMBER(AX152),AX152-(C159*AX151+D159),"")</f>
        <v/>
      </c>
      <c r="AY160" s="75" t="str">
        <f>IF(ISNUMBER(AY152),AY152-(C159*AY151+D159),"")</f>
        <v/>
      </c>
      <c r="AZ160" s="75" t="str">
        <f>IF(ISNUMBER(AZ152),AZ152-(C159*AZ151+D159),"")</f>
        <v/>
      </c>
      <c r="BA160" s="75" t="str">
        <f>IF(ISNUMBER(BA152),BA152-(C159*BA151+D159),"")</f>
        <v/>
      </c>
      <c r="BB160" s="75" t="str">
        <f>IF(ISNUMBER(BB152),BB152-(C159*BB151+D159),"")</f>
        <v/>
      </c>
      <c r="BC160" s="75" t="str">
        <f>IF(ISNUMBER(BC152),BC152-(C159*BC151+D159),"")</f>
        <v/>
      </c>
      <c r="BD160" s="75" t="str">
        <f>IF(ISNUMBER(BD152),BD152-(C159*BD151+D159),"")</f>
        <v/>
      </c>
      <c r="BE160" s="75" t="str">
        <f>IF(ISNUMBER(BE152),BE152-(C159*BE151+D159),"")</f>
        <v/>
      </c>
      <c r="BF160" s="75" t="str">
        <f>IF(ISNUMBER(BF152),BF152-(C159*BF151+D159),"")</f>
        <v/>
      </c>
      <c r="BG160" s="75" t="str">
        <f>IF(ISNUMBER(BG152),BG152-(C159*BG151+D159),"")</f>
        <v/>
      </c>
      <c r="BH160" s="75" t="str">
        <f>IF(ISNUMBER(BH152),BH152-(C159*BH151+D159),"")</f>
        <v/>
      </c>
      <c r="BI160" s="75" t="str">
        <f>IF(ISNUMBER(BI152),BI152-(C159*BI151+D159),"")</f>
        <v/>
      </c>
      <c r="BJ160" s="75" t="str">
        <f>IF(ISNUMBER(BJ152),BJ152-(C159*BJ151+D159),"")</f>
        <v/>
      </c>
    </row>
    <row r="161" spans="1:62" ht="12.75" customHeight="1" x14ac:dyDescent="0.2">
      <c r="A161" s="160"/>
      <c r="B161" s="132"/>
      <c r="C161" s="18"/>
      <c r="D161" s="18"/>
      <c r="E161" s="18"/>
      <c r="F161" s="18"/>
      <c r="G161" s="18"/>
      <c r="H161" s="84"/>
      <c r="I161" s="84"/>
      <c r="J161" s="133"/>
      <c r="K161" s="133"/>
      <c r="L161" s="133"/>
      <c r="M161" s="133"/>
      <c r="N161" s="133"/>
      <c r="O161" s="133"/>
      <c r="P161" s="133"/>
      <c r="Q161" s="134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86"/>
      <c r="BI161" s="86"/>
      <c r="BJ161" s="86"/>
    </row>
    <row r="162" spans="1:62" ht="12.75" customHeight="1" x14ac:dyDescent="0.2">
      <c r="A162" s="143" t="str">
        <f ca="1">INDIRECT("$C$4")&amp;"."&amp;C164&amp;"."&amp;"A"</f>
        <v>1.4.A</v>
      </c>
      <c r="B162" s="2" t="str">
        <f>J163</f>
        <v>Left</v>
      </c>
      <c r="C162" s="3" t="str">
        <f>IF(NOT(ISBLANK($Q171)),$Q171,"")</f>
        <v/>
      </c>
      <c r="D162" s="4" t="s">
        <v>21</v>
      </c>
      <c r="E162" s="5" t="s">
        <v>22</v>
      </c>
      <c r="F162" s="6" t="s">
        <v>0</v>
      </c>
      <c r="G162" s="7" t="str">
        <f ca="1">INDIRECT("$G$1")</f>
        <v>1A</v>
      </c>
      <c r="H162" s="8"/>
      <c r="I162" s="8"/>
      <c r="J162" s="9" t="s">
        <v>23</v>
      </c>
      <c r="K162" s="9"/>
      <c r="L162" s="9"/>
      <c r="M162" s="9"/>
      <c r="N162" s="9"/>
      <c r="O162" s="9"/>
      <c r="P162" s="9"/>
      <c r="Q162" s="10" t="s">
        <v>1</v>
      </c>
      <c r="R162" s="11" t="s">
        <v>24</v>
      </c>
      <c r="S162" s="12" t="s">
        <v>25</v>
      </c>
      <c r="T162" s="12" t="s">
        <v>89</v>
      </c>
      <c r="U162" s="12" t="s">
        <v>90</v>
      </c>
      <c r="V162" s="12" t="s">
        <v>91</v>
      </c>
      <c r="W162" s="12" t="s">
        <v>92</v>
      </c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  <c r="AU162" s="144"/>
      <c r="AV162" s="144"/>
      <c r="AW162" s="144"/>
      <c r="AX162" s="144"/>
      <c r="AY162" s="144"/>
      <c r="AZ162" s="144"/>
      <c r="BA162" s="144"/>
      <c r="BB162" s="144"/>
      <c r="BC162" s="144"/>
      <c r="BD162" s="144"/>
      <c r="BE162" s="144"/>
      <c r="BF162" s="144"/>
      <c r="BG162" s="144"/>
      <c r="BH162" s="144"/>
      <c r="BI162" s="144"/>
      <c r="BJ162" s="144"/>
    </row>
    <row r="163" spans="1:62" ht="12.75" customHeight="1" x14ac:dyDescent="0.2">
      <c r="A163" s="145"/>
      <c r="B163" s="100" t="s">
        <v>94</v>
      </c>
      <c r="C163" s="146"/>
      <c r="D163" s="147" t="str">
        <f>IF(NOT(ISBLANK(K173)),K173,"")</f>
        <v/>
      </c>
      <c r="E163" s="148" t="str">
        <f>IF(NOT(ISBLANK(N171)),N171,"")</f>
        <v/>
      </c>
      <c r="F163" s="19"/>
      <c r="G163" s="20" t="s">
        <v>2</v>
      </c>
      <c r="H163" s="21"/>
      <c r="I163" s="21"/>
      <c r="J163" s="149" t="s">
        <v>2</v>
      </c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</row>
    <row r="164" spans="1:62" ht="12.75" customHeight="1" x14ac:dyDescent="0.2">
      <c r="A164" s="145"/>
      <c r="B164" s="150" t="s">
        <v>29</v>
      </c>
      <c r="C164" s="151">
        <f ca="1">IF(ROW()=ROW(INDIRECT("$C$44")),1,1+(ROW()-ROW(INDIRECT("$C$44")))/40)</f>
        <v>4</v>
      </c>
      <c r="D164" s="26"/>
      <c r="E164" s="26"/>
      <c r="F164" s="27" t="s">
        <v>30</v>
      </c>
      <c r="G164" s="28" t="str">
        <f t="array" ref="G164">IF(COUNT(T172:BJ172)&gt;1,ROUND(INTERCEPT(T172:BJ172,T171:BJ171),4),"")</f>
        <v/>
      </c>
      <c r="H164" s="29"/>
      <c r="I164" s="29"/>
      <c r="J164" s="107"/>
      <c r="K164" s="107"/>
      <c r="L164" s="107"/>
      <c r="M164" s="107"/>
      <c r="N164" s="107"/>
      <c r="O164" s="107"/>
      <c r="P164" s="107"/>
      <c r="Q164" s="31"/>
      <c r="R164" s="31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</row>
    <row r="165" spans="1:62" ht="12.75" customHeight="1" x14ac:dyDescent="0.2">
      <c r="A165" s="145"/>
      <c r="B165" s="18"/>
      <c r="C165" s="152"/>
      <c r="D165" s="34"/>
      <c r="E165" s="35"/>
      <c r="F165" s="36" t="s">
        <v>5</v>
      </c>
      <c r="G165" s="37" t="str">
        <f t="array" ref="G165">IF(COUNT(T172:BJ172)&gt;1,ROUND(SLOPE(T172:BJ172,T171:BJ171),4),"")</f>
        <v/>
      </c>
      <c r="H165" s="21"/>
      <c r="I165" s="21"/>
      <c r="J165" s="107"/>
      <c r="K165" s="107"/>
      <c r="L165" s="107"/>
      <c r="M165" s="107"/>
      <c r="N165" s="107"/>
      <c r="O165" s="107"/>
      <c r="P165" s="107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</row>
    <row r="166" spans="1:62" ht="12.75" customHeight="1" x14ac:dyDescent="0.2">
      <c r="A166" s="145"/>
      <c r="B166" s="39"/>
      <c r="C166" s="40"/>
      <c r="D166" s="41"/>
      <c r="E166" s="42"/>
      <c r="F166" s="42"/>
      <c r="G166" s="43" t="s">
        <v>6</v>
      </c>
      <c r="H166" s="21"/>
      <c r="I166" s="21"/>
      <c r="J166" s="107"/>
      <c r="K166" s="107"/>
      <c r="L166" s="107"/>
      <c r="M166" s="107"/>
      <c r="N166" s="107"/>
      <c r="O166" s="107"/>
      <c r="P166" s="107"/>
      <c r="Q166" s="38"/>
      <c r="R166" s="38"/>
      <c r="S166" s="197"/>
      <c r="T166" s="197"/>
      <c r="U166" s="197"/>
      <c r="V166" s="197"/>
      <c r="W166" s="197"/>
      <c r="X166" s="197"/>
      <c r="Y166" s="197"/>
      <c r="Z166" s="197"/>
      <c r="AA166" s="197"/>
      <c r="AB166" s="197"/>
      <c r="AC166" s="197"/>
      <c r="AD166" s="197"/>
      <c r="AE166" s="197"/>
      <c r="AF166" s="197"/>
      <c r="AG166" s="197"/>
      <c r="AH166" s="197"/>
      <c r="AI166" s="197"/>
      <c r="AJ166" s="197"/>
      <c r="AK166" s="197"/>
      <c r="AL166" s="197"/>
      <c r="AM166" s="197"/>
      <c r="AN166" s="197"/>
      <c r="AO166" s="197"/>
      <c r="AP166" s="197"/>
      <c r="AQ166" s="197"/>
      <c r="AR166" s="197"/>
      <c r="AS166" s="197"/>
      <c r="AT166" s="197"/>
      <c r="AU166" s="197"/>
      <c r="AV166" s="197"/>
      <c r="AW166" s="197"/>
      <c r="AX166" s="197"/>
      <c r="AY166" s="197"/>
      <c r="AZ166" s="197"/>
      <c r="BA166" s="197"/>
      <c r="BB166" s="197"/>
      <c r="BC166" s="197"/>
      <c r="BD166" s="197"/>
      <c r="BE166" s="197"/>
      <c r="BF166" s="197"/>
      <c r="BG166" s="197"/>
      <c r="BH166" s="197"/>
      <c r="BI166" s="197"/>
      <c r="BJ166" s="197"/>
    </row>
    <row r="167" spans="1:62" ht="12.75" customHeight="1" x14ac:dyDescent="0.2">
      <c r="A167" s="145"/>
      <c r="B167" s="153" t="s">
        <v>31</v>
      </c>
      <c r="C167" s="154"/>
      <c r="D167" s="155"/>
      <c r="E167" s="155"/>
      <c r="F167" s="155"/>
      <c r="G167" s="155"/>
      <c r="H167" s="21"/>
      <c r="I167" s="21"/>
      <c r="J167" s="107"/>
      <c r="K167" s="107"/>
      <c r="L167" s="107"/>
      <c r="M167" s="107"/>
      <c r="N167" s="107"/>
      <c r="O167" s="107"/>
      <c r="P167" s="107"/>
      <c r="Q167" s="38"/>
      <c r="R167" s="38"/>
      <c r="S167" s="197"/>
      <c r="T167" s="197"/>
      <c r="U167" s="197"/>
      <c r="V167" s="197"/>
      <c r="W167" s="197"/>
      <c r="X167" s="197"/>
      <c r="Y167" s="197"/>
      <c r="Z167" s="197"/>
      <c r="AA167" s="197"/>
      <c r="AB167" s="197"/>
      <c r="AC167" s="197"/>
      <c r="AD167" s="197"/>
      <c r="AE167" s="197"/>
      <c r="AF167" s="197"/>
      <c r="AG167" s="197"/>
      <c r="AH167" s="197"/>
      <c r="AI167" s="197"/>
      <c r="AJ167" s="197"/>
      <c r="AK167" s="197"/>
      <c r="AL167" s="197"/>
      <c r="AM167" s="197"/>
      <c r="AN167" s="197"/>
      <c r="AO167" s="197"/>
      <c r="AP167" s="197"/>
      <c r="AQ167" s="197"/>
      <c r="AR167" s="197"/>
      <c r="AS167" s="197"/>
      <c r="AT167" s="197"/>
      <c r="AU167" s="197"/>
      <c r="AV167" s="197"/>
      <c r="AW167" s="197"/>
      <c r="AX167" s="197"/>
      <c r="AY167" s="197"/>
      <c r="AZ167" s="197"/>
      <c r="BA167" s="197"/>
      <c r="BB167" s="197"/>
      <c r="BC167" s="197"/>
      <c r="BD167" s="197"/>
      <c r="BE167" s="197"/>
      <c r="BF167" s="197"/>
      <c r="BG167" s="197"/>
      <c r="BH167" s="197"/>
      <c r="BI167" s="197"/>
      <c r="BJ167" s="197"/>
    </row>
    <row r="168" spans="1:62" ht="12.75" customHeight="1" x14ac:dyDescent="0.2">
      <c r="A168" s="145"/>
      <c r="B168" s="39"/>
      <c r="C168" s="39"/>
      <c r="D168" s="39"/>
      <c r="E168" s="39"/>
      <c r="F168" s="39"/>
      <c r="G168" s="39"/>
      <c r="H168" s="15"/>
      <c r="I168" s="15"/>
      <c r="J168" s="117"/>
      <c r="K168" s="117"/>
      <c r="L168" s="117"/>
      <c r="M168" s="117"/>
      <c r="N168" s="117"/>
      <c r="O168" s="117"/>
      <c r="P168" s="117"/>
      <c r="Q168" s="45"/>
      <c r="R168" s="45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</row>
    <row r="169" spans="1:62" ht="12.75" customHeight="1" x14ac:dyDescent="0.2">
      <c r="A169" s="145"/>
      <c r="B169" s="39"/>
      <c r="C169" s="49"/>
      <c r="D169" s="49"/>
      <c r="E169" s="49"/>
      <c r="F169" s="49"/>
      <c r="G169" s="49"/>
      <c r="H169" s="15"/>
      <c r="I169" s="15"/>
      <c r="J169" s="117"/>
      <c r="K169" s="117"/>
      <c r="L169" s="117"/>
      <c r="M169" s="117"/>
      <c r="N169" s="117"/>
      <c r="O169" s="117"/>
      <c r="P169" s="117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</row>
    <row r="170" spans="1:62" ht="12.75" customHeight="1" x14ac:dyDescent="0.2">
      <c r="A170" s="145"/>
      <c r="B170" s="40"/>
      <c r="C170" s="52"/>
      <c r="D170" s="52"/>
      <c r="E170" s="52"/>
      <c r="F170" s="40"/>
      <c r="G170" s="40"/>
      <c r="H170" s="53"/>
      <c r="I170" s="53"/>
      <c r="J170" s="117"/>
      <c r="K170" s="117"/>
      <c r="L170" s="117"/>
      <c r="M170" s="117"/>
      <c r="N170" s="117"/>
      <c r="O170" s="117"/>
      <c r="P170" s="117"/>
      <c r="Q170" s="156"/>
      <c r="R170" s="156"/>
      <c r="S170" s="118"/>
      <c r="T170" s="118"/>
      <c r="U170" s="118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  <c r="AI170" s="118"/>
      <c r="AJ170" s="118"/>
      <c r="AK170" s="118"/>
      <c r="AL170" s="118"/>
      <c r="AM170" s="118"/>
      <c r="AN170" s="118"/>
      <c r="AO170" s="118"/>
      <c r="AP170" s="118"/>
      <c r="AQ170" s="118"/>
      <c r="AR170" s="118"/>
      <c r="AS170" s="118"/>
      <c r="AT170" s="118"/>
      <c r="AU170" s="118"/>
      <c r="AV170" s="118"/>
      <c r="AW170" s="118"/>
      <c r="AX170" s="118"/>
      <c r="AY170" s="118"/>
      <c r="AZ170" s="118"/>
      <c r="BA170" s="118"/>
      <c r="BB170" s="118"/>
      <c r="BC170" s="118"/>
      <c r="BD170" s="118"/>
      <c r="BE170" s="118"/>
      <c r="BF170" s="118"/>
      <c r="BG170" s="118"/>
      <c r="BH170" s="118"/>
      <c r="BI170" s="118"/>
      <c r="BJ170" s="118"/>
    </row>
    <row r="171" spans="1:62" ht="12.75" customHeight="1" x14ac:dyDescent="0.2">
      <c r="A171" s="145"/>
      <c r="B171" s="40"/>
      <c r="C171" s="52"/>
      <c r="D171" s="56"/>
      <c r="E171" s="56"/>
      <c r="F171" s="40"/>
      <c r="G171" s="40"/>
      <c r="H171" s="53"/>
      <c r="I171" s="53"/>
      <c r="J171" s="117"/>
      <c r="K171" s="117"/>
      <c r="L171" s="117"/>
      <c r="M171" s="117"/>
      <c r="N171" s="117"/>
      <c r="O171" s="117"/>
      <c r="P171" s="117"/>
      <c r="Q171" s="157"/>
      <c r="R171" s="157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  <c r="AU171" s="158"/>
      <c r="AV171" s="158"/>
      <c r="AW171" s="158"/>
      <c r="AX171" s="158"/>
      <c r="AY171" s="158"/>
      <c r="AZ171" s="158"/>
      <c r="BA171" s="158"/>
      <c r="BB171" s="158"/>
      <c r="BC171" s="158"/>
      <c r="BD171" s="158"/>
      <c r="BE171" s="158"/>
      <c r="BF171" s="158"/>
      <c r="BG171" s="158"/>
      <c r="BH171" s="158"/>
      <c r="BI171" s="158"/>
      <c r="BJ171" s="158"/>
    </row>
    <row r="172" spans="1:62" ht="12.75" customHeight="1" x14ac:dyDescent="0.2">
      <c r="A172" s="145"/>
      <c r="B172" s="39"/>
      <c r="C172" s="39"/>
      <c r="D172" s="39"/>
      <c r="E172" s="39"/>
      <c r="F172" s="39"/>
      <c r="G172" s="39"/>
      <c r="H172" s="21"/>
      <c r="I172" s="21"/>
      <c r="J172" s="117"/>
      <c r="K172" s="117"/>
      <c r="L172" s="117"/>
      <c r="M172" s="117"/>
      <c r="N172" s="117"/>
      <c r="O172" s="117"/>
      <c r="P172" s="117"/>
      <c r="Q172" s="54"/>
      <c r="R172" s="54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159"/>
      <c r="AD172" s="159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</row>
    <row r="173" spans="1:62" ht="12.75" customHeight="1" x14ac:dyDescent="0.2">
      <c r="A173" s="145"/>
      <c r="B173" s="39"/>
      <c r="C173" s="39"/>
      <c r="D173" s="39"/>
      <c r="E173" s="39"/>
      <c r="F173" s="39"/>
      <c r="G173" s="39"/>
      <c r="H173" s="21"/>
      <c r="I173" s="21"/>
      <c r="J173" s="117"/>
      <c r="K173" s="117"/>
      <c r="L173" s="117"/>
      <c r="M173" s="117"/>
      <c r="N173" s="117"/>
      <c r="O173" s="117"/>
      <c r="P173" s="117"/>
      <c r="Q173" s="199"/>
      <c r="R173" s="57"/>
      <c r="S173" s="58"/>
      <c r="T173" s="58"/>
      <c r="U173" s="58"/>
      <c r="V173" s="58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</row>
    <row r="174" spans="1:62" ht="12.75" customHeight="1" x14ac:dyDescent="0.2">
      <c r="A174" s="145"/>
      <c r="B174" s="39"/>
      <c r="C174" s="39"/>
      <c r="D174" s="39"/>
      <c r="E174" s="39"/>
      <c r="F174" s="39"/>
      <c r="G174" s="39"/>
      <c r="H174" s="21"/>
      <c r="I174" s="21"/>
      <c r="J174" s="126"/>
      <c r="K174" s="126"/>
      <c r="L174" s="126"/>
      <c r="M174" s="126"/>
      <c r="N174" s="126"/>
      <c r="O174" s="126"/>
      <c r="P174" s="126"/>
      <c r="Q174" s="199"/>
      <c r="R174" s="61"/>
      <c r="S174" s="62"/>
      <c r="T174" s="62"/>
      <c r="U174" s="62"/>
      <c r="V174" s="62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</row>
    <row r="175" spans="1:62" ht="12.75" customHeight="1" x14ac:dyDescent="0.2">
      <c r="A175" s="145"/>
      <c r="B175" s="39"/>
      <c r="C175" s="39"/>
      <c r="D175" s="39"/>
      <c r="E175" s="39"/>
      <c r="F175" s="39"/>
      <c r="G175" s="39"/>
      <c r="H175" s="21"/>
      <c r="I175" s="21"/>
      <c r="J175" s="128"/>
      <c r="K175" s="128"/>
      <c r="L175" s="128"/>
      <c r="M175" s="128"/>
      <c r="N175" s="128"/>
      <c r="O175" s="128"/>
      <c r="P175" s="128"/>
      <c r="Q175" s="199"/>
      <c r="R175" s="61"/>
      <c r="S175" s="64"/>
      <c r="T175" s="64"/>
      <c r="U175" s="62"/>
      <c r="V175" s="62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/>
      <c r="BJ175" s="60"/>
    </row>
    <row r="176" spans="1:62" ht="12.75" customHeight="1" x14ac:dyDescent="0.2">
      <c r="A176" s="145"/>
      <c r="B176" s="39"/>
      <c r="C176" s="39"/>
      <c r="D176" s="39"/>
      <c r="E176" s="39"/>
      <c r="F176" s="39"/>
      <c r="G176" s="39"/>
      <c r="H176" s="21"/>
      <c r="I176" s="21"/>
      <c r="J176" s="128"/>
      <c r="K176" s="128"/>
      <c r="L176" s="128"/>
      <c r="M176" s="128"/>
      <c r="N176" s="128"/>
      <c r="O176" s="128"/>
      <c r="P176" s="128"/>
      <c r="Q176" s="199"/>
      <c r="R176" s="61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</row>
    <row r="177" spans="1:62" ht="12.75" customHeight="1" x14ac:dyDescent="0.2">
      <c r="A177" s="145"/>
      <c r="B177" s="39"/>
      <c r="C177" s="39"/>
      <c r="D177" s="39"/>
      <c r="E177" s="39"/>
      <c r="F177" s="39"/>
      <c r="G177" s="39"/>
      <c r="H177" s="21"/>
      <c r="I177" s="21"/>
      <c r="J177" s="128"/>
      <c r="K177" s="128"/>
      <c r="L177" s="128"/>
      <c r="M177" s="128"/>
      <c r="N177" s="128"/>
      <c r="O177" s="128"/>
      <c r="P177" s="128"/>
      <c r="Q177" s="199"/>
    </row>
    <row r="178" spans="1:62" ht="12.75" customHeight="1" x14ac:dyDescent="0.3">
      <c r="A178" s="145"/>
      <c r="B178" s="39"/>
      <c r="C178" s="70" t="s">
        <v>9</v>
      </c>
      <c r="D178" s="70" t="s">
        <v>10</v>
      </c>
      <c r="E178" s="71" t="s">
        <v>11</v>
      </c>
      <c r="F178" s="71" t="s">
        <v>12</v>
      </c>
      <c r="G178" s="43"/>
      <c r="H178" s="21"/>
      <c r="I178" s="21"/>
      <c r="J178" s="128"/>
      <c r="K178" s="128"/>
      <c r="L178" s="128"/>
      <c r="M178" s="128"/>
      <c r="N178" s="128"/>
      <c r="O178" s="128"/>
      <c r="P178" s="128"/>
      <c r="Q178" s="67" t="s">
        <v>7</v>
      </c>
      <c r="R178" s="68" t="s">
        <v>8</v>
      </c>
      <c r="S178" s="69"/>
      <c r="T178" s="69" t="str">
        <f>IF(ISNUMBER(T172),T172-(G165*T171+G164),"")</f>
        <v/>
      </c>
      <c r="U178" s="69" t="str">
        <f>IF(ISNUMBER(U172),U172-(G165*U171+G164),"")</f>
        <v/>
      </c>
      <c r="V178" s="69" t="str">
        <f>IF(ISNUMBER(V172),V172-(G165*V171+G164),"")</f>
        <v/>
      </c>
      <c r="W178" s="69" t="str">
        <f>IF(ISNUMBER(W172),W172-(G165*W171+G164),"")</f>
        <v/>
      </c>
      <c r="X178" s="69" t="str">
        <f>IF(ISNUMBER(X172),X172-(G165*X171+G164),"")</f>
        <v/>
      </c>
      <c r="Y178" s="69" t="str">
        <f>IF(ISNUMBER(Y172),Y172-(G165*Y171+G164),"")</f>
        <v/>
      </c>
      <c r="Z178" s="69" t="str">
        <f>IF(ISNUMBER(Z172),Z172-(G165*Z171+G164),"")</f>
        <v/>
      </c>
      <c r="AA178" s="69" t="str">
        <f>IF(ISNUMBER(AA172),AA172-(G165*AA171+G164),"")</f>
        <v/>
      </c>
      <c r="AB178" s="69" t="str">
        <f>IF(ISNUMBER(AB172),AB172-(G165*AB171+G164),"")</f>
        <v/>
      </c>
      <c r="AC178" s="69" t="str">
        <f>IF(ISNUMBER(AC172),AC172-(G165*AC171+G164),"")</f>
        <v/>
      </c>
      <c r="AD178" s="69" t="str">
        <f>IF(ISNUMBER(AD172),AD172-(G165*AD171+G164),"")</f>
        <v/>
      </c>
      <c r="AE178" s="69" t="str">
        <f>IF(ISNUMBER(AE172),AE172-(G165*AE171+G164),"")</f>
        <v/>
      </c>
      <c r="AF178" s="69" t="str">
        <f>IF(ISNUMBER(AF172),AF172-(G165*AF171+G164),"")</f>
        <v/>
      </c>
      <c r="AG178" s="69" t="str">
        <f>IF(ISNUMBER(AG172),AG172-(G165*AG171+G164),"")</f>
        <v/>
      </c>
      <c r="AH178" s="69" t="str">
        <f>IF(ISNUMBER(AH172),AH172-(G165*AH171+G164),"")</f>
        <v/>
      </c>
      <c r="AI178" s="69" t="str">
        <f>IF(ISNUMBER(AI172),AI172-(G165*AI171+G164),"")</f>
        <v/>
      </c>
      <c r="AJ178" s="69" t="str">
        <f>IF(ISNUMBER(AJ172),AJ172-(G165*AJ171+G164),"")</f>
        <v/>
      </c>
      <c r="AK178" s="69" t="str">
        <f>IF(ISNUMBER(AK172),AK172-(G165*AK171+G164),"")</f>
        <v/>
      </c>
      <c r="AL178" s="69" t="str">
        <f>IF(ISNUMBER(AL172),AL172-(G165*AL171+G164),"")</f>
        <v/>
      </c>
      <c r="AM178" s="69" t="str">
        <f>IF(ISNUMBER(AM172),AM172-(G165*AM171+G164),"")</f>
        <v/>
      </c>
      <c r="AN178" s="69" t="str">
        <f>IF(ISNUMBER(AN172),AN172-(G165*AN171+G164),"")</f>
        <v/>
      </c>
      <c r="AO178" s="69" t="str">
        <f>IF(ISNUMBER(AO172),AO172-(G165*AO171+G164),"")</f>
        <v/>
      </c>
      <c r="AP178" s="69" t="str">
        <f>IF(ISNUMBER(AP172),AP172-(G165*AP171+G164),"")</f>
        <v/>
      </c>
      <c r="AQ178" s="69" t="str">
        <f>IF(ISNUMBER(AQ172),AQ172-(G165*AQ171+G164),"")</f>
        <v/>
      </c>
      <c r="AR178" s="69" t="str">
        <f>IF(ISNUMBER(AR172),AR172-(G165*AR171+G164),"")</f>
        <v/>
      </c>
      <c r="AS178" s="69" t="str">
        <f>IF(ISNUMBER(AS172),AS172-(G165*AS171+G164),"")</f>
        <v/>
      </c>
      <c r="AT178" s="69" t="str">
        <f>IF(ISNUMBER(AT172),AT172-(G165*AT171+G164),"")</f>
        <v/>
      </c>
      <c r="AU178" s="69" t="str">
        <f>IF(ISNUMBER(AU172),AU172-(G165*AU171+G164),"")</f>
        <v/>
      </c>
      <c r="AV178" s="69" t="str">
        <f>IF(ISNUMBER(AV172),AV172-(G165*AV171+G164),"")</f>
        <v/>
      </c>
      <c r="AW178" s="69" t="str">
        <f>IF(ISNUMBER(AW172),AW172-(G165*AW171+G164),"")</f>
        <v/>
      </c>
      <c r="AX178" s="69" t="str">
        <f>IF(ISNUMBER(AX172),AX172-(G165*AX171+G164),"")</f>
        <v/>
      </c>
      <c r="AY178" s="69" t="str">
        <f>IF(ISNUMBER(AY172),AY172-(G165*AY171+G164),"")</f>
        <v/>
      </c>
      <c r="AZ178" s="69" t="str">
        <f>IF(ISNUMBER(AZ172),AZ172-(G165*AZ171+G164),"")</f>
        <v/>
      </c>
      <c r="BA178" s="69" t="str">
        <f>IF(ISNUMBER(BA172),BA172-(G165*BA171+G164),"")</f>
        <v/>
      </c>
      <c r="BB178" s="69" t="str">
        <f>IF(ISNUMBER(BB172),BB172-(G165*BB171+G164),"")</f>
        <v/>
      </c>
      <c r="BC178" s="69" t="str">
        <f>IF(ISNUMBER(BC172),BC172-(G165*BC171+G164),"")</f>
        <v/>
      </c>
      <c r="BD178" s="69" t="str">
        <f>IF(ISNUMBER(BD172),BD172-(G165*BD171+G164),"")</f>
        <v/>
      </c>
      <c r="BE178" s="69" t="str">
        <f>IF(ISNUMBER(BE172),BE172-(G165*BE171+G164),"")</f>
        <v/>
      </c>
      <c r="BF178" s="69" t="str">
        <f>IF(ISNUMBER(BF172),BF172-(G165*BF171+G164),"")</f>
        <v/>
      </c>
      <c r="BG178" s="69" t="str">
        <f>IF(ISNUMBER(BG172),BG172-(G165*BG171+G164),"")</f>
        <v/>
      </c>
      <c r="BH178" s="69" t="str">
        <f>IF(ISNUMBER(BH172),BH172-(G165*BH171+G164),"")</f>
        <v/>
      </c>
      <c r="BI178" s="69" t="str">
        <f>IF(ISNUMBER(BI172),BI172-(G165*BI171+G164),"")</f>
        <v/>
      </c>
      <c r="BJ178" s="69" t="str">
        <f>IF(ISNUMBER(BJ172),BJ172-(G165*BJ171+G164),"")</f>
        <v/>
      </c>
    </row>
    <row r="179" spans="1:62" ht="12.75" customHeight="1" x14ac:dyDescent="0.2">
      <c r="A179" s="145"/>
      <c r="B179" s="40" t="s">
        <v>14</v>
      </c>
      <c r="C179" s="40">
        <v>2.5000000000000001E-2</v>
      </c>
      <c r="D179" s="40">
        <v>-2</v>
      </c>
      <c r="E179" s="40">
        <v>250</v>
      </c>
      <c r="F179" s="40">
        <v>0</v>
      </c>
      <c r="G179" s="39"/>
      <c r="H179" s="21"/>
      <c r="I179" s="21"/>
      <c r="J179" s="128"/>
      <c r="K179" s="128"/>
      <c r="L179" s="128"/>
      <c r="M179" s="128"/>
      <c r="N179" s="128"/>
      <c r="O179" s="128"/>
      <c r="P179" s="128"/>
      <c r="Q179" s="67" t="s">
        <v>13</v>
      </c>
      <c r="R179" s="72" t="str">
        <f>IF(SUMPRODUCT(--ISNUMBER(T179:BJ179))&gt;0,AVERAGE(T179:BJ179),"")</f>
        <v/>
      </c>
      <c r="S179" s="73"/>
      <c r="T179" s="73" t="str">
        <f t="shared" ref="T179:BJ179" si="108">IF(ISNUMBER(T172),ABS(T178),"")</f>
        <v/>
      </c>
      <c r="U179" s="73" t="str">
        <f t="shared" si="108"/>
        <v/>
      </c>
      <c r="V179" s="73" t="str">
        <f t="shared" si="108"/>
        <v/>
      </c>
      <c r="W179" s="73" t="str">
        <f t="shared" si="108"/>
        <v/>
      </c>
      <c r="X179" s="73" t="str">
        <f t="shared" si="108"/>
        <v/>
      </c>
      <c r="Y179" s="73" t="str">
        <f t="shared" si="108"/>
        <v/>
      </c>
      <c r="Z179" s="73" t="str">
        <f t="shared" si="108"/>
        <v/>
      </c>
      <c r="AA179" s="73" t="str">
        <f t="shared" si="108"/>
        <v/>
      </c>
      <c r="AB179" s="73" t="str">
        <f t="shared" si="108"/>
        <v/>
      </c>
      <c r="AC179" s="73" t="str">
        <f t="shared" si="108"/>
        <v/>
      </c>
      <c r="AD179" s="73" t="str">
        <f t="shared" si="108"/>
        <v/>
      </c>
      <c r="AE179" s="73" t="str">
        <f t="shared" si="108"/>
        <v/>
      </c>
      <c r="AF179" s="73" t="str">
        <f t="shared" si="108"/>
        <v/>
      </c>
      <c r="AG179" s="73" t="str">
        <f t="shared" si="108"/>
        <v/>
      </c>
      <c r="AH179" s="73" t="str">
        <f t="shared" si="108"/>
        <v/>
      </c>
      <c r="AI179" s="73" t="str">
        <f t="shared" si="108"/>
        <v/>
      </c>
      <c r="AJ179" s="73" t="str">
        <f t="shared" si="108"/>
        <v/>
      </c>
      <c r="AK179" s="73" t="str">
        <f t="shared" si="108"/>
        <v/>
      </c>
      <c r="AL179" s="73" t="str">
        <f t="shared" si="108"/>
        <v/>
      </c>
      <c r="AM179" s="73" t="str">
        <f t="shared" si="108"/>
        <v/>
      </c>
      <c r="AN179" s="73" t="str">
        <f t="shared" si="108"/>
        <v/>
      </c>
      <c r="AO179" s="73" t="str">
        <f t="shared" si="108"/>
        <v/>
      </c>
      <c r="AP179" s="73" t="str">
        <f t="shared" si="108"/>
        <v/>
      </c>
      <c r="AQ179" s="73" t="str">
        <f t="shared" si="108"/>
        <v/>
      </c>
      <c r="AR179" s="73" t="str">
        <f t="shared" si="108"/>
        <v/>
      </c>
      <c r="AS179" s="73" t="str">
        <f t="shared" si="108"/>
        <v/>
      </c>
      <c r="AT179" s="73" t="str">
        <f t="shared" si="108"/>
        <v/>
      </c>
      <c r="AU179" s="73" t="str">
        <f t="shared" si="108"/>
        <v/>
      </c>
      <c r="AV179" s="73" t="str">
        <f t="shared" si="108"/>
        <v/>
      </c>
      <c r="AW179" s="73" t="str">
        <f t="shared" si="108"/>
        <v/>
      </c>
      <c r="AX179" s="73" t="str">
        <f t="shared" si="108"/>
        <v/>
      </c>
      <c r="AY179" s="73" t="str">
        <f t="shared" si="108"/>
        <v/>
      </c>
      <c r="AZ179" s="73" t="str">
        <f t="shared" si="108"/>
        <v/>
      </c>
      <c r="BA179" s="73" t="str">
        <f t="shared" si="108"/>
        <v/>
      </c>
      <c r="BB179" s="73" t="str">
        <f t="shared" si="108"/>
        <v/>
      </c>
      <c r="BC179" s="73" t="str">
        <f t="shared" si="108"/>
        <v/>
      </c>
      <c r="BD179" s="73" t="str">
        <f t="shared" si="108"/>
        <v/>
      </c>
      <c r="BE179" s="73" t="str">
        <f t="shared" si="108"/>
        <v/>
      </c>
      <c r="BF179" s="73" t="str">
        <f t="shared" si="108"/>
        <v/>
      </c>
      <c r="BG179" s="73" t="str">
        <f t="shared" si="108"/>
        <v/>
      </c>
      <c r="BH179" s="73" t="str">
        <f t="shared" si="108"/>
        <v/>
      </c>
      <c r="BI179" s="73" t="str">
        <f t="shared" si="108"/>
        <v/>
      </c>
      <c r="BJ179" s="73" t="str">
        <f t="shared" si="108"/>
        <v/>
      </c>
    </row>
    <row r="180" spans="1:62" ht="12.75" customHeight="1" x14ac:dyDescent="0.2">
      <c r="A180" s="145"/>
      <c r="B180" s="77" t="s">
        <v>16</v>
      </c>
      <c r="C180" s="170" t="s">
        <v>94</v>
      </c>
      <c r="D180" s="78"/>
      <c r="E180" s="18">
        <f>C179*E179+D179</f>
        <v>4.25</v>
      </c>
      <c r="F180" s="18">
        <f>C179*F179+D179</f>
        <v>-2</v>
      </c>
      <c r="G180" s="78"/>
      <c r="H180" s="21"/>
      <c r="I180" s="21"/>
      <c r="J180" s="128"/>
      <c r="K180" s="128"/>
      <c r="L180" s="128"/>
      <c r="M180" s="128"/>
      <c r="N180" s="128"/>
      <c r="O180" s="128"/>
      <c r="P180" s="128"/>
      <c r="Q180" s="74" t="s">
        <v>15</v>
      </c>
      <c r="R180" s="74" t="s">
        <v>8</v>
      </c>
      <c r="S180" s="75"/>
      <c r="T180" s="75" t="str">
        <f>IF(ISNUMBER(T172),T172-(C179*T171+D179),"")</f>
        <v/>
      </c>
      <c r="U180" s="75" t="str">
        <f>IF(ISNUMBER(U172),U172-(C179*U171+D179),"")</f>
        <v/>
      </c>
      <c r="V180" s="75" t="str">
        <f>IF(ISNUMBER(V172),V172-(C179*V171+D179),"")</f>
        <v/>
      </c>
      <c r="W180" s="75" t="str">
        <f>IF(ISNUMBER(W172),W172-(C179*W171+D179),"")</f>
        <v/>
      </c>
      <c r="X180" s="75" t="str">
        <f>IF(ISNUMBER(X172),X172-(C179*X171+D179),"")</f>
        <v/>
      </c>
      <c r="Y180" s="75" t="str">
        <f>IF(ISNUMBER(Y172),Y172-(C179*Y171+D179),"")</f>
        <v/>
      </c>
      <c r="Z180" s="75" t="str">
        <f>IF(ISNUMBER(Z172),Z172-(C179*Z171+D179),"")</f>
        <v/>
      </c>
      <c r="AA180" s="75" t="str">
        <f>IF(ISNUMBER(AA172),AA172-(C179*AA171+D179),"")</f>
        <v/>
      </c>
      <c r="AB180" s="75" t="str">
        <f>IF(ISNUMBER(AB172),AB172-(C179*AB171+D179),"")</f>
        <v/>
      </c>
      <c r="AC180" s="75" t="str">
        <f>IF(ISNUMBER(AC172),AC172-(C179*AC171+D179),"")</f>
        <v/>
      </c>
      <c r="AD180" s="75" t="str">
        <f>IF(ISNUMBER(AD172),AD172-(C179*AD171+D179),"")</f>
        <v/>
      </c>
      <c r="AE180" s="75" t="str">
        <f>IF(ISNUMBER(AE172),AE172-(C179*AE171+D179),"")</f>
        <v/>
      </c>
      <c r="AF180" s="75" t="str">
        <f>IF(ISNUMBER(AF172),AF172-(C179*AF171+D179),"")</f>
        <v/>
      </c>
      <c r="AG180" s="75" t="str">
        <f>IF(ISNUMBER(AG172),AG172-(C179*AG171+D179),"")</f>
        <v/>
      </c>
      <c r="AH180" s="75" t="str">
        <f>IF(ISNUMBER(AH172),AH172-(C179*AH171+D179),"")</f>
        <v/>
      </c>
      <c r="AI180" s="75" t="str">
        <f>IF(ISNUMBER(AI172),AI172-(C179*AI171+D179),"")</f>
        <v/>
      </c>
      <c r="AJ180" s="75" t="str">
        <f>IF(ISNUMBER(AJ172),AJ172-(C179*AJ171+D179),"")</f>
        <v/>
      </c>
      <c r="AK180" s="75" t="str">
        <f>IF(ISNUMBER(AK172),AK172-(C179*AK171+D179),"")</f>
        <v/>
      </c>
      <c r="AL180" s="75" t="str">
        <f>IF(ISNUMBER(AL172),AL172-(C179*AL171+D179),"")</f>
        <v/>
      </c>
      <c r="AM180" s="75" t="str">
        <f>IF(ISNUMBER(AM172),AM172-(C179*AM171+D179),"")</f>
        <v/>
      </c>
      <c r="AN180" s="75" t="str">
        <f>IF(ISNUMBER(AN172),AN172-(C179*AN171+D179),"")</f>
        <v/>
      </c>
      <c r="AO180" s="75" t="str">
        <f>IF(ISNUMBER(AO172),AO172-(C179*AO171+D179),"")</f>
        <v/>
      </c>
      <c r="AP180" s="75" t="str">
        <f>IF(ISNUMBER(AP172),AP172-(C179*AP171+D179),"")</f>
        <v/>
      </c>
      <c r="AQ180" s="75" t="str">
        <f>IF(ISNUMBER(AQ172),AQ172-(C179*AQ171+D179),"")</f>
        <v/>
      </c>
      <c r="AR180" s="75" t="str">
        <f>IF(ISNUMBER(AR172),AR172-(C179*AR171+D179),"")</f>
        <v/>
      </c>
      <c r="AS180" s="75" t="str">
        <f>IF(ISNUMBER(AS172),AS172-(C179*AS171+D179),"")</f>
        <v/>
      </c>
      <c r="AT180" s="75" t="str">
        <f>IF(ISNUMBER(AT172),AT172-(C179*AT171+D179),"")</f>
        <v/>
      </c>
      <c r="AU180" s="75" t="str">
        <f>IF(ISNUMBER(AU172),AU172-(C179*AU171+D179),"")</f>
        <v/>
      </c>
      <c r="AV180" s="75" t="str">
        <f>IF(ISNUMBER(AV172),AV172-(C179*AV171+D179),"")</f>
        <v/>
      </c>
      <c r="AW180" s="75" t="str">
        <f>IF(ISNUMBER(AW172),AW172-(C179*AW171+D179),"")</f>
        <v/>
      </c>
      <c r="AX180" s="75" t="str">
        <f>IF(ISNUMBER(AX172),AX172-(C179*AX171+D179),"")</f>
        <v/>
      </c>
      <c r="AY180" s="75" t="str">
        <f>IF(ISNUMBER(AY172),AY172-(C179*AY171+D179),"")</f>
        <v/>
      </c>
      <c r="AZ180" s="75" t="str">
        <f>IF(ISNUMBER(AZ172),AZ172-(C179*AZ171+D179),"")</f>
        <v/>
      </c>
      <c r="BA180" s="75" t="str">
        <f>IF(ISNUMBER(BA172),BA172-(C179*BA171+D179),"")</f>
        <v/>
      </c>
      <c r="BB180" s="75" t="str">
        <f>IF(ISNUMBER(BB172),BB172-(C179*BB171+D179),"")</f>
        <v/>
      </c>
      <c r="BC180" s="75" t="str">
        <f>IF(ISNUMBER(BC172),BC172-(C179*BC171+D179),"")</f>
        <v/>
      </c>
      <c r="BD180" s="75" t="str">
        <f>IF(ISNUMBER(BD172),BD172-(C179*BD171+D179),"")</f>
        <v/>
      </c>
      <c r="BE180" s="75" t="str">
        <f>IF(ISNUMBER(BE172),BE172-(C179*BE171+D179),"")</f>
        <v/>
      </c>
      <c r="BF180" s="75" t="str">
        <f>IF(ISNUMBER(BF172),BF172-(C179*BF171+D179),"")</f>
        <v/>
      </c>
      <c r="BG180" s="75" t="str">
        <f>IF(ISNUMBER(BG172),BG172-(C179*BG171+D179),"")</f>
        <v/>
      </c>
      <c r="BH180" s="75" t="str">
        <f>IF(ISNUMBER(BH172),BH172-(C179*BH171+D179),"")</f>
        <v/>
      </c>
      <c r="BI180" s="75" t="str">
        <f>IF(ISNUMBER(BI172),BI172-(C179*BI171+D179),"")</f>
        <v/>
      </c>
      <c r="BJ180" s="75" t="str">
        <f>IF(ISNUMBER(BJ172),BJ172-(C179*BJ171+D179),"")</f>
        <v/>
      </c>
    </row>
    <row r="181" spans="1:62" ht="12.75" customHeight="1" x14ac:dyDescent="0.2">
      <c r="A181" s="160"/>
      <c r="B181" s="18"/>
      <c r="C181" s="18"/>
      <c r="D181" s="18"/>
      <c r="E181" s="18"/>
      <c r="F181" s="18"/>
      <c r="G181" s="18"/>
      <c r="H181" s="81"/>
      <c r="I181" s="81"/>
      <c r="J181" s="133"/>
      <c r="K181" s="133"/>
      <c r="L181" s="133"/>
      <c r="M181" s="133"/>
      <c r="N181" s="133"/>
      <c r="O181" s="133"/>
      <c r="P181" s="133"/>
      <c r="Q181" s="83"/>
      <c r="R181" s="84"/>
      <c r="S181" s="85"/>
      <c r="T181" s="85"/>
      <c r="U181" s="85"/>
      <c r="V181" s="85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  <c r="AK181" s="86"/>
      <c r="AL181" s="86"/>
      <c r="AM181" s="86"/>
      <c r="AN181" s="86"/>
      <c r="AO181" s="86"/>
      <c r="AP181" s="86"/>
      <c r="AQ181" s="86"/>
      <c r="AR181" s="86"/>
      <c r="AS181" s="86"/>
      <c r="AT181" s="86"/>
      <c r="AU181" s="86"/>
      <c r="AV181" s="86"/>
      <c r="AW181" s="86"/>
      <c r="AX181" s="86"/>
      <c r="AY181" s="86"/>
      <c r="AZ181" s="86"/>
      <c r="BA181" s="86"/>
      <c r="BB181" s="86"/>
      <c r="BC181" s="86"/>
      <c r="BD181" s="86"/>
      <c r="BE181" s="86"/>
      <c r="BF181" s="86"/>
      <c r="BG181" s="86"/>
      <c r="BH181" s="86"/>
      <c r="BI181" s="86"/>
      <c r="BJ181" s="86"/>
    </row>
    <row r="182" spans="1:62" ht="12.75" customHeight="1" x14ac:dyDescent="0.2">
      <c r="A182" s="161" t="str">
        <f ca="1">INDIRECT("$C$4")&amp;"."&amp;C184&amp;"."&amp;"B"</f>
        <v>1.4.B</v>
      </c>
      <c r="B182" s="89" t="str">
        <f>J183</f>
        <v>Right</v>
      </c>
      <c r="C182" s="90" t="str">
        <f>IF(NOT(ISBLANK($Q191)),$Q191,"")</f>
        <v/>
      </c>
      <c r="D182" s="91" t="s">
        <v>21</v>
      </c>
      <c r="E182" s="92" t="s">
        <v>22</v>
      </c>
      <c r="F182" s="93" t="s">
        <v>0</v>
      </c>
      <c r="G182" s="94" t="str">
        <f ca="1">INDIRECT("$G$21")</f>
        <v>1B</v>
      </c>
      <c r="H182" s="53"/>
      <c r="I182" s="53"/>
      <c r="J182" s="65" t="s">
        <v>23</v>
      </c>
      <c r="K182" s="65"/>
      <c r="L182" s="65"/>
      <c r="M182" s="65"/>
      <c r="N182" s="65"/>
      <c r="O182" s="65"/>
      <c r="P182" s="65"/>
      <c r="Q182" s="95" t="s">
        <v>1</v>
      </c>
      <c r="R182" s="96" t="s">
        <v>24</v>
      </c>
      <c r="S182" s="12" t="s">
        <v>25</v>
      </c>
      <c r="T182" s="12" t="s">
        <v>89</v>
      </c>
      <c r="U182" s="12" t="s">
        <v>90</v>
      </c>
      <c r="V182" s="12" t="s">
        <v>91</v>
      </c>
      <c r="W182" s="12" t="s">
        <v>92</v>
      </c>
      <c r="X182" s="98"/>
      <c r="Y182" s="99"/>
      <c r="Z182" s="99"/>
      <c r="AA182" s="99"/>
      <c r="AB182" s="99"/>
      <c r="AC182" s="99"/>
      <c r="AD182" s="99"/>
      <c r="AE182" s="99"/>
      <c r="AF182" s="99"/>
      <c r="AG182" s="99"/>
      <c r="AH182" s="99"/>
      <c r="AI182" s="99"/>
      <c r="AJ182" s="99"/>
      <c r="AK182" s="99"/>
      <c r="AL182" s="99"/>
      <c r="AM182" s="99"/>
      <c r="AN182" s="99"/>
      <c r="AO182" s="99"/>
      <c r="AP182" s="99"/>
      <c r="AQ182" s="99"/>
      <c r="AR182" s="99"/>
      <c r="AS182" s="99"/>
      <c r="AT182" s="99"/>
      <c r="AU182" s="99"/>
      <c r="AV182" s="99"/>
      <c r="AW182" s="99"/>
      <c r="AX182" s="99"/>
      <c r="AY182" s="99"/>
      <c r="AZ182" s="99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</row>
    <row r="183" spans="1:62" ht="12.75" customHeight="1" x14ac:dyDescent="0.2">
      <c r="A183" s="145"/>
      <c r="B183" s="100" t="s">
        <v>94</v>
      </c>
      <c r="C183" s="18"/>
      <c r="D183" s="147" t="str">
        <f>IF(NOT(ISBLANK(K193)),K193,"")</f>
        <v/>
      </c>
      <c r="E183" s="148" t="str">
        <f>IF(NOT(ISBLANK(N191)),N191,"")</f>
        <v/>
      </c>
      <c r="F183" s="101"/>
      <c r="G183" s="102" t="s">
        <v>17</v>
      </c>
      <c r="H183" s="29"/>
      <c r="I183" s="21"/>
      <c r="J183" s="162" t="s">
        <v>17</v>
      </c>
      <c r="K183" s="103"/>
      <c r="L183" s="103"/>
      <c r="M183" s="103"/>
      <c r="N183" s="103"/>
      <c r="O183" s="103"/>
      <c r="P183" s="103"/>
      <c r="Q183" s="103"/>
      <c r="R183" s="103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</row>
    <row r="184" spans="1:62" ht="12.75" customHeight="1" x14ac:dyDescent="0.2">
      <c r="A184" s="145"/>
      <c r="B184" s="163" t="s">
        <v>29</v>
      </c>
      <c r="C184" s="164">
        <f ca="1">C164</f>
        <v>4</v>
      </c>
      <c r="D184" s="105"/>
      <c r="E184" s="105"/>
      <c r="F184" s="106" t="s">
        <v>18</v>
      </c>
      <c r="G184" s="165" t="str">
        <f t="array" ref="G184">IF(COUNT(T192:BJ192)&gt;1,ROUND(INTERCEPT(T192:BJ192,T191:BJ191),4),"")</f>
        <v/>
      </c>
      <c r="H184" s="21"/>
      <c r="I184" s="29"/>
      <c r="J184" s="107"/>
      <c r="K184" s="107"/>
      <c r="L184" s="107"/>
      <c r="M184" s="107"/>
      <c r="N184" s="107"/>
      <c r="O184" s="107"/>
      <c r="P184" s="107"/>
      <c r="Q184" s="108"/>
      <c r="R184" s="108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J184" s="66"/>
    </row>
    <row r="185" spans="1:62" ht="12.75" customHeight="1" x14ac:dyDescent="0.2">
      <c r="A185" s="145"/>
      <c r="B185" s="84"/>
      <c r="C185" s="152"/>
      <c r="D185" s="111"/>
      <c r="E185" s="112"/>
      <c r="F185" s="113" t="s">
        <v>19</v>
      </c>
      <c r="G185" s="166" t="str">
        <f t="array" ref="G185">IF(COUNT(T192:BJ192)&gt;1,ROUND(SLOPE(T192:BJ192,T191:BJ191),4),"")</f>
        <v/>
      </c>
      <c r="H185" s="21"/>
      <c r="I185" s="21"/>
      <c r="J185" s="107"/>
      <c r="K185" s="107"/>
      <c r="L185" s="107"/>
      <c r="M185" s="107"/>
      <c r="N185" s="107"/>
      <c r="O185" s="107"/>
      <c r="P185" s="107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</row>
    <row r="186" spans="1:62" ht="12.75" customHeight="1" x14ac:dyDescent="0.2">
      <c r="A186" s="145"/>
      <c r="B186" s="39"/>
      <c r="C186" s="40"/>
      <c r="D186" s="114"/>
      <c r="E186" s="114"/>
      <c r="F186" s="115"/>
      <c r="G186" s="116" t="s">
        <v>20</v>
      </c>
      <c r="H186" s="21"/>
      <c r="I186" s="21"/>
      <c r="J186" s="107"/>
      <c r="K186" s="107"/>
      <c r="L186" s="107"/>
      <c r="M186" s="107"/>
      <c r="N186" s="107"/>
      <c r="O186" s="107"/>
      <c r="P186" s="107"/>
      <c r="Q186" s="38"/>
      <c r="R186" s="38"/>
      <c r="S186" s="197"/>
      <c r="T186" s="197"/>
      <c r="U186" s="197"/>
      <c r="V186" s="197"/>
      <c r="W186" s="197"/>
      <c r="X186" s="197"/>
      <c r="Y186" s="197"/>
      <c r="Z186" s="197"/>
      <c r="AA186" s="197"/>
      <c r="AB186" s="197"/>
      <c r="AC186" s="197"/>
      <c r="AD186" s="197"/>
      <c r="AE186" s="197"/>
      <c r="AF186" s="197"/>
      <c r="AG186" s="197"/>
      <c r="AH186" s="197"/>
      <c r="AI186" s="197"/>
      <c r="AJ186" s="197"/>
      <c r="AK186" s="197"/>
      <c r="AL186" s="197"/>
      <c r="AM186" s="197"/>
      <c r="AN186" s="197"/>
      <c r="AO186" s="197"/>
      <c r="AP186" s="197"/>
      <c r="AQ186" s="197"/>
      <c r="AR186" s="197"/>
      <c r="AS186" s="197"/>
      <c r="AT186" s="197"/>
      <c r="AU186" s="197"/>
      <c r="AV186" s="197"/>
      <c r="AW186" s="197"/>
      <c r="AX186" s="197"/>
      <c r="AY186" s="197"/>
      <c r="AZ186" s="197"/>
      <c r="BA186" s="197"/>
      <c r="BB186" s="197"/>
      <c r="BC186" s="197"/>
      <c r="BD186" s="197"/>
      <c r="BE186" s="197"/>
      <c r="BF186" s="197"/>
      <c r="BG186" s="197"/>
      <c r="BH186" s="197"/>
      <c r="BI186" s="197"/>
      <c r="BJ186" s="197"/>
    </row>
    <row r="187" spans="1:62" ht="12.75" customHeight="1" x14ac:dyDescent="0.2">
      <c r="A187" s="145"/>
      <c r="B187" s="167" t="s">
        <v>31</v>
      </c>
      <c r="C187" s="168"/>
      <c r="D187" s="168"/>
      <c r="E187" s="168"/>
      <c r="F187" s="168"/>
      <c r="G187" s="168"/>
      <c r="H187" s="53"/>
      <c r="I187" s="21"/>
      <c r="J187" s="107"/>
      <c r="K187" s="107"/>
      <c r="L187" s="107"/>
      <c r="M187" s="107"/>
      <c r="N187" s="107"/>
      <c r="O187" s="107"/>
      <c r="P187" s="107"/>
      <c r="Q187" s="108"/>
      <c r="R187" s="108"/>
      <c r="S187" s="197"/>
      <c r="T187" s="197"/>
      <c r="U187" s="197"/>
      <c r="V187" s="197"/>
      <c r="W187" s="197"/>
      <c r="X187" s="197"/>
      <c r="Y187" s="197"/>
      <c r="Z187" s="197"/>
      <c r="AA187" s="197"/>
      <c r="AB187" s="197"/>
      <c r="AC187" s="197"/>
      <c r="AD187" s="197"/>
      <c r="AE187" s="197"/>
      <c r="AF187" s="197"/>
      <c r="AG187" s="197"/>
      <c r="AH187" s="197"/>
      <c r="AI187" s="197"/>
      <c r="AJ187" s="197"/>
      <c r="AK187" s="197"/>
      <c r="AL187" s="197"/>
      <c r="AM187" s="197"/>
      <c r="AN187" s="197"/>
      <c r="AO187" s="197"/>
      <c r="AP187" s="197"/>
      <c r="AQ187" s="197"/>
      <c r="AR187" s="197"/>
      <c r="AS187" s="197"/>
      <c r="AT187" s="197"/>
      <c r="AU187" s="197"/>
      <c r="AV187" s="197"/>
      <c r="AW187" s="197"/>
      <c r="AX187" s="197"/>
      <c r="AY187" s="197"/>
      <c r="AZ187" s="197"/>
      <c r="BA187" s="197"/>
      <c r="BB187" s="197"/>
      <c r="BC187" s="197"/>
      <c r="BD187" s="197"/>
      <c r="BE187" s="197"/>
      <c r="BF187" s="197"/>
      <c r="BG187" s="197"/>
      <c r="BH187" s="197"/>
      <c r="BI187" s="197"/>
      <c r="BJ187" s="197"/>
    </row>
    <row r="188" spans="1:62" ht="12.75" customHeight="1" x14ac:dyDescent="0.2">
      <c r="A188" s="145"/>
      <c r="B188" s="52"/>
      <c r="C188" s="52"/>
      <c r="D188" s="52"/>
      <c r="E188" s="52"/>
      <c r="F188" s="52"/>
      <c r="G188" s="52"/>
      <c r="H188" s="52"/>
      <c r="I188" s="53"/>
      <c r="J188" s="117"/>
      <c r="K188" s="117"/>
      <c r="L188" s="117"/>
      <c r="M188" s="117"/>
      <c r="N188" s="117"/>
      <c r="O188" s="117"/>
      <c r="P188" s="117"/>
      <c r="Q188" s="45"/>
      <c r="R188" s="45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</row>
    <row r="189" spans="1:62" ht="12.75" customHeight="1" x14ac:dyDescent="0.2">
      <c r="A189" s="145"/>
      <c r="B189" s="52"/>
      <c r="C189" s="40"/>
      <c r="D189" s="40"/>
      <c r="E189" s="40"/>
      <c r="F189" s="40"/>
      <c r="G189" s="40"/>
      <c r="H189" s="53"/>
      <c r="I189" s="53"/>
      <c r="J189" s="117"/>
      <c r="K189" s="117"/>
      <c r="L189" s="117"/>
      <c r="M189" s="117"/>
      <c r="N189" s="117"/>
      <c r="O189" s="117"/>
      <c r="P189" s="117"/>
      <c r="Q189" s="45"/>
      <c r="R189" s="45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</row>
    <row r="190" spans="1:62" ht="12.75" customHeight="1" x14ac:dyDescent="0.2">
      <c r="A190" s="145"/>
      <c r="B190" s="39"/>
      <c r="C190" s="39"/>
      <c r="D190" s="39"/>
      <c r="E190" s="39"/>
      <c r="F190" s="39"/>
      <c r="G190" s="39"/>
      <c r="H190" s="15"/>
      <c r="I190" s="15"/>
      <c r="J190" s="117"/>
      <c r="K190" s="117"/>
      <c r="L190" s="117"/>
      <c r="M190" s="117"/>
      <c r="N190" s="117"/>
      <c r="O190" s="117"/>
      <c r="P190" s="117"/>
      <c r="Q190" s="118"/>
      <c r="R190" s="118"/>
      <c r="S190" s="118"/>
      <c r="T190" s="118"/>
      <c r="U190" s="118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  <c r="AI190" s="118"/>
      <c r="AJ190" s="118"/>
      <c r="AK190" s="118"/>
      <c r="AL190" s="118"/>
      <c r="AM190" s="118"/>
      <c r="AN190" s="118"/>
      <c r="AO190" s="118"/>
      <c r="AP190" s="118"/>
      <c r="AQ190" s="118"/>
      <c r="AR190" s="118"/>
      <c r="AS190" s="118"/>
      <c r="AT190" s="118"/>
      <c r="AU190" s="118"/>
      <c r="AV190" s="118"/>
      <c r="AW190" s="118"/>
      <c r="AX190" s="118"/>
      <c r="AY190" s="118"/>
      <c r="AZ190" s="118"/>
      <c r="BA190" s="118"/>
      <c r="BB190" s="118"/>
      <c r="BC190" s="118"/>
      <c r="BD190" s="118"/>
      <c r="BE190" s="118"/>
      <c r="BF190" s="118"/>
      <c r="BG190" s="118"/>
      <c r="BH190" s="118"/>
      <c r="BI190" s="118"/>
      <c r="BJ190" s="118"/>
    </row>
    <row r="191" spans="1:62" ht="12.75" customHeight="1" x14ac:dyDescent="0.2">
      <c r="A191" s="145"/>
      <c r="B191" s="39"/>
      <c r="C191" s="39"/>
      <c r="D191" s="39"/>
      <c r="E191" s="39"/>
      <c r="F191" s="39"/>
      <c r="G191" s="39"/>
      <c r="H191" s="15"/>
      <c r="I191" s="15"/>
      <c r="J191" s="117"/>
      <c r="K191" s="117"/>
      <c r="L191" s="117"/>
      <c r="M191" s="117"/>
      <c r="N191" s="117"/>
      <c r="O191" s="117"/>
      <c r="P191" s="117"/>
      <c r="Q191" s="119"/>
      <c r="R191" s="119"/>
      <c r="S191" s="169"/>
      <c r="T191" s="169"/>
      <c r="U191" s="169"/>
      <c r="V191" s="169"/>
      <c r="W191" s="169"/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169"/>
      <c r="AZ191" s="169"/>
      <c r="BA191" s="169"/>
      <c r="BB191" s="169"/>
      <c r="BC191" s="169"/>
      <c r="BD191" s="169"/>
      <c r="BE191" s="169"/>
      <c r="BF191" s="169"/>
      <c r="BG191" s="169"/>
      <c r="BH191" s="169"/>
      <c r="BI191" s="169"/>
      <c r="BJ191" s="169"/>
    </row>
    <row r="192" spans="1:62" ht="12.75" customHeight="1" x14ac:dyDescent="0.2">
      <c r="A192" s="145"/>
      <c r="B192" s="39"/>
      <c r="C192" s="39"/>
      <c r="D192" s="39"/>
      <c r="E192" s="39"/>
      <c r="F192" s="39"/>
      <c r="G192" s="39"/>
      <c r="H192" s="53"/>
      <c r="I192" s="53"/>
      <c r="J192" s="117"/>
      <c r="K192" s="117"/>
      <c r="L192" s="117"/>
      <c r="M192" s="117"/>
      <c r="N192" s="117"/>
      <c r="O192" s="117"/>
      <c r="P192" s="117"/>
      <c r="Q192" s="121"/>
      <c r="R192" s="121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</row>
    <row r="193" spans="1:62" ht="12.75" customHeight="1" x14ac:dyDescent="0.2">
      <c r="A193" s="145"/>
      <c r="B193" s="39"/>
      <c r="C193" s="39"/>
      <c r="D193" s="39"/>
      <c r="E193" s="39"/>
      <c r="F193" s="39"/>
      <c r="G193" s="39"/>
      <c r="H193" s="53"/>
      <c r="I193" s="53"/>
      <c r="J193" s="117"/>
      <c r="K193" s="117"/>
      <c r="L193" s="117"/>
      <c r="M193" s="117"/>
      <c r="N193" s="117"/>
      <c r="O193" s="117"/>
      <c r="P193" s="117"/>
      <c r="Q193" s="199"/>
      <c r="R193" s="60"/>
      <c r="S193" s="58"/>
      <c r="T193" s="58"/>
      <c r="U193" s="58"/>
      <c r="V193" s="58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</row>
    <row r="194" spans="1:62" ht="12.75" customHeight="1" x14ac:dyDescent="0.2">
      <c r="A194" s="145"/>
      <c r="B194" s="125"/>
      <c r="C194" s="125"/>
      <c r="D194" s="125"/>
      <c r="E194" s="125"/>
      <c r="F194" s="125"/>
      <c r="G194" s="125"/>
      <c r="H194" s="53"/>
      <c r="I194" s="53"/>
      <c r="J194" s="126"/>
      <c r="K194" s="126"/>
      <c r="L194" s="126"/>
      <c r="M194" s="126"/>
      <c r="N194" s="126"/>
      <c r="O194" s="126"/>
      <c r="P194" s="126"/>
      <c r="Q194" s="199"/>
      <c r="R194" s="123"/>
      <c r="S194" s="62"/>
      <c r="T194" s="62"/>
      <c r="U194" s="62"/>
      <c r="V194" s="62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</row>
    <row r="195" spans="1:62" ht="12.75" customHeight="1" x14ac:dyDescent="0.2">
      <c r="A195" s="145"/>
      <c r="B195" s="39"/>
      <c r="C195" s="39"/>
      <c r="D195" s="39"/>
      <c r="E195" s="39"/>
      <c r="F195" s="39"/>
      <c r="G195" s="39"/>
      <c r="H195" s="53"/>
      <c r="I195" s="53"/>
      <c r="J195" s="128"/>
      <c r="K195" s="128"/>
      <c r="L195" s="128"/>
      <c r="M195" s="128"/>
      <c r="N195" s="128"/>
      <c r="O195" s="128"/>
      <c r="P195" s="128"/>
      <c r="Q195" s="199"/>
      <c r="R195" s="60"/>
      <c r="S195" s="62"/>
      <c r="T195" s="62"/>
      <c r="U195" s="62"/>
      <c r="V195" s="62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</row>
    <row r="196" spans="1:62" ht="12.75" customHeight="1" x14ac:dyDescent="0.2">
      <c r="A196" s="145"/>
      <c r="B196" s="39"/>
      <c r="C196" s="39"/>
      <c r="D196" s="39"/>
      <c r="E196" s="39"/>
      <c r="F196" s="39"/>
      <c r="G196" s="39"/>
      <c r="H196" s="53"/>
      <c r="I196" s="53"/>
      <c r="J196" s="128"/>
      <c r="K196" s="128"/>
      <c r="L196" s="128"/>
      <c r="M196" s="128"/>
      <c r="N196" s="128"/>
      <c r="O196" s="128"/>
      <c r="P196" s="128"/>
      <c r="Q196" s="199"/>
      <c r="R196" s="60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</row>
    <row r="197" spans="1:62" ht="12.75" customHeight="1" x14ac:dyDescent="0.2">
      <c r="A197" s="145"/>
      <c r="B197" s="39"/>
      <c r="C197" s="39"/>
      <c r="D197" s="39"/>
      <c r="E197" s="39"/>
      <c r="F197" s="39"/>
      <c r="G197" s="39"/>
      <c r="H197" s="53"/>
      <c r="I197" s="53"/>
      <c r="J197" s="128"/>
      <c r="K197" s="128"/>
      <c r="L197" s="128"/>
      <c r="M197" s="128"/>
      <c r="N197" s="128"/>
      <c r="O197" s="128"/>
      <c r="P197" s="128"/>
      <c r="Q197" s="199"/>
    </row>
    <row r="198" spans="1:62" ht="12.75" customHeight="1" x14ac:dyDescent="0.3">
      <c r="A198" s="145"/>
      <c r="B198" s="39"/>
      <c r="C198" s="70" t="s">
        <v>9</v>
      </c>
      <c r="D198" s="70" t="s">
        <v>10</v>
      </c>
      <c r="E198" s="71" t="s">
        <v>11</v>
      </c>
      <c r="F198" s="71" t="s">
        <v>12</v>
      </c>
      <c r="G198" s="53"/>
      <c r="H198" s="53"/>
      <c r="I198" s="53"/>
      <c r="J198" s="128"/>
      <c r="K198" s="128"/>
      <c r="L198" s="128"/>
      <c r="M198" s="128"/>
      <c r="N198" s="128"/>
      <c r="O198" s="128"/>
      <c r="P198" s="128"/>
      <c r="Q198" s="129" t="s">
        <v>7</v>
      </c>
      <c r="R198" s="129" t="s">
        <v>8</v>
      </c>
      <c r="S198" s="130"/>
      <c r="T198" s="130" t="str">
        <f>IF(ISNUMBER(T192),T192-(G185*T191+G184),"")</f>
        <v/>
      </c>
      <c r="U198" s="130" t="str">
        <f>IF(ISNUMBER(U192),U192-(G185*U191+G184),"")</f>
        <v/>
      </c>
      <c r="V198" s="130" t="str">
        <f>IF(ISNUMBER(V192),V192-(G185*V191+G184),"")</f>
        <v/>
      </c>
      <c r="W198" s="130" t="str">
        <f>IF(ISNUMBER(W192),W192-(G185*W191+G184),"")</f>
        <v/>
      </c>
      <c r="X198" s="130" t="str">
        <f>IF(ISNUMBER(X192),X192-(G185*X191+G184),"")</f>
        <v/>
      </c>
      <c r="Y198" s="130" t="str">
        <f>IF(ISNUMBER(Y192),Y192-(G185*Y191+G184),"")</f>
        <v/>
      </c>
      <c r="Z198" s="130" t="str">
        <f>IF(ISNUMBER(Z192),Z192-(G185*Z191+G184),"")</f>
        <v/>
      </c>
      <c r="AA198" s="130" t="str">
        <f>IF(ISNUMBER(AA192),AA192-(G185*AA191+G184),"")</f>
        <v/>
      </c>
      <c r="AB198" s="130" t="str">
        <f>IF(ISNUMBER(AB192),AB192-(G185*AB191+G184),"")</f>
        <v/>
      </c>
      <c r="AC198" s="130" t="str">
        <f>IF(ISNUMBER(AC192),AC192-(G185*AC191+G184),"")</f>
        <v/>
      </c>
      <c r="AD198" s="130" t="str">
        <f>IF(ISNUMBER(AD192),AD192-(G185*AD191+G184),"")</f>
        <v/>
      </c>
      <c r="AE198" s="130" t="str">
        <f>IF(ISNUMBER(AE192),AE192-(G185*AE191+G184),"")</f>
        <v/>
      </c>
      <c r="AF198" s="130" t="str">
        <f>IF(ISNUMBER(AF192),AF192-(G185*AF191+G184),"")</f>
        <v/>
      </c>
      <c r="AG198" s="130" t="str">
        <f>IF(ISNUMBER(AG192),AG192-(G185*AG191+G184),"")</f>
        <v/>
      </c>
      <c r="AH198" s="130" t="str">
        <f>IF(ISNUMBER(AH192),AH192-(G185*AH191+G184),"")</f>
        <v/>
      </c>
      <c r="AI198" s="130" t="str">
        <f>IF(ISNUMBER(AI192),AI192-(G185*AI191+G184),"")</f>
        <v/>
      </c>
      <c r="AJ198" s="130" t="str">
        <f>IF(ISNUMBER(AJ192),AJ192-(G185*AJ191+G184),"")</f>
        <v/>
      </c>
      <c r="AK198" s="130" t="str">
        <f>IF(ISNUMBER(AK192),AK192-(G185*AK191+G184),"")</f>
        <v/>
      </c>
      <c r="AL198" s="130" t="str">
        <f>IF(ISNUMBER(AL192),AL192-(G185*AL191+G184),"")</f>
        <v/>
      </c>
      <c r="AM198" s="130" t="str">
        <f>IF(ISNUMBER(AM192),AM192-(G185*AM191+G184),"")</f>
        <v/>
      </c>
      <c r="AN198" s="130" t="str">
        <f>IF(ISNUMBER(AN192),AN192-(G185*AN191+G184),"")</f>
        <v/>
      </c>
      <c r="AO198" s="130" t="str">
        <f>IF(ISNUMBER(AO192),AO192-(G185*AO191+G184),"")</f>
        <v/>
      </c>
      <c r="AP198" s="130" t="str">
        <f>IF(ISNUMBER(AP192),AP192-(G185*AP191+G184),"")</f>
        <v/>
      </c>
      <c r="AQ198" s="130" t="str">
        <f>IF(ISNUMBER(AQ192),AQ192-(G185*AQ191+G184),"")</f>
        <v/>
      </c>
      <c r="AR198" s="130" t="str">
        <f>IF(ISNUMBER(AR192),AR192-(G185*AR191+G184),"")</f>
        <v/>
      </c>
      <c r="AS198" s="130" t="str">
        <f>IF(ISNUMBER(AS192),AS192-(G185*AS191+G184),"")</f>
        <v/>
      </c>
      <c r="AT198" s="130" t="str">
        <f>IF(ISNUMBER(AT192),AT192-(G185*AT191+G184),"")</f>
        <v/>
      </c>
      <c r="AU198" s="130" t="str">
        <f>IF(ISNUMBER(AU192),AU192-(G185*AU191+G184),"")</f>
        <v/>
      </c>
      <c r="AV198" s="130" t="str">
        <f>IF(ISNUMBER(AV192),AV192-(G185*AV191+G184),"")</f>
        <v/>
      </c>
      <c r="AW198" s="130" t="str">
        <f>IF(ISNUMBER(AW192),AW192-(G185*AW191+G184),"")</f>
        <v/>
      </c>
      <c r="AX198" s="130" t="str">
        <f>IF(ISNUMBER(AX192),AX192-(G185*AX191+G184),"")</f>
        <v/>
      </c>
      <c r="AY198" s="130" t="str">
        <f>IF(ISNUMBER(AY192),AY192-(G185*AY191+G184),"")</f>
        <v/>
      </c>
      <c r="AZ198" s="130" t="str">
        <f>IF(ISNUMBER(AZ192),AZ192-(G185*AZ191+G184),"")</f>
        <v/>
      </c>
      <c r="BA198" s="130" t="str">
        <f>IF(ISNUMBER(BA192),BA192-(G185*BA191+G184),"")</f>
        <v/>
      </c>
      <c r="BB198" s="130" t="str">
        <f>IF(ISNUMBER(BB192),BB192-(G185*BB191+G184),"")</f>
        <v/>
      </c>
      <c r="BC198" s="130" t="str">
        <f>IF(ISNUMBER(BC192),BC192-(G185*BC191+G184),"")</f>
        <v/>
      </c>
      <c r="BD198" s="130" t="str">
        <f>IF(ISNUMBER(BD192),BD192-(G185*BD191+G184),"")</f>
        <v/>
      </c>
      <c r="BE198" s="130" t="str">
        <f>IF(ISNUMBER(BE192),BE192-(G185*BE191+G184),"")</f>
        <v/>
      </c>
      <c r="BF198" s="130" t="str">
        <f>IF(ISNUMBER(BF192),BF192-(G185*BF191+G184),"")</f>
        <v/>
      </c>
      <c r="BG198" s="130" t="str">
        <f>IF(ISNUMBER(BG192),BG192-(G185*BG191+G184),"")</f>
        <v/>
      </c>
      <c r="BH198" s="130" t="str">
        <f>IF(ISNUMBER(BH192),BH192-(G185*BH191+G184),"")</f>
        <v/>
      </c>
      <c r="BI198" s="130" t="str">
        <f>IF(ISNUMBER(BI192),BI192-(G185*BI191+G184),"")</f>
        <v/>
      </c>
      <c r="BJ198" s="130" t="str">
        <f>IF(ISNUMBER(BJ192),BJ192-(G185*BJ191+G184),"")</f>
        <v/>
      </c>
    </row>
    <row r="199" spans="1:62" ht="12.75" customHeight="1" x14ac:dyDescent="0.2">
      <c r="A199" s="145"/>
      <c r="B199" s="40" t="s">
        <v>14</v>
      </c>
      <c r="C199" s="40">
        <v>2.5000000000000001E-2</v>
      </c>
      <c r="D199" s="40">
        <v>-2</v>
      </c>
      <c r="E199" s="40">
        <v>250</v>
      </c>
      <c r="F199" s="40">
        <v>0</v>
      </c>
      <c r="G199" s="39"/>
      <c r="H199" s="53"/>
      <c r="I199" s="53"/>
      <c r="J199" s="128"/>
      <c r="K199" s="128"/>
      <c r="L199" s="128"/>
      <c r="M199" s="128"/>
      <c r="N199" s="128"/>
      <c r="O199" s="128"/>
      <c r="P199" s="128"/>
      <c r="Q199" s="129" t="s">
        <v>13</v>
      </c>
      <c r="R199" s="72" t="str">
        <f>IF(SUMPRODUCT(--ISNUMBER(T199:BJ199))&gt;0,AVERAGE(T199:BJ199),"")</f>
        <v/>
      </c>
      <c r="S199" s="73"/>
      <c r="T199" s="73" t="str">
        <f t="shared" ref="T199:BJ199" si="109">IF(ISNUMBER(T192),ABS(T198),"")</f>
        <v/>
      </c>
      <c r="U199" s="73" t="str">
        <f t="shared" si="109"/>
        <v/>
      </c>
      <c r="V199" s="73" t="str">
        <f t="shared" si="109"/>
        <v/>
      </c>
      <c r="W199" s="73" t="str">
        <f t="shared" si="109"/>
        <v/>
      </c>
      <c r="X199" s="73" t="str">
        <f t="shared" si="109"/>
        <v/>
      </c>
      <c r="Y199" s="73" t="str">
        <f t="shared" si="109"/>
        <v/>
      </c>
      <c r="Z199" s="73" t="str">
        <f t="shared" si="109"/>
        <v/>
      </c>
      <c r="AA199" s="73" t="str">
        <f t="shared" si="109"/>
        <v/>
      </c>
      <c r="AB199" s="73" t="str">
        <f t="shared" si="109"/>
        <v/>
      </c>
      <c r="AC199" s="73" t="str">
        <f t="shared" si="109"/>
        <v/>
      </c>
      <c r="AD199" s="73" t="str">
        <f t="shared" si="109"/>
        <v/>
      </c>
      <c r="AE199" s="73" t="str">
        <f t="shared" si="109"/>
        <v/>
      </c>
      <c r="AF199" s="73" t="str">
        <f t="shared" si="109"/>
        <v/>
      </c>
      <c r="AG199" s="73" t="str">
        <f t="shared" si="109"/>
        <v/>
      </c>
      <c r="AH199" s="73" t="str">
        <f t="shared" si="109"/>
        <v/>
      </c>
      <c r="AI199" s="73" t="str">
        <f t="shared" si="109"/>
        <v/>
      </c>
      <c r="AJ199" s="73" t="str">
        <f t="shared" si="109"/>
        <v/>
      </c>
      <c r="AK199" s="73" t="str">
        <f t="shared" si="109"/>
        <v/>
      </c>
      <c r="AL199" s="73" t="str">
        <f t="shared" si="109"/>
        <v/>
      </c>
      <c r="AM199" s="73" t="str">
        <f t="shared" si="109"/>
        <v/>
      </c>
      <c r="AN199" s="73" t="str">
        <f t="shared" si="109"/>
        <v/>
      </c>
      <c r="AO199" s="73" t="str">
        <f t="shared" si="109"/>
        <v/>
      </c>
      <c r="AP199" s="73" t="str">
        <f t="shared" si="109"/>
        <v/>
      </c>
      <c r="AQ199" s="73" t="str">
        <f t="shared" si="109"/>
        <v/>
      </c>
      <c r="AR199" s="73" t="str">
        <f t="shared" si="109"/>
        <v/>
      </c>
      <c r="AS199" s="73" t="str">
        <f t="shared" si="109"/>
        <v/>
      </c>
      <c r="AT199" s="73" t="str">
        <f t="shared" si="109"/>
        <v/>
      </c>
      <c r="AU199" s="73" t="str">
        <f t="shared" si="109"/>
        <v/>
      </c>
      <c r="AV199" s="73" t="str">
        <f t="shared" si="109"/>
        <v/>
      </c>
      <c r="AW199" s="73" t="str">
        <f t="shared" si="109"/>
        <v/>
      </c>
      <c r="AX199" s="73" t="str">
        <f t="shared" si="109"/>
        <v/>
      </c>
      <c r="AY199" s="73" t="str">
        <f t="shared" si="109"/>
        <v/>
      </c>
      <c r="AZ199" s="73" t="str">
        <f t="shared" si="109"/>
        <v/>
      </c>
      <c r="BA199" s="73" t="str">
        <f t="shared" si="109"/>
        <v/>
      </c>
      <c r="BB199" s="73" t="str">
        <f t="shared" si="109"/>
        <v/>
      </c>
      <c r="BC199" s="73" t="str">
        <f t="shared" si="109"/>
        <v/>
      </c>
      <c r="BD199" s="73" t="str">
        <f t="shared" si="109"/>
        <v/>
      </c>
      <c r="BE199" s="73" t="str">
        <f t="shared" si="109"/>
        <v/>
      </c>
      <c r="BF199" s="73" t="str">
        <f t="shared" si="109"/>
        <v/>
      </c>
      <c r="BG199" s="73" t="str">
        <f t="shared" si="109"/>
        <v/>
      </c>
      <c r="BH199" s="73" t="str">
        <f t="shared" si="109"/>
        <v/>
      </c>
      <c r="BI199" s="73" t="str">
        <f t="shared" si="109"/>
        <v/>
      </c>
      <c r="BJ199" s="73" t="str">
        <f t="shared" si="109"/>
        <v/>
      </c>
    </row>
    <row r="200" spans="1:62" ht="12.75" customHeight="1" x14ac:dyDescent="0.2">
      <c r="A200" s="145"/>
      <c r="B200" s="131" t="s">
        <v>16</v>
      </c>
      <c r="C200" s="170" t="s">
        <v>94</v>
      </c>
      <c r="D200" s="78"/>
      <c r="E200" s="18">
        <f>C199*E199+D199</f>
        <v>4.25</v>
      </c>
      <c r="F200" s="18">
        <f>C199*F199+D199</f>
        <v>-2</v>
      </c>
      <c r="G200" s="79"/>
      <c r="H200" s="53"/>
      <c r="I200" s="53"/>
      <c r="J200" s="128"/>
      <c r="K200" s="128"/>
      <c r="L200" s="128"/>
      <c r="M200" s="128"/>
      <c r="N200" s="128"/>
      <c r="O200" s="128"/>
      <c r="P200" s="128"/>
      <c r="Q200" s="74" t="s">
        <v>15</v>
      </c>
      <c r="R200" s="74" t="s">
        <v>8</v>
      </c>
      <c r="S200" s="75"/>
      <c r="T200" s="75" t="str">
        <f>IF(ISNUMBER(T192),T192-(C199*T191+D199),"")</f>
        <v/>
      </c>
      <c r="U200" s="75" t="str">
        <f>IF(ISNUMBER(U192),U192-(C199*U191+D199),"")</f>
        <v/>
      </c>
      <c r="V200" s="75" t="str">
        <f>IF(ISNUMBER(V192),V192-(C199*V191+D199),"")</f>
        <v/>
      </c>
      <c r="W200" s="75" t="str">
        <f>IF(ISNUMBER(W192),W192-(C199*W191+D199),"")</f>
        <v/>
      </c>
      <c r="X200" s="75" t="str">
        <f>IF(ISNUMBER(X192),X192-(C199*X191+D199),"")</f>
        <v/>
      </c>
      <c r="Y200" s="75" t="str">
        <f>IF(ISNUMBER(Y192),Y192-(C199*Y191+D199),"")</f>
        <v/>
      </c>
      <c r="Z200" s="75" t="str">
        <f>IF(ISNUMBER(Z192),Z192-(C199*Z191+D199),"")</f>
        <v/>
      </c>
      <c r="AA200" s="75" t="str">
        <f>IF(ISNUMBER(AA192),AA192-(C199*AA191+D199),"")</f>
        <v/>
      </c>
      <c r="AB200" s="75" t="str">
        <f>IF(ISNUMBER(AB192),AB192-(C199*AB191+D199),"")</f>
        <v/>
      </c>
      <c r="AC200" s="75" t="str">
        <f>IF(ISNUMBER(AC192),AC192-(C199*AC191+D199),"")</f>
        <v/>
      </c>
      <c r="AD200" s="75" t="str">
        <f>IF(ISNUMBER(AD192),AD192-(C199*AD191+D199),"")</f>
        <v/>
      </c>
      <c r="AE200" s="75" t="str">
        <f>IF(ISNUMBER(AE192),AE192-(C199*AE191+D199),"")</f>
        <v/>
      </c>
      <c r="AF200" s="75" t="str">
        <f>IF(ISNUMBER(AF192),AF192-(C199*AF191+D199),"")</f>
        <v/>
      </c>
      <c r="AG200" s="75" t="str">
        <f>IF(ISNUMBER(AG192),AG192-(C199*AG191+D199),"")</f>
        <v/>
      </c>
      <c r="AH200" s="75" t="str">
        <f>IF(ISNUMBER(AH192),AH192-(C199*AH191+D199),"")</f>
        <v/>
      </c>
      <c r="AI200" s="75" t="str">
        <f>IF(ISNUMBER(AI192),AI192-(C199*AI191+D199),"")</f>
        <v/>
      </c>
      <c r="AJ200" s="75" t="str">
        <f>IF(ISNUMBER(AJ192),AJ192-(C199*AJ191+D199),"")</f>
        <v/>
      </c>
      <c r="AK200" s="75" t="str">
        <f>IF(ISNUMBER(AK192),AK192-(C199*AK191+D199),"")</f>
        <v/>
      </c>
      <c r="AL200" s="75" t="str">
        <f>IF(ISNUMBER(AL192),AL192-(C199*AL191+D199),"")</f>
        <v/>
      </c>
      <c r="AM200" s="75" t="str">
        <f>IF(ISNUMBER(AM192),AM192-(C199*AM191+D199),"")</f>
        <v/>
      </c>
      <c r="AN200" s="75" t="str">
        <f>IF(ISNUMBER(AN192),AN192-(C199*AN191+D199),"")</f>
        <v/>
      </c>
      <c r="AO200" s="75" t="str">
        <f>IF(ISNUMBER(AO192),AO192-(C199*AO191+D199),"")</f>
        <v/>
      </c>
      <c r="AP200" s="75" t="str">
        <f>IF(ISNUMBER(AP192),AP192-(C199*AP191+D199),"")</f>
        <v/>
      </c>
      <c r="AQ200" s="75" t="str">
        <f>IF(ISNUMBER(AQ192),AQ192-(C199*AQ191+D199),"")</f>
        <v/>
      </c>
      <c r="AR200" s="75" t="str">
        <f>IF(ISNUMBER(AR192),AR192-(C199*AR191+D199),"")</f>
        <v/>
      </c>
      <c r="AS200" s="75" t="str">
        <f>IF(ISNUMBER(AS192),AS192-(C199*AS191+D199),"")</f>
        <v/>
      </c>
      <c r="AT200" s="75" t="str">
        <f>IF(ISNUMBER(AT192),AT192-(C199*AT191+D199),"")</f>
        <v/>
      </c>
      <c r="AU200" s="75" t="str">
        <f>IF(ISNUMBER(AU192),AU192-(C199*AU191+D199),"")</f>
        <v/>
      </c>
      <c r="AV200" s="75" t="str">
        <f>IF(ISNUMBER(AV192),AV192-(C199*AV191+D199),"")</f>
        <v/>
      </c>
      <c r="AW200" s="75" t="str">
        <f>IF(ISNUMBER(AW192),AW192-(C199*AW191+D199),"")</f>
        <v/>
      </c>
      <c r="AX200" s="75" t="str">
        <f>IF(ISNUMBER(AX192),AX192-(C199*AX191+D199),"")</f>
        <v/>
      </c>
      <c r="AY200" s="75" t="str">
        <f>IF(ISNUMBER(AY192),AY192-(C199*AY191+D199),"")</f>
        <v/>
      </c>
      <c r="AZ200" s="75" t="str">
        <f>IF(ISNUMBER(AZ192),AZ192-(C199*AZ191+D199),"")</f>
        <v/>
      </c>
      <c r="BA200" s="75" t="str">
        <f>IF(ISNUMBER(BA192),BA192-(C199*BA191+D199),"")</f>
        <v/>
      </c>
      <c r="BB200" s="75" t="str">
        <f>IF(ISNUMBER(BB192),BB192-(C199*BB191+D199),"")</f>
        <v/>
      </c>
      <c r="BC200" s="75" t="str">
        <f>IF(ISNUMBER(BC192),BC192-(C199*BC191+D199),"")</f>
        <v/>
      </c>
      <c r="BD200" s="75" t="str">
        <f>IF(ISNUMBER(BD192),BD192-(C199*BD191+D199),"")</f>
        <v/>
      </c>
      <c r="BE200" s="75" t="str">
        <f>IF(ISNUMBER(BE192),BE192-(C199*BE191+D199),"")</f>
        <v/>
      </c>
      <c r="BF200" s="75" t="str">
        <f>IF(ISNUMBER(BF192),BF192-(C199*BF191+D199),"")</f>
        <v/>
      </c>
      <c r="BG200" s="75" t="str">
        <f>IF(ISNUMBER(BG192),BG192-(C199*BG191+D199),"")</f>
        <v/>
      </c>
      <c r="BH200" s="75" t="str">
        <f>IF(ISNUMBER(BH192),BH192-(C199*BH191+D199),"")</f>
        <v/>
      </c>
      <c r="BI200" s="75" t="str">
        <f>IF(ISNUMBER(BI192),BI192-(C199*BI191+D199),"")</f>
        <v/>
      </c>
      <c r="BJ200" s="75" t="str">
        <f>IF(ISNUMBER(BJ192),BJ192-(C199*BJ191+D199),"")</f>
        <v/>
      </c>
    </row>
    <row r="201" spans="1:62" ht="12.75" customHeight="1" x14ac:dyDescent="0.2">
      <c r="A201" s="160"/>
      <c r="B201" s="132"/>
      <c r="C201" s="18"/>
      <c r="D201" s="18"/>
      <c r="E201" s="18"/>
      <c r="F201" s="18"/>
      <c r="G201" s="18"/>
      <c r="H201" s="84"/>
      <c r="I201" s="84"/>
      <c r="J201" s="133"/>
      <c r="K201" s="133"/>
      <c r="L201" s="133"/>
      <c r="M201" s="133"/>
      <c r="N201" s="133"/>
      <c r="O201" s="133"/>
      <c r="P201" s="133"/>
      <c r="Q201" s="134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  <c r="AK201" s="86"/>
      <c r="AL201" s="86"/>
      <c r="AM201" s="86"/>
      <c r="AN201" s="86"/>
      <c r="AO201" s="86"/>
      <c r="AP201" s="86"/>
      <c r="AQ201" s="86"/>
      <c r="AR201" s="86"/>
      <c r="AS201" s="86"/>
      <c r="AT201" s="86"/>
      <c r="AU201" s="86"/>
      <c r="AV201" s="86"/>
      <c r="AW201" s="86"/>
      <c r="AX201" s="86"/>
      <c r="AY201" s="86"/>
      <c r="AZ201" s="86"/>
      <c r="BA201" s="86"/>
      <c r="BB201" s="86"/>
      <c r="BC201" s="86"/>
      <c r="BD201" s="86"/>
      <c r="BE201" s="86"/>
      <c r="BF201" s="86"/>
      <c r="BG201" s="86"/>
      <c r="BH201" s="86"/>
      <c r="BI201" s="86"/>
      <c r="BJ201" s="86"/>
    </row>
    <row r="202" spans="1:62" ht="12.75" customHeight="1" x14ac:dyDescent="0.2">
      <c r="A202" s="143" t="str">
        <f ca="1">INDIRECT("$C$4")&amp;"."&amp;C204&amp;"."&amp;"A"</f>
        <v>1.5.A</v>
      </c>
      <c r="B202" s="2" t="str">
        <f>J203</f>
        <v>Left</v>
      </c>
      <c r="C202" s="3" t="str">
        <f>IF(NOT(ISBLANK($Q211)),$Q211,"")</f>
        <v/>
      </c>
      <c r="D202" s="4" t="s">
        <v>21</v>
      </c>
      <c r="E202" s="5" t="s">
        <v>22</v>
      </c>
      <c r="F202" s="6" t="s">
        <v>0</v>
      </c>
      <c r="G202" s="7" t="str">
        <f ca="1">INDIRECT("$G$1")</f>
        <v>1A</v>
      </c>
      <c r="H202" s="8"/>
      <c r="I202" s="8"/>
      <c r="J202" s="9" t="s">
        <v>23</v>
      </c>
      <c r="K202" s="9"/>
      <c r="L202" s="9"/>
      <c r="M202" s="9"/>
      <c r="N202" s="9"/>
      <c r="O202" s="9"/>
      <c r="P202" s="9"/>
      <c r="Q202" s="10" t="s">
        <v>1</v>
      </c>
      <c r="R202" s="11" t="s">
        <v>24</v>
      </c>
      <c r="S202" s="12" t="s">
        <v>25</v>
      </c>
      <c r="T202" s="12" t="s">
        <v>89</v>
      </c>
      <c r="U202" s="12" t="s">
        <v>90</v>
      </c>
      <c r="V202" s="12" t="s">
        <v>91</v>
      </c>
      <c r="W202" s="12" t="s">
        <v>92</v>
      </c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  <c r="AU202" s="144"/>
      <c r="AV202" s="144"/>
      <c r="AW202" s="144"/>
      <c r="AX202" s="144"/>
      <c r="AY202" s="144"/>
      <c r="AZ202" s="144"/>
      <c r="BA202" s="144"/>
      <c r="BB202" s="144"/>
      <c r="BC202" s="144"/>
      <c r="BD202" s="144"/>
      <c r="BE202" s="144"/>
      <c r="BF202" s="144"/>
      <c r="BG202" s="144"/>
      <c r="BH202" s="144"/>
      <c r="BI202" s="144"/>
      <c r="BJ202" s="144"/>
    </row>
    <row r="203" spans="1:62" ht="12.75" customHeight="1" x14ac:dyDescent="0.2">
      <c r="A203" s="145"/>
      <c r="B203" s="100" t="s">
        <v>94</v>
      </c>
      <c r="C203" s="146"/>
      <c r="D203" s="147" t="str">
        <f>IF(NOT(ISBLANK(K213)),K213,"")</f>
        <v/>
      </c>
      <c r="E203" s="148" t="str">
        <f>IF(NOT(ISBLANK(N211)),N211,"")</f>
        <v/>
      </c>
      <c r="F203" s="19"/>
      <c r="G203" s="20" t="s">
        <v>2</v>
      </c>
      <c r="H203" s="21"/>
      <c r="I203" s="21"/>
      <c r="J203" s="149" t="s">
        <v>2</v>
      </c>
      <c r="K203" s="22"/>
      <c r="L203" s="22"/>
      <c r="M203" s="22"/>
      <c r="N203" s="22"/>
      <c r="O203" s="22"/>
      <c r="P203" s="22"/>
      <c r="Q203" s="22"/>
      <c r="R203" s="22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</row>
    <row r="204" spans="1:62" ht="12.75" customHeight="1" x14ac:dyDescent="0.2">
      <c r="A204" s="145"/>
      <c r="B204" s="150" t="s">
        <v>29</v>
      </c>
      <c r="C204" s="151">
        <f ca="1">IF(ROW()=ROW(INDIRECT("$C$44")),1,1+(ROW()-ROW(INDIRECT("$C$44")))/40)</f>
        <v>5</v>
      </c>
      <c r="D204" s="26"/>
      <c r="E204" s="26"/>
      <c r="F204" s="27" t="s">
        <v>30</v>
      </c>
      <c r="G204" s="28" t="str">
        <f t="array" ref="G204">IF(COUNT(T212:BJ212)&gt;1,ROUND(INTERCEPT(T212:BJ212,T211:BJ211),4),"")</f>
        <v/>
      </c>
      <c r="H204" s="29"/>
      <c r="I204" s="29"/>
      <c r="J204" s="107"/>
      <c r="K204" s="107"/>
      <c r="L204" s="107"/>
      <c r="M204" s="107"/>
      <c r="N204" s="107"/>
      <c r="O204" s="107"/>
      <c r="P204" s="107"/>
      <c r="Q204" s="31"/>
      <c r="R204" s="31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  <c r="AT204" s="66"/>
      <c r="AU204" s="66"/>
      <c r="AV204" s="66"/>
      <c r="AW204" s="66"/>
      <c r="AX204" s="66"/>
      <c r="AY204" s="66"/>
      <c r="AZ204" s="66"/>
      <c r="BA204" s="66"/>
      <c r="BB204" s="66"/>
      <c r="BC204" s="66"/>
      <c r="BD204" s="66"/>
      <c r="BE204" s="66"/>
      <c r="BF204" s="66"/>
      <c r="BG204" s="66"/>
      <c r="BH204" s="66"/>
      <c r="BI204" s="66"/>
      <c r="BJ204" s="66"/>
    </row>
    <row r="205" spans="1:62" ht="12.75" customHeight="1" x14ac:dyDescent="0.2">
      <c r="A205" s="145"/>
      <c r="B205" s="18"/>
      <c r="C205" s="152"/>
      <c r="D205" s="34"/>
      <c r="E205" s="35"/>
      <c r="F205" s="36" t="s">
        <v>5</v>
      </c>
      <c r="G205" s="37" t="str">
        <f t="array" ref="G205">IF(COUNT(T212:BJ212)&gt;1,ROUND(SLOPE(T212:BJ212,T211:BJ211),4),"")</f>
        <v/>
      </c>
      <c r="H205" s="21"/>
      <c r="I205" s="21"/>
      <c r="J205" s="107"/>
      <c r="K205" s="107"/>
      <c r="L205" s="107"/>
      <c r="M205" s="107"/>
      <c r="N205" s="107"/>
      <c r="O205" s="107"/>
      <c r="P205" s="107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</row>
    <row r="206" spans="1:62" ht="12.75" customHeight="1" x14ac:dyDescent="0.2">
      <c r="A206" s="145"/>
      <c r="B206" s="39"/>
      <c r="C206" s="40"/>
      <c r="D206" s="41"/>
      <c r="E206" s="42"/>
      <c r="F206" s="42"/>
      <c r="G206" s="43" t="s">
        <v>6</v>
      </c>
      <c r="H206" s="21"/>
      <c r="I206" s="21"/>
      <c r="J206" s="107"/>
      <c r="K206" s="107"/>
      <c r="L206" s="107"/>
      <c r="M206" s="107"/>
      <c r="N206" s="107"/>
      <c r="O206" s="107"/>
      <c r="P206" s="107"/>
      <c r="Q206" s="38"/>
      <c r="R206" s="38"/>
      <c r="S206" s="197"/>
      <c r="T206" s="197"/>
      <c r="U206" s="197"/>
      <c r="V206" s="197"/>
      <c r="W206" s="197"/>
      <c r="X206" s="197"/>
      <c r="Y206" s="197"/>
      <c r="Z206" s="197"/>
      <c r="AA206" s="197"/>
      <c r="AB206" s="197"/>
      <c r="AC206" s="197"/>
      <c r="AD206" s="197"/>
      <c r="AE206" s="197"/>
      <c r="AF206" s="197"/>
      <c r="AG206" s="197"/>
      <c r="AH206" s="197"/>
      <c r="AI206" s="197"/>
      <c r="AJ206" s="197"/>
      <c r="AK206" s="197"/>
      <c r="AL206" s="197"/>
      <c r="AM206" s="197"/>
      <c r="AN206" s="197"/>
      <c r="AO206" s="197"/>
      <c r="AP206" s="197"/>
      <c r="AQ206" s="197"/>
      <c r="AR206" s="197"/>
      <c r="AS206" s="197"/>
      <c r="AT206" s="197"/>
      <c r="AU206" s="197"/>
      <c r="AV206" s="197"/>
      <c r="AW206" s="197"/>
      <c r="AX206" s="197"/>
      <c r="AY206" s="197"/>
      <c r="AZ206" s="197"/>
      <c r="BA206" s="197"/>
      <c r="BB206" s="197"/>
      <c r="BC206" s="197"/>
      <c r="BD206" s="197"/>
      <c r="BE206" s="197"/>
      <c r="BF206" s="197"/>
      <c r="BG206" s="197"/>
      <c r="BH206" s="197"/>
      <c r="BI206" s="197"/>
      <c r="BJ206" s="197"/>
    </row>
    <row r="207" spans="1:62" ht="12.75" customHeight="1" x14ac:dyDescent="0.2">
      <c r="A207" s="145"/>
      <c r="B207" s="153" t="s">
        <v>31</v>
      </c>
      <c r="C207" s="154"/>
      <c r="D207" s="155"/>
      <c r="E207" s="155"/>
      <c r="F207" s="155"/>
      <c r="G207" s="155"/>
      <c r="H207" s="21"/>
      <c r="I207" s="21"/>
      <c r="J207" s="107"/>
      <c r="K207" s="107"/>
      <c r="L207" s="107"/>
      <c r="M207" s="107"/>
      <c r="N207" s="107"/>
      <c r="O207" s="107"/>
      <c r="P207" s="107"/>
      <c r="Q207" s="38"/>
      <c r="R207" s="38"/>
      <c r="S207" s="197"/>
      <c r="T207" s="197"/>
      <c r="U207" s="197"/>
      <c r="V207" s="197"/>
      <c r="W207" s="197"/>
      <c r="X207" s="197"/>
      <c r="Y207" s="197"/>
      <c r="Z207" s="197"/>
      <c r="AA207" s="197"/>
      <c r="AB207" s="197"/>
      <c r="AC207" s="197"/>
      <c r="AD207" s="197"/>
      <c r="AE207" s="197"/>
      <c r="AF207" s="197"/>
      <c r="AG207" s="197"/>
      <c r="AH207" s="197"/>
      <c r="AI207" s="197"/>
      <c r="AJ207" s="197"/>
      <c r="AK207" s="197"/>
      <c r="AL207" s="197"/>
      <c r="AM207" s="197"/>
      <c r="AN207" s="197"/>
      <c r="AO207" s="197"/>
      <c r="AP207" s="197"/>
      <c r="AQ207" s="197"/>
      <c r="AR207" s="197"/>
      <c r="AS207" s="197"/>
      <c r="AT207" s="197"/>
      <c r="AU207" s="197"/>
      <c r="AV207" s="197"/>
      <c r="AW207" s="197"/>
      <c r="AX207" s="197"/>
      <c r="AY207" s="197"/>
      <c r="AZ207" s="197"/>
      <c r="BA207" s="197"/>
      <c r="BB207" s="197"/>
      <c r="BC207" s="197"/>
      <c r="BD207" s="197"/>
      <c r="BE207" s="197"/>
      <c r="BF207" s="197"/>
      <c r="BG207" s="197"/>
      <c r="BH207" s="197"/>
      <c r="BI207" s="197"/>
      <c r="BJ207" s="197"/>
    </row>
    <row r="208" spans="1:62" ht="12.75" customHeight="1" x14ac:dyDescent="0.2">
      <c r="A208" s="145"/>
      <c r="B208" s="39"/>
      <c r="C208" s="39"/>
      <c r="D208" s="39"/>
      <c r="E208" s="39"/>
      <c r="F208" s="39"/>
      <c r="G208" s="39"/>
      <c r="H208" s="15"/>
      <c r="I208" s="15"/>
      <c r="J208" s="117"/>
      <c r="K208" s="117"/>
      <c r="L208" s="117"/>
      <c r="M208" s="117"/>
      <c r="N208" s="117"/>
      <c r="O208" s="117"/>
      <c r="P208" s="117"/>
      <c r="Q208" s="45"/>
      <c r="R208" s="45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</row>
    <row r="209" spans="1:62" ht="12.75" customHeight="1" x14ac:dyDescent="0.2">
      <c r="A209" s="145"/>
      <c r="B209" s="39"/>
      <c r="C209" s="49"/>
      <c r="D209" s="49"/>
      <c r="E209" s="49"/>
      <c r="F209" s="49"/>
      <c r="G209" s="49"/>
      <c r="H209" s="15"/>
      <c r="I209" s="15"/>
      <c r="J209" s="117"/>
      <c r="K209" s="117"/>
      <c r="L209" s="117"/>
      <c r="M209" s="117"/>
      <c r="N209" s="117"/>
      <c r="O209" s="117"/>
      <c r="P209" s="117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</row>
    <row r="210" spans="1:62" ht="12.75" customHeight="1" x14ac:dyDescent="0.2">
      <c r="A210" s="145"/>
      <c r="B210" s="40"/>
      <c r="C210" s="52"/>
      <c r="D210" s="52"/>
      <c r="E210" s="52"/>
      <c r="F210" s="40"/>
      <c r="G210" s="40"/>
      <c r="H210" s="53"/>
      <c r="I210" s="53"/>
      <c r="J210" s="117"/>
      <c r="K210" s="117"/>
      <c r="L210" s="117"/>
      <c r="M210" s="117"/>
      <c r="N210" s="117"/>
      <c r="O210" s="117"/>
      <c r="P210" s="117"/>
      <c r="Q210" s="156"/>
      <c r="R210" s="156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  <c r="AI210" s="118"/>
      <c r="AJ210" s="118"/>
      <c r="AK210" s="118"/>
      <c r="AL210" s="118"/>
      <c r="AM210" s="118"/>
      <c r="AN210" s="118"/>
      <c r="AO210" s="118"/>
      <c r="AP210" s="118"/>
      <c r="AQ210" s="118"/>
      <c r="AR210" s="118"/>
      <c r="AS210" s="118"/>
      <c r="AT210" s="118"/>
      <c r="AU210" s="118"/>
      <c r="AV210" s="118"/>
      <c r="AW210" s="118"/>
      <c r="AX210" s="118"/>
      <c r="AY210" s="118"/>
      <c r="AZ210" s="118"/>
      <c r="BA210" s="118"/>
      <c r="BB210" s="118"/>
      <c r="BC210" s="118"/>
      <c r="BD210" s="118"/>
      <c r="BE210" s="118"/>
      <c r="BF210" s="118"/>
      <c r="BG210" s="118"/>
      <c r="BH210" s="118"/>
      <c r="BI210" s="118"/>
      <c r="BJ210" s="118"/>
    </row>
    <row r="211" spans="1:62" ht="12.75" customHeight="1" x14ac:dyDescent="0.2">
      <c r="A211" s="145"/>
      <c r="B211" s="40"/>
      <c r="C211" s="52"/>
      <c r="D211" s="56"/>
      <c r="E211" s="56"/>
      <c r="F211" s="40"/>
      <c r="G211" s="40"/>
      <c r="H211" s="53"/>
      <c r="I211" s="53"/>
      <c r="J211" s="117"/>
      <c r="K211" s="117"/>
      <c r="L211" s="117"/>
      <c r="M211" s="117"/>
      <c r="N211" s="117"/>
      <c r="O211" s="117"/>
      <c r="P211" s="117"/>
      <c r="Q211" s="157"/>
      <c r="R211" s="157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  <c r="AU211" s="158"/>
      <c r="AV211" s="158"/>
      <c r="AW211" s="158"/>
      <c r="AX211" s="158"/>
      <c r="AY211" s="158"/>
      <c r="AZ211" s="158"/>
      <c r="BA211" s="158"/>
      <c r="BB211" s="158"/>
      <c r="BC211" s="158"/>
      <c r="BD211" s="158"/>
      <c r="BE211" s="158"/>
      <c r="BF211" s="158"/>
      <c r="BG211" s="158"/>
      <c r="BH211" s="158"/>
      <c r="BI211" s="158"/>
      <c r="BJ211" s="158"/>
    </row>
    <row r="212" spans="1:62" ht="12.75" customHeight="1" x14ac:dyDescent="0.2">
      <c r="A212" s="145"/>
      <c r="B212" s="39"/>
      <c r="C212" s="39"/>
      <c r="D212" s="39"/>
      <c r="E212" s="39"/>
      <c r="F212" s="39"/>
      <c r="G212" s="39"/>
      <c r="H212" s="21"/>
      <c r="I212" s="21"/>
      <c r="J212" s="117"/>
      <c r="K212" s="117"/>
      <c r="L212" s="117"/>
      <c r="M212" s="117"/>
      <c r="N212" s="117"/>
      <c r="O212" s="117"/>
      <c r="P212" s="117"/>
      <c r="Q212" s="54"/>
      <c r="R212" s="54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159"/>
      <c r="AD212" s="159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</row>
    <row r="213" spans="1:62" ht="12.75" customHeight="1" x14ac:dyDescent="0.2">
      <c r="A213" s="145"/>
      <c r="B213" s="39"/>
      <c r="C213" s="39"/>
      <c r="D213" s="39"/>
      <c r="E213" s="39"/>
      <c r="F213" s="39"/>
      <c r="G213" s="39"/>
      <c r="H213" s="21"/>
      <c r="I213" s="21"/>
      <c r="J213" s="117"/>
      <c r="K213" s="117"/>
      <c r="L213" s="117"/>
      <c r="M213" s="117"/>
      <c r="N213" s="117"/>
      <c r="O213" s="117"/>
      <c r="P213" s="117"/>
      <c r="Q213" s="199"/>
      <c r="R213" s="57"/>
      <c r="S213" s="58"/>
      <c r="T213" s="58"/>
      <c r="U213" s="58"/>
      <c r="V213" s="58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</row>
    <row r="214" spans="1:62" ht="12.75" customHeight="1" x14ac:dyDescent="0.2">
      <c r="A214" s="145"/>
      <c r="B214" s="39"/>
      <c r="C214" s="39"/>
      <c r="D214" s="39"/>
      <c r="E214" s="39"/>
      <c r="F214" s="39"/>
      <c r="G214" s="39"/>
      <c r="H214" s="21"/>
      <c r="I214" s="21"/>
      <c r="J214" s="126"/>
      <c r="K214" s="126"/>
      <c r="L214" s="126"/>
      <c r="M214" s="126"/>
      <c r="N214" s="126"/>
      <c r="O214" s="126"/>
      <c r="P214" s="126"/>
      <c r="Q214" s="199"/>
      <c r="R214" s="61"/>
      <c r="S214" s="62"/>
      <c r="T214" s="62"/>
      <c r="U214" s="62"/>
      <c r="V214" s="62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</row>
    <row r="215" spans="1:62" ht="12.75" customHeight="1" x14ac:dyDescent="0.2">
      <c r="A215" s="145"/>
      <c r="B215" s="39"/>
      <c r="C215" s="39"/>
      <c r="D215" s="39"/>
      <c r="E215" s="39"/>
      <c r="F215" s="39"/>
      <c r="G215" s="39"/>
      <c r="H215" s="21"/>
      <c r="I215" s="21"/>
      <c r="J215" s="128"/>
      <c r="K215" s="128"/>
      <c r="L215" s="128"/>
      <c r="M215" s="128"/>
      <c r="N215" s="128"/>
      <c r="O215" s="128"/>
      <c r="P215" s="128"/>
      <c r="Q215" s="199"/>
      <c r="R215" s="61"/>
      <c r="S215" s="64"/>
      <c r="T215" s="64"/>
      <c r="U215" s="62"/>
      <c r="V215" s="62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</row>
    <row r="216" spans="1:62" ht="12.75" customHeight="1" x14ac:dyDescent="0.2">
      <c r="A216" s="145"/>
      <c r="B216" s="39"/>
      <c r="C216" s="39"/>
      <c r="D216" s="39"/>
      <c r="E216" s="39"/>
      <c r="F216" s="39"/>
      <c r="G216" s="39"/>
      <c r="H216" s="21"/>
      <c r="I216" s="21"/>
      <c r="J216" s="128"/>
      <c r="K216" s="128"/>
      <c r="L216" s="128"/>
      <c r="M216" s="128"/>
      <c r="N216" s="128"/>
      <c r="O216" s="128"/>
      <c r="P216" s="128"/>
      <c r="Q216" s="199"/>
      <c r="R216" s="61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</row>
    <row r="217" spans="1:62" ht="12.75" customHeight="1" x14ac:dyDescent="0.2">
      <c r="A217" s="145"/>
      <c r="B217" s="39"/>
      <c r="C217" s="39"/>
      <c r="D217" s="39"/>
      <c r="E217" s="39"/>
      <c r="F217" s="39"/>
      <c r="G217" s="39"/>
      <c r="H217" s="21"/>
      <c r="I217" s="21"/>
      <c r="J217" s="128"/>
      <c r="K217" s="128"/>
      <c r="L217" s="128"/>
      <c r="M217" s="128"/>
      <c r="N217" s="128"/>
      <c r="O217" s="128"/>
      <c r="P217" s="128"/>
      <c r="Q217" s="199"/>
    </row>
    <row r="218" spans="1:62" ht="12.75" customHeight="1" x14ac:dyDescent="0.3">
      <c r="A218" s="145"/>
      <c r="B218" s="39"/>
      <c r="C218" s="70" t="s">
        <v>9</v>
      </c>
      <c r="D218" s="70" t="s">
        <v>10</v>
      </c>
      <c r="E218" s="71" t="s">
        <v>11</v>
      </c>
      <c r="F218" s="71" t="s">
        <v>12</v>
      </c>
      <c r="G218" s="43"/>
      <c r="H218" s="21"/>
      <c r="I218" s="21"/>
      <c r="J218" s="128"/>
      <c r="K218" s="128"/>
      <c r="L218" s="128"/>
      <c r="M218" s="128"/>
      <c r="N218" s="128"/>
      <c r="O218" s="128"/>
      <c r="P218" s="128"/>
      <c r="Q218" s="67" t="s">
        <v>7</v>
      </c>
      <c r="R218" s="68" t="s">
        <v>8</v>
      </c>
      <c r="S218" s="69"/>
      <c r="T218" s="69" t="str">
        <f>IF(ISNUMBER(T212),T212-(G205*T211+G204),"")</f>
        <v/>
      </c>
      <c r="U218" s="69" t="str">
        <f>IF(ISNUMBER(U212),U212-(G205*U211+G204),"")</f>
        <v/>
      </c>
      <c r="V218" s="69" t="str">
        <f>IF(ISNUMBER(V212),V212-(G205*V211+G204),"")</f>
        <v/>
      </c>
      <c r="W218" s="69" t="str">
        <f>IF(ISNUMBER(W212),W212-(G205*W211+G204),"")</f>
        <v/>
      </c>
      <c r="X218" s="69" t="str">
        <f>IF(ISNUMBER(X212),X212-(G205*X211+G204),"")</f>
        <v/>
      </c>
      <c r="Y218" s="69" t="str">
        <f>IF(ISNUMBER(Y212),Y212-(G205*Y211+G204),"")</f>
        <v/>
      </c>
      <c r="Z218" s="69" t="str">
        <f>IF(ISNUMBER(Z212),Z212-(G205*Z211+G204),"")</f>
        <v/>
      </c>
      <c r="AA218" s="69" t="str">
        <f>IF(ISNUMBER(AA212),AA212-(G205*AA211+G204),"")</f>
        <v/>
      </c>
      <c r="AB218" s="69" t="str">
        <f>IF(ISNUMBER(AB212),AB212-(G205*AB211+G204),"")</f>
        <v/>
      </c>
      <c r="AC218" s="69" t="str">
        <f>IF(ISNUMBER(AC212),AC212-(G205*AC211+G204),"")</f>
        <v/>
      </c>
      <c r="AD218" s="69" t="str">
        <f>IF(ISNUMBER(AD212),AD212-(G205*AD211+G204),"")</f>
        <v/>
      </c>
      <c r="AE218" s="69" t="str">
        <f>IF(ISNUMBER(AE212),AE212-(G205*AE211+G204),"")</f>
        <v/>
      </c>
      <c r="AF218" s="69" t="str">
        <f>IF(ISNUMBER(AF212),AF212-(G205*AF211+G204),"")</f>
        <v/>
      </c>
      <c r="AG218" s="69" t="str">
        <f>IF(ISNUMBER(AG212),AG212-(G205*AG211+G204),"")</f>
        <v/>
      </c>
      <c r="AH218" s="69" t="str">
        <f>IF(ISNUMBER(AH212),AH212-(G205*AH211+G204),"")</f>
        <v/>
      </c>
      <c r="AI218" s="69" t="str">
        <f>IF(ISNUMBER(AI212),AI212-(G205*AI211+G204),"")</f>
        <v/>
      </c>
      <c r="AJ218" s="69" t="str">
        <f>IF(ISNUMBER(AJ212),AJ212-(G205*AJ211+G204),"")</f>
        <v/>
      </c>
      <c r="AK218" s="69" t="str">
        <f>IF(ISNUMBER(AK212),AK212-(G205*AK211+G204),"")</f>
        <v/>
      </c>
      <c r="AL218" s="69" t="str">
        <f>IF(ISNUMBER(AL212),AL212-(G205*AL211+G204),"")</f>
        <v/>
      </c>
      <c r="AM218" s="69" t="str">
        <f>IF(ISNUMBER(AM212),AM212-(G205*AM211+G204),"")</f>
        <v/>
      </c>
      <c r="AN218" s="69" t="str">
        <f>IF(ISNUMBER(AN212),AN212-(G205*AN211+G204),"")</f>
        <v/>
      </c>
      <c r="AO218" s="69" t="str">
        <f>IF(ISNUMBER(AO212),AO212-(G205*AO211+G204),"")</f>
        <v/>
      </c>
      <c r="AP218" s="69" t="str">
        <f>IF(ISNUMBER(AP212),AP212-(G205*AP211+G204),"")</f>
        <v/>
      </c>
      <c r="AQ218" s="69" t="str">
        <f>IF(ISNUMBER(AQ212),AQ212-(G205*AQ211+G204),"")</f>
        <v/>
      </c>
      <c r="AR218" s="69" t="str">
        <f>IF(ISNUMBER(AR212),AR212-(G205*AR211+G204),"")</f>
        <v/>
      </c>
      <c r="AS218" s="69" t="str">
        <f>IF(ISNUMBER(AS212),AS212-(G205*AS211+G204),"")</f>
        <v/>
      </c>
      <c r="AT218" s="69" t="str">
        <f>IF(ISNUMBER(AT212),AT212-(G205*AT211+G204),"")</f>
        <v/>
      </c>
      <c r="AU218" s="69" t="str">
        <f>IF(ISNUMBER(AU212),AU212-(G205*AU211+G204),"")</f>
        <v/>
      </c>
      <c r="AV218" s="69" t="str">
        <f>IF(ISNUMBER(AV212),AV212-(G205*AV211+G204),"")</f>
        <v/>
      </c>
      <c r="AW218" s="69" t="str">
        <f>IF(ISNUMBER(AW212),AW212-(G205*AW211+G204),"")</f>
        <v/>
      </c>
      <c r="AX218" s="69" t="str">
        <f>IF(ISNUMBER(AX212),AX212-(G205*AX211+G204),"")</f>
        <v/>
      </c>
      <c r="AY218" s="69" t="str">
        <f>IF(ISNUMBER(AY212),AY212-(G205*AY211+G204),"")</f>
        <v/>
      </c>
      <c r="AZ218" s="69" t="str">
        <f>IF(ISNUMBER(AZ212),AZ212-(G205*AZ211+G204),"")</f>
        <v/>
      </c>
      <c r="BA218" s="69" t="str">
        <f>IF(ISNUMBER(BA212),BA212-(G205*BA211+G204),"")</f>
        <v/>
      </c>
      <c r="BB218" s="69" t="str">
        <f>IF(ISNUMBER(BB212),BB212-(G205*BB211+G204),"")</f>
        <v/>
      </c>
      <c r="BC218" s="69" t="str">
        <f>IF(ISNUMBER(BC212),BC212-(G205*BC211+G204),"")</f>
        <v/>
      </c>
      <c r="BD218" s="69" t="str">
        <f>IF(ISNUMBER(BD212),BD212-(G205*BD211+G204),"")</f>
        <v/>
      </c>
      <c r="BE218" s="69" t="str">
        <f>IF(ISNUMBER(BE212),BE212-(G205*BE211+G204),"")</f>
        <v/>
      </c>
      <c r="BF218" s="69" t="str">
        <f>IF(ISNUMBER(BF212),BF212-(G205*BF211+G204),"")</f>
        <v/>
      </c>
      <c r="BG218" s="69" t="str">
        <f>IF(ISNUMBER(BG212),BG212-(G205*BG211+G204),"")</f>
        <v/>
      </c>
      <c r="BH218" s="69" t="str">
        <f>IF(ISNUMBER(BH212),BH212-(G205*BH211+G204),"")</f>
        <v/>
      </c>
      <c r="BI218" s="69" t="str">
        <f>IF(ISNUMBER(BI212),BI212-(G205*BI211+G204),"")</f>
        <v/>
      </c>
      <c r="BJ218" s="69" t="str">
        <f>IF(ISNUMBER(BJ212),BJ212-(G205*BJ211+G204),"")</f>
        <v/>
      </c>
    </row>
    <row r="219" spans="1:62" ht="12.75" customHeight="1" x14ac:dyDescent="0.2">
      <c r="A219" s="145"/>
      <c r="B219" s="40" t="s">
        <v>14</v>
      </c>
      <c r="C219" s="40">
        <v>2.5000000000000001E-2</v>
      </c>
      <c r="D219" s="40">
        <v>-2</v>
      </c>
      <c r="E219" s="40">
        <v>250</v>
      </c>
      <c r="F219" s="40">
        <v>0</v>
      </c>
      <c r="G219" s="39"/>
      <c r="H219" s="21"/>
      <c r="I219" s="21"/>
      <c r="J219" s="128"/>
      <c r="K219" s="128"/>
      <c r="L219" s="128"/>
      <c r="M219" s="128"/>
      <c r="N219" s="128"/>
      <c r="O219" s="128"/>
      <c r="P219" s="128"/>
      <c r="Q219" s="67" t="s">
        <v>13</v>
      </c>
      <c r="R219" s="72" t="str">
        <f>IF(SUMPRODUCT(--ISNUMBER(T219:BJ219))&gt;0,AVERAGE(T219:BJ219),"")</f>
        <v/>
      </c>
      <c r="S219" s="73"/>
      <c r="T219" s="73" t="str">
        <f t="shared" ref="T219:BJ219" si="110">IF(ISNUMBER(T212),ABS(T218),"")</f>
        <v/>
      </c>
      <c r="U219" s="73" t="str">
        <f t="shared" si="110"/>
        <v/>
      </c>
      <c r="V219" s="73" t="str">
        <f t="shared" si="110"/>
        <v/>
      </c>
      <c r="W219" s="73" t="str">
        <f t="shared" si="110"/>
        <v/>
      </c>
      <c r="X219" s="73" t="str">
        <f t="shared" si="110"/>
        <v/>
      </c>
      <c r="Y219" s="73" t="str">
        <f t="shared" si="110"/>
        <v/>
      </c>
      <c r="Z219" s="73" t="str">
        <f t="shared" si="110"/>
        <v/>
      </c>
      <c r="AA219" s="73" t="str">
        <f t="shared" si="110"/>
        <v/>
      </c>
      <c r="AB219" s="73" t="str">
        <f t="shared" si="110"/>
        <v/>
      </c>
      <c r="AC219" s="73" t="str">
        <f t="shared" si="110"/>
        <v/>
      </c>
      <c r="AD219" s="73" t="str">
        <f t="shared" si="110"/>
        <v/>
      </c>
      <c r="AE219" s="73" t="str">
        <f t="shared" si="110"/>
        <v/>
      </c>
      <c r="AF219" s="73" t="str">
        <f t="shared" si="110"/>
        <v/>
      </c>
      <c r="AG219" s="73" t="str">
        <f t="shared" si="110"/>
        <v/>
      </c>
      <c r="AH219" s="73" t="str">
        <f t="shared" si="110"/>
        <v/>
      </c>
      <c r="AI219" s="73" t="str">
        <f t="shared" si="110"/>
        <v/>
      </c>
      <c r="AJ219" s="73" t="str">
        <f t="shared" si="110"/>
        <v/>
      </c>
      <c r="AK219" s="73" t="str">
        <f t="shared" si="110"/>
        <v/>
      </c>
      <c r="AL219" s="73" t="str">
        <f t="shared" si="110"/>
        <v/>
      </c>
      <c r="AM219" s="73" t="str">
        <f t="shared" si="110"/>
        <v/>
      </c>
      <c r="AN219" s="73" t="str">
        <f t="shared" si="110"/>
        <v/>
      </c>
      <c r="AO219" s="73" t="str">
        <f t="shared" si="110"/>
        <v/>
      </c>
      <c r="AP219" s="73" t="str">
        <f t="shared" si="110"/>
        <v/>
      </c>
      <c r="AQ219" s="73" t="str">
        <f t="shared" si="110"/>
        <v/>
      </c>
      <c r="AR219" s="73" t="str">
        <f t="shared" si="110"/>
        <v/>
      </c>
      <c r="AS219" s="73" t="str">
        <f t="shared" si="110"/>
        <v/>
      </c>
      <c r="AT219" s="73" t="str">
        <f t="shared" si="110"/>
        <v/>
      </c>
      <c r="AU219" s="73" t="str">
        <f t="shared" si="110"/>
        <v/>
      </c>
      <c r="AV219" s="73" t="str">
        <f t="shared" si="110"/>
        <v/>
      </c>
      <c r="AW219" s="73" t="str">
        <f t="shared" si="110"/>
        <v/>
      </c>
      <c r="AX219" s="73" t="str">
        <f t="shared" si="110"/>
        <v/>
      </c>
      <c r="AY219" s="73" t="str">
        <f t="shared" si="110"/>
        <v/>
      </c>
      <c r="AZ219" s="73" t="str">
        <f t="shared" si="110"/>
        <v/>
      </c>
      <c r="BA219" s="73" t="str">
        <f t="shared" si="110"/>
        <v/>
      </c>
      <c r="BB219" s="73" t="str">
        <f t="shared" si="110"/>
        <v/>
      </c>
      <c r="BC219" s="73" t="str">
        <f t="shared" si="110"/>
        <v/>
      </c>
      <c r="BD219" s="73" t="str">
        <f t="shared" si="110"/>
        <v/>
      </c>
      <c r="BE219" s="73" t="str">
        <f t="shared" si="110"/>
        <v/>
      </c>
      <c r="BF219" s="73" t="str">
        <f t="shared" si="110"/>
        <v/>
      </c>
      <c r="BG219" s="73" t="str">
        <f t="shared" si="110"/>
        <v/>
      </c>
      <c r="BH219" s="73" t="str">
        <f t="shared" si="110"/>
        <v/>
      </c>
      <c r="BI219" s="73" t="str">
        <f t="shared" si="110"/>
        <v/>
      </c>
      <c r="BJ219" s="73" t="str">
        <f t="shared" si="110"/>
        <v/>
      </c>
    </row>
    <row r="220" spans="1:62" ht="12.75" customHeight="1" x14ac:dyDescent="0.2">
      <c r="A220" s="145"/>
      <c r="B220" s="77" t="s">
        <v>16</v>
      </c>
      <c r="C220" s="170" t="s">
        <v>94</v>
      </c>
      <c r="D220" s="78"/>
      <c r="E220" s="18">
        <f>C219*E219+D219</f>
        <v>4.25</v>
      </c>
      <c r="F220" s="18">
        <f>C219*F219+D219</f>
        <v>-2</v>
      </c>
      <c r="G220" s="78"/>
      <c r="H220" s="21"/>
      <c r="I220" s="21"/>
      <c r="J220" s="128"/>
      <c r="K220" s="128"/>
      <c r="L220" s="128"/>
      <c r="M220" s="128"/>
      <c r="N220" s="128"/>
      <c r="O220" s="128"/>
      <c r="P220" s="128"/>
      <c r="Q220" s="74" t="s">
        <v>15</v>
      </c>
      <c r="R220" s="74" t="s">
        <v>8</v>
      </c>
      <c r="S220" s="75"/>
      <c r="T220" s="75" t="str">
        <f>IF(ISNUMBER(T212),T212-(C219*T211+D219),"")</f>
        <v/>
      </c>
      <c r="U220" s="75" t="str">
        <f>IF(ISNUMBER(U212),U212-(C219*U211+D219),"")</f>
        <v/>
      </c>
      <c r="V220" s="75" t="str">
        <f>IF(ISNUMBER(V212),V212-(C219*V211+D219),"")</f>
        <v/>
      </c>
      <c r="W220" s="75" t="str">
        <f>IF(ISNUMBER(W212),W212-(C219*W211+D219),"")</f>
        <v/>
      </c>
      <c r="X220" s="75" t="str">
        <f>IF(ISNUMBER(X212),X212-(C219*X211+D219),"")</f>
        <v/>
      </c>
      <c r="Y220" s="75" t="str">
        <f>IF(ISNUMBER(Y212),Y212-(C219*Y211+D219),"")</f>
        <v/>
      </c>
      <c r="Z220" s="75" t="str">
        <f>IF(ISNUMBER(Z212),Z212-(C219*Z211+D219),"")</f>
        <v/>
      </c>
      <c r="AA220" s="75" t="str">
        <f>IF(ISNUMBER(AA212),AA212-(C219*AA211+D219),"")</f>
        <v/>
      </c>
      <c r="AB220" s="75" t="str">
        <f>IF(ISNUMBER(AB212),AB212-(C219*AB211+D219),"")</f>
        <v/>
      </c>
      <c r="AC220" s="75" t="str">
        <f>IF(ISNUMBER(AC212),AC212-(C219*AC211+D219),"")</f>
        <v/>
      </c>
      <c r="AD220" s="75" t="str">
        <f>IF(ISNUMBER(AD212),AD212-(C219*AD211+D219),"")</f>
        <v/>
      </c>
      <c r="AE220" s="75" t="str">
        <f>IF(ISNUMBER(AE212),AE212-(C219*AE211+D219),"")</f>
        <v/>
      </c>
      <c r="AF220" s="75" t="str">
        <f>IF(ISNUMBER(AF212),AF212-(C219*AF211+D219),"")</f>
        <v/>
      </c>
      <c r="AG220" s="75" t="str">
        <f>IF(ISNUMBER(AG212),AG212-(C219*AG211+D219),"")</f>
        <v/>
      </c>
      <c r="AH220" s="75" t="str">
        <f>IF(ISNUMBER(AH212),AH212-(C219*AH211+D219),"")</f>
        <v/>
      </c>
      <c r="AI220" s="75" t="str">
        <f>IF(ISNUMBER(AI212),AI212-(C219*AI211+D219),"")</f>
        <v/>
      </c>
      <c r="AJ220" s="75" t="str">
        <f>IF(ISNUMBER(AJ212),AJ212-(C219*AJ211+D219),"")</f>
        <v/>
      </c>
      <c r="AK220" s="75" t="str">
        <f>IF(ISNUMBER(AK212),AK212-(C219*AK211+D219),"")</f>
        <v/>
      </c>
      <c r="AL220" s="75" t="str">
        <f>IF(ISNUMBER(AL212),AL212-(C219*AL211+D219),"")</f>
        <v/>
      </c>
      <c r="AM220" s="75" t="str">
        <f>IF(ISNUMBER(AM212),AM212-(C219*AM211+D219),"")</f>
        <v/>
      </c>
      <c r="AN220" s="75" t="str">
        <f>IF(ISNUMBER(AN212),AN212-(C219*AN211+D219),"")</f>
        <v/>
      </c>
      <c r="AO220" s="75" t="str">
        <f>IF(ISNUMBER(AO212),AO212-(C219*AO211+D219),"")</f>
        <v/>
      </c>
      <c r="AP220" s="75" t="str">
        <f>IF(ISNUMBER(AP212),AP212-(C219*AP211+D219),"")</f>
        <v/>
      </c>
      <c r="AQ220" s="75" t="str">
        <f>IF(ISNUMBER(AQ212),AQ212-(C219*AQ211+D219),"")</f>
        <v/>
      </c>
      <c r="AR220" s="75" t="str">
        <f>IF(ISNUMBER(AR212),AR212-(C219*AR211+D219),"")</f>
        <v/>
      </c>
      <c r="AS220" s="75" t="str">
        <f>IF(ISNUMBER(AS212),AS212-(C219*AS211+D219),"")</f>
        <v/>
      </c>
      <c r="AT220" s="75" t="str">
        <f>IF(ISNUMBER(AT212),AT212-(C219*AT211+D219),"")</f>
        <v/>
      </c>
      <c r="AU220" s="75" t="str">
        <f>IF(ISNUMBER(AU212),AU212-(C219*AU211+D219),"")</f>
        <v/>
      </c>
      <c r="AV220" s="75" t="str">
        <f>IF(ISNUMBER(AV212),AV212-(C219*AV211+D219),"")</f>
        <v/>
      </c>
      <c r="AW220" s="75" t="str">
        <f>IF(ISNUMBER(AW212),AW212-(C219*AW211+D219),"")</f>
        <v/>
      </c>
      <c r="AX220" s="75" t="str">
        <f>IF(ISNUMBER(AX212),AX212-(C219*AX211+D219),"")</f>
        <v/>
      </c>
      <c r="AY220" s="75" t="str">
        <f>IF(ISNUMBER(AY212),AY212-(C219*AY211+D219),"")</f>
        <v/>
      </c>
      <c r="AZ220" s="75" t="str">
        <f>IF(ISNUMBER(AZ212),AZ212-(C219*AZ211+D219),"")</f>
        <v/>
      </c>
      <c r="BA220" s="75" t="str">
        <f>IF(ISNUMBER(BA212),BA212-(C219*BA211+D219),"")</f>
        <v/>
      </c>
      <c r="BB220" s="75" t="str">
        <f>IF(ISNUMBER(BB212),BB212-(C219*BB211+D219),"")</f>
        <v/>
      </c>
      <c r="BC220" s="75" t="str">
        <f>IF(ISNUMBER(BC212),BC212-(C219*BC211+D219),"")</f>
        <v/>
      </c>
      <c r="BD220" s="75" t="str">
        <f>IF(ISNUMBER(BD212),BD212-(C219*BD211+D219),"")</f>
        <v/>
      </c>
      <c r="BE220" s="75" t="str">
        <f>IF(ISNUMBER(BE212),BE212-(C219*BE211+D219),"")</f>
        <v/>
      </c>
      <c r="BF220" s="75" t="str">
        <f>IF(ISNUMBER(BF212),BF212-(C219*BF211+D219),"")</f>
        <v/>
      </c>
      <c r="BG220" s="75" t="str">
        <f>IF(ISNUMBER(BG212),BG212-(C219*BG211+D219),"")</f>
        <v/>
      </c>
      <c r="BH220" s="75" t="str">
        <f>IF(ISNUMBER(BH212),BH212-(C219*BH211+D219),"")</f>
        <v/>
      </c>
      <c r="BI220" s="75" t="str">
        <f>IF(ISNUMBER(BI212),BI212-(C219*BI211+D219),"")</f>
        <v/>
      </c>
      <c r="BJ220" s="75" t="str">
        <f>IF(ISNUMBER(BJ212),BJ212-(C219*BJ211+D219),"")</f>
        <v/>
      </c>
    </row>
    <row r="221" spans="1:62" ht="12.75" customHeight="1" x14ac:dyDescent="0.2">
      <c r="A221" s="160"/>
      <c r="B221" s="18"/>
      <c r="C221" s="18"/>
      <c r="D221" s="18"/>
      <c r="E221" s="18"/>
      <c r="F221" s="18"/>
      <c r="G221" s="18"/>
      <c r="H221" s="81"/>
      <c r="I221" s="81"/>
      <c r="J221" s="133"/>
      <c r="K221" s="133"/>
      <c r="L221" s="133"/>
      <c r="M221" s="133"/>
      <c r="N221" s="133"/>
      <c r="O221" s="133"/>
      <c r="P221" s="133"/>
      <c r="Q221" s="83"/>
      <c r="R221" s="84"/>
      <c r="S221" s="85"/>
      <c r="T221" s="85"/>
      <c r="U221" s="85"/>
      <c r="V221" s="85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  <c r="AK221" s="86"/>
      <c r="AL221" s="86"/>
      <c r="AM221" s="86"/>
      <c r="AN221" s="86"/>
      <c r="AO221" s="86"/>
      <c r="AP221" s="86"/>
      <c r="AQ221" s="86"/>
      <c r="AR221" s="86"/>
      <c r="AS221" s="86"/>
      <c r="AT221" s="86"/>
      <c r="AU221" s="86"/>
      <c r="AV221" s="86"/>
      <c r="AW221" s="86"/>
      <c r="AX221" s="86"/>
      <c r="AY221" s="86"/>
      <c r="AZ221" s="86"/>
      <c r="BA221" s="86"/>
      <c r="BB221" s="86"/>
      <c r="BC221" s="86"/>
      <c r="BD221" s="86"/>
      <c r="BE221" s="86"/>
      <c r="BF221" s="86"/>
      <c r="BG221" s="86"/>
      <c r="BH221" s="86"/>
      <c r="BI221" s="86"/>
      <c r="BJ221" s="86"/>
    </row>
    <row r="222" spans="1:62" ht="12.75" customHeight="1" x14ac:dyDescent="0.2">
      <c r="A222" s="161" t="str">
        <f ca="1">INDIRECT("$C$4")&amp;"."&amp;C224&amp;"."&amp;"B"</f>
        <v>1.5.B</v>
      </c>
      <c r="B222" s="89" t="str">
        <f>J223</f>
        <v>Right</v>
      </c>
      <c r="C222" s="90" t="str">
        <f>IF(NOT(ISBLANK($Q231)),$Q231,"")</f>
        <v/>
      </c>
      <c r="D222" s="91" t="s">
        <v>21</v>
      </c>
      <c r="E222" s="92" t="s">
        <v>22</v>
      </c>
      <c r="F222" s="93" t="s">
        <v>0</v>
      </c>
      <c r="G222" s="94" t="str">
        <f ca="1">INDIRECT("$G$21")</f>
        <v>1B</v>
      </c>
      <c r="H222" s="53"/>
      <c r="I222" s="53"/>
      <c r="J222" s="65" t="s">
        <v>23</v>
      </c>
      <c r="K222" s="65"/>
      <c r="L222" s="65"/>
      <c r="M222" s="65"/>
      <c r="N222" s="65"/>
      <c r="O222" s="65"/>
      <c r="P222" s="65"/>
      <c r="Q222" s="95" t="s">
        <v>1</v>
      </c>
      <c r="R222" s="96" t="s">
        <v>24</v>
      </c>
      <c r="S222" s="12" t="s">
        <v>25</v>
      </c>
      <c r="T222" s="12" t="s">
        <v>89</v>
      </c>
      <c r="U222" s="12" t="s">
        <v>90</v>
      </c>
      <c r="V222" s="12" t="s">
        <v>91</v>
      </c>
      <c r="W222" s="12" t="s">
        <v>92</v>
      </c>
      <c r="X222" s="98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99"/>
      <c r="AP222" s="99"/>
      <c r="AQ222" s="99"/>
      <c r="AR222" s="99"/>
      <c r="AS222" s="99"/>
      <c r="AT222" s="99"/>
      <c r="AU222" s="99"/>
      <c r="AV222" s="99"/>
      <c r="AW222" s="99"/>
      <c r="AX222" s="99"/>
      <c r="AY222" s="99"/>
      <c r="AZ222" s="99"/>
      <c r="BA222" s="99"/>
      <c r="BB222" s="99"/>
      <c r="BC222" s="99"/>
      <c r="BD222" s="99"/>
      <c r="BE222" s="99"/>
      <c r="BF222" s="99"/>
      <c r="BG222" s="99"/>
      <c r="BH222" s="99"/>
      <c r="BI222" s="99"/>
      <c r="BJ222" s="99"/>
    </row>
    <row r="223" spans="1:62" ht="12.75" customHeight="1" x14ac:dyDescent="0.2">
      <c r="A223" s="145"/>
      <c r="B223" s="100" t="s">
        <v>94</v>
      </c>
      <c r="C223" s="18"/>
      <c r="D223" s="147" t="str">
        <f>IF(NOT(ISBLANK(K233)),K233,"")</f>
        <v/>
      </c>
      <c r="E223" s="148" t="str">
        <f>IF(NOT(ISBLANK(N231)),N231,"")</f>
        <v/>
      </c>
      <c r="F223" s="101"/>
      <c r="G223" s="102" t="s">
        <v>17</v>
      </c>
      <c r="H223" s="29"/>
      <c r="I223" s="21"/>
      <c r="J223" s="162" t="s">
        <v>17</v>
      </c>
      <c r="K223" s="103"/>
      <c r="L223" s="103"/>
      <c r="M223" s="103"/>
      <c r="N223" s="103"/>
      <c r="O223" s="103"/>
      <c r="P223" s="103"/>
      <c r="Q223" s="103"/>
      <c r="R223" s="103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</row>
    <row r="224" spans="1:62" ht="12.75" customHeight="1" x14ac:dyDescent="0.2">
      <c r="A224" s="145"/>
      <c r="B224" s="163" t="s">
        <v>29</v>
      </c>
      <c r="C224" s="164">
        <f ca="1">C204</f>
        <v>5</v>
      </c>
      <c r="D224" s="105"/>
      <c r="E224" s="105"/>
      <c r="F224" s="106" t="s">
        <v>18</v>
      </c>
      <c r="G224" s="165" t="str">
        <f t="array" ref="G224">IF(COUNT(T232:BJ232)&gt;1,ROUND(INTERCEPT(T232:BJ232,T231:BJ231),4),"")</f>
        <v/>
      </c>
      <c r="H224" s="21"/>
      <c r="I224" s="29"/>
      <c r="J224" s="107"/>
      <c r="K224" s="107"/>
      <c r="L224" s="107"/>
      <c r="M224" s="107"/>
      <c r="N224" s="107"/>
      <c r="O224" s="107"/>
      <c r="P224" s="107"/>
      <c r="Q224" s="108"/>
      <c r="R224" s="108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6"/>
      <c r="BB224" s="66"/>
      <c r="BC224" s="66"/>
      <c r="BD224" s="66"/>
      <c r="BE224" s="66"/>
      <c r="BF224" s="66"/>
      <c r="BG224" s="66"/>
      <c r="BH224" s="66"/>
      <c r="BI224" s="66"/>
      <c r="BJ224" s="66"/>
    </row>
    <row r="225" spans="1:62" ht="12.75" customHeight="1" x14ac:dyDescent="0.2">
      <c r="A225" s="145"/>
      <c r="B225" s="84"/>
      <c r="C225" s="152"/>
      <c r="D225" s="111"/>
      <c r="E225" s="112"/>
      <c r="F225" s="113" t="s">
        <v>19</v>
      </c>
      <c r="G225" s="166" t="str">
        <f t="array" ref="G225">IF(COUNT(T232:BJ232)&gt;1,ROUND(SLOPE(T232:BJ232,T231:BJ231),4),"")</f>
        <v/>
      </c>
      <c r="H225" s="21"/>
      <c r="I225" s="21"/>
      <c r="J225" s="107"/>
      <c r="K225" s="107"/>
      <c r="L225" s="107"/>
      <c r="M225" s="107"/>
      <c r="N225" s="107"/>
      <c r="O225" s="107"/>
      <c r="P225" s="107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</row>
    <row r="226" spans="1:62" ht="12.75" customHeight="1" x14ac:dyDescent="0.2">
      <c r="A226" s="145"/>
      <c r="B226" s="39"/>
      <c r="C226" s="40"/>
      <c r="D226" s="114"/>
      <c r="E226" s="114"/>
      <c r="F226" s="115"/>
      <c r="G226" s="116" t="s">
        <v>20</v>
      </c>
      <c r="H226" s="21"/>
      <c r="I226" s="21"/>
      <c r="J226" s="107"/>
      <c r="K226" s="107"/>
      <c r="L226" s="107"/>
      <c r="M226" s="107"/>
      <c r="N226" s="107"/>
      <c r="O226" s="107"/>
      <c r="P226" s="107"/>
      <c r="Q226" s="38"/>
      <c r="R226" s="38"/>
      <c r="S226" s="197"/>
      <c r="T226" s="197"/>
      <c r="U226" s="197"/>
      <c r="V226" s="197"/>
      <c r="W226" s="197"/>
      <c r="X226" s="197"/>
      <c r="Y226" s="197"/>
      <c r="Z226" s="197"/>
      <c r="AA226" s="197"/>
      <c r="AB226" s="197"/>
      <c r="AC226" s="197"/>
      <c r="AD226" s="197"/>
      <c r="AE226" s="197"/>
      <c r="AF226" s="197"/>
      <c r="AG226" s="197"/>
      <c r="AH226" s="197"/>
      <c r="AI226" s="197"/>
      <c r="AJ226" s="197"/>
      <c r="AK226" s="197"/>
      <c r="AL226" s="197"/>
      <c r="AM226" s="197"/>
      <c r="AN226" s="197"/>
      <c r="AO226" s="197"/>
      <c r="AP226" s="197"/>
      <c r="AQ226" s="197"/>
      <c r="AR226" s="197"/>
      <c r="AS226" s="197"/>
      <c r="AT226" s="197"/>
      <c r="AU226" s="197"/>
      <c r="AV226" s="197"/>
      <c r="AW226" s="197"/>
      <c r="AX226" s="197"/>
      <c r="AY226" s="197"/>
      <c r="AZ226" s="197"/>
      <c r="BA226" s="197"/>
      <c r="BB226" s="197"/>
      <c r="BC226" s="197"/>
      <c r="BD226" s="197"/>
      <c r="BE226" s="197"/>
      <c r="BF226" s="197"/>
      <c r="BG226" s="197"/>
      <c r="BH226" s="197"/>
      <c r="BI226" s="197"/>
      <c r="BJ226" s="197"/>
    </row>
    <row r="227" spans="1:62" ht="12.75" customHeight="1" x14ac:dyDescent="0.2">
      <c r="A227" s="145"/>
      <c r="B227" s="167" t="s">
        <v>31</v>
      </c>
      <c r="C227" s="168"/>
      <c r="D227" s="168"/>
      <c r="E227" s="168"/>
      <c r="F227" s="168"/>
      <c r="G227" s="168"/>
      <c r="H227" s="53"/>
      <c r="I227" s="21"/>
      <c r="J227" s="107"/>
      <c r="K227" s="107"/>
      <c r="L227" s="107"/>
      <c r="M227" s="107"/>
      <c r="N227" s="107"/>
      <c r="O227" s="107"/>
      <c r="P227" s="107"/>
      <c r="Q227" s="108"/>
      <c r="R227" s="108"/>
      <c r="S227" s="197"/>
      <c r="T227" s="197"/>
      <c r="U227" s="197"/>
      <c r="V227" s="197"/>
      <c r="W227" s="197"/>
      <c r="X227" s="197"/>
      <c r="Y227" s="197"/>
      <c r="Z227" s="197"/>
      <c r="AA227" s="197"/>
      <c r="AB227" s="197"/>
      <c r="AC227" s="197"/>
      <c r="AD227" s="197"/>
      <c r="AE227" s="197"/>
      <c r="AF227" s="197"/>
      <c r="AG227" s="197"/>
      <c r="AH227" s="197"/>
      <c r="AI227" s="197"/>
      <c r="AJ227" s="197"/>
      <c r="AK227" s="197"/>
      <c r="AL227" s="197"/>
      <c r="AM227" s="197"/>
      <c r="AN227" s="197"/>
      <c r="AO227" s="197"/>
      <c r="AP227" s="197"/>
      <c r="AQ227" s="197"/>
      <c r="AR227" s="197"/>
      <c r="AS227" s="197"/>
      <c r="AT227" s="197"/>
      <c r="AU227" s="197"/>
      <c r="AV227" s="197"/>
      <c r="AW227" s="197"/>
      <c r="AX227" s="197"/>
      <c r="AY227" s="197"/>
      <c r="AZ227" s="197"/>
      <c r="BA227" s="197"/>
      <c r="BB227" s="197"/>
      <c r="BC227" s="197"/>
      <c r="BD227" s="197"/>
      <c r="BE227" s="197"/>
      <c r="BF227" s="197"/>
      <c r="BG227" s="197"/>
      <c r="BH227" s="197"/>
      <c r="BI227" s="197"/>
      <c r="BJ227" s="197"/>
    </row>
    <row r="228" spans="1:62" ht="12.75" customHeight="1" x14ac:dyDescent="0.2">
      <c r="A228" s="145"/>
      <c r="B228" s="52"/>
      <c r="C228" s="52"/>
      <c r="D228" s="52"/>
      <c r="E228" s="52"/>
      <c r="F228" s="52"/>
      <c r="G228" s="52"/>
      <c r="H228" s="52"/>
      <c r="I228" s="53"/>
      <c r="J228" s="117"/>
      <c r="K228" s="117"/>
      <c r="L228" s="117"/>
      <c r="M228" s="117"/>
      <c r="N228" s="117"/>
      <c r="O228" s="117"/>
      <c r="P228" s="117"/>
      <c r="Q228" s="45"/>
      <c r="R228" s="45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</row>
    <row r="229" spans="1:62" ht="12.75" customHeight="1" x14ac:dyDescent="0.2">
      <c r="A229" s="145"/>
      <c r="B229" s="52"/>
      <c r="C229" s="40"/>
      <c r="D229" s="40"/>
      <c r="E229" s="40"/>
      <c r="F229" s="40"/>
      <c r="G229" s="40"/>
      <c r="H229" s="53"/>
      <c r="I229" s="53"/>
      <c r="J229" s="117"/>
      <c r="K229" s="117"/>
      <c r="L229" s="117"/>
      <c r="M229" s="117"/>
      <c r="N229" s="117"/>
      <c r="O229" s="117"/>
      <c r="P229" s="117"/>
      <c r="Q229" s="45"/>
      <c r="R229" s="45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</row>
    <row r="230" spans="1:62" ht="12.75" customHeight="1" x14ac:dyDescent="0.2">
      <c r="A230" s="145"/>
      <c r="B230" s="39"/>
      <c r="C230" s="39"/>
      <c r="D230" s="39"/>
      <c r="E230" s="39"/>
      <c r="F230" s="39"/>
      <c r="G230" s="39"/>
      <c r="H230" s="15"/>
      <c r="I230" s="15"/>
      <c r="J230" s="117"/>
      <c r="K230" s="117"/>
      <c r="L230" s="117"/>
      <c r="M230" s="117"/>
      <c r="N230" s="117"/>
      <c r="O230" s="117"/>
      <c r="P230" s="117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  <c r="AI230" s="118"/>
      <c r="AJ230" s="118"/>
      <c r="AK230" s="118"/>
      <c r="AL230" s="118"/>
      <c r="AM230" s="118"/>
      <c r="AN230" s="118"/>
      <c r="AO230" s="118"/>
      <c r="AP230" s="118"/>
      <c r="AQ230" s="118"/>
      <c r="AR230" s="118"/>
      <c r="AS230" s="118"/>
      <c r="AT230" s="118"/>
      <c r="AU230" s="118"/>
      <c r="AV230" s="118"/>
      <c r="AW230" s="118"/>
      <c r="AX230" s="118"/>
      <c r="AY230" s="118"/>
      <c r="AZ230" s="118"/>
      <c r="BA230" s="118"/>
      <c r="BB230" s="118"/>
      <c r="BC230" s="118"/>
      <c r="BD230" s="118"/>
      <c r="BE230" s="118"/>
      <c r="BF230" s="118"/>
      <c r="BG230" s="118"/>
      <c r="BH230" s="118"/>
      <c r="BI230" s="118"/>
      <c r="BJ230" s="118"/>
    </row>
    <row r="231" spans="1:62" ht="12.75" customHeight="1" x14ac:dyDescent="0.2">
      <c r="A231" s="145"/>
      <c r="B231" s="39"/>
      <c r="C231" s="39"/>
      <c r="D231" s="39"/>
      <c r="E231" s="39"/>
      <c r="F231" s="39"/>
      <c r="G231" s="39"/>
      <c r="H231" s="15"/>
      <c r="I231" s="15"/>
      <c r="J231" s="117"/>
      <c r="K231" s="117"/>
      <c r="L231" s="117"/>
      <c r="M231" s="117"/>
      <c r="N231" s="117"/>
      <c r="O231" s="117"/>
      <c r="P231" s="117"/>
      <c r="Q231" s="119"/>
      <c r="R231" s="119"/>
      <c r="S231" s="169"/>
      <c r="T231" s="169"/>
      <c r="U231" s="169"/>
      <c r="V231" s="169"/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</row>
    <row r="232" spans="1:62" ht="12.75" customHeight="1" x14ac:dyDescent="0.2">
      <c r="A232" s="145"/>
      <c r="B232" s="39"/>
      <c r="C232" s="39"/>
      <c r="D232" s="39"/>
      <c r="E232" s="39"/>
      <c r="F232" s="39"/>
      <c r="G232" s="39"/>
      <c r="H232" s="53"/>
      <c r="I232" s="53"/>
      <c r="J232" s="117"/>
      <c r="K232" s="117"/>
      <c r="L232" s="117"/>
      <c r="M232" s="117"/>
      <c r="N232" s="117"/>
      <c r="O232" s="117"/>
      <c r="P232" s="117"/>
      <c r="Q232" s="121"/>
      <c r="R232" s="121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</row>
    <row r="233" spans="1:62" ht="12.75" customHeight="1" x14ac:dyDescent="0.2">
      <c r="A233" s="145"/>
      <c r="B233" s="39"/>
      <c r="C233" s="39"/>
      <c r="D233" s="39"/>
      <c r="E233" s="39"/>
      <c r="F233" s="39"/>
      <c r="G233" s="39"/>
      <c r="H233" s="53"/>
      <c r="I233" s="53"/>
      <c r="J233" s="117"/>
      <c r="K233" s="117"/>
      <c r="L233" s="117"/>
      <c r="M233" s="117"/>
      <c r="N233" s="117"/>
      <c r="O233" s="117"/>
      <c r="P233" s="117"/>
      <c r="Q233" s="199"/>
      <c r="R233" s="60"/>
      <c r="S233" s="58"/>
      <c r="T233" s="58"/>
      <c r="U233" s="58"/>
      <c r="V233" s="58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/>
      <c r="BJ233" s="60"/>
    </row>
    <row r="234" spans="1:62" ht="12.75" customHeight="1" x14ac:dyDescent="0.2">
      <c r="A234" s="145"/>
      <c r="B234" s="125"/>
      <c r="C234" s="125"/>
      <c r="D234" s="125"/>
      <c r="E234" s="125"/>
      <c r="F234" s="125"/>
      <c r="G234" s="125"/>
      <c r="H234" s="53"/>
      <c r="I234" s="53"/>
      <c r="J234" s="126"/>
      <c r="K234" s="126"/>
      <c r="L234" s="126"/>
      <c r="M234" s="126"/>
      <c r="N234" s="126"/>
      <c r="O234" s="126"/>
      <c r="P234" s="126"/>
      <c r="Q234" s="199"/>
      <c r="R234" s="123"/>
      <c r="S234" s="62"/>
      <c r="T234" s="62"/>
      <c r="U234" s="62"/>
      <c r="V234" s="62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  <c r="BC234" s="127"/>
      <c r="BD234" s="127"/>
      <c r="BE234" s="127"/>
      <c r="BF234" s="127"/>
      <c r="BG234" s="127"/>
      <c r="BH234" s="127"/>
      <c r="BI234" s="127"/>
      <c r="BJ234" s="127"/>
    </row>
    <row r="235" spans="1:62" ht="12.75" customHeight="1" x14ac:dyDescent="0.2">
      <c r="A235" s="145"/>
      <c r="B235" s="39"/>
      <c r="C235" s="39"/>
      <c r="D235" s="39"/>
      <c r="E235" s="39"/>
      <c r="F235" s="39"/>
      <c r="G235" s="39"/>
      <c r="H235" s="53"/>
      <c r="I235" s="53"/>
      <c r="J235" s="128"/>
      <c r="K235" s="128"/>
      <c r="L235" s="128"/>
      <c r="M235" s="128"/>
      <c r="N235" s="128"/>
      <c r="O235" s="128"/>
      <c r="P235" s="128"/>
      <c r="Q235" s="199"/>
      <c r="R235" s="60"/>
      <c r="S235" s="62"/>
      <c r="T235" s="62"/>
      <c r="U235" s="62"/>
      <c r="V235" s="62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  <c r="BH235" s="60"/>
      <c r="BI235" s="60"/>
      <c r="BJ235" s="60"/>
    </row>
    <row r="236" spans="1:62" ht="12.75" customHeight="1" x14ac:dyDescent="0.2">
      <c r="A236" s="145"/>
      <c r="B236" s="39"/>
      <c r="C236" s="39"/>
      <c r="D236" s="39"/>
      <c r="E236" s="39"/>
      <c r="F236" s="39"/>
      <c r="G236" s="39"/>
      <c r="H236" s="53"/>
      <c r="I236" s="53"/>
      <c r="J236" s="128"/>
      <c r="K236" s="128"/>
      <c r="L236" s="128"/>
      <c r="M236" s="128"/>
      <c r="N236" s="128"/>
      <c r="O236" s="128"/>
      <c r="P236" s="128"/>
      <c r="Q236" s="199"/>
      <c r="R236" s="60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</row>
    <row r="237" spans="1:62" ht="12.75" customHeight="1" x14ac:dyDescent="0.2">
      <c r="A237" s="145"/>
      <c r="B237" s="39"/>
      <c r="C237" s="39"/>
      <c r="D237" s="39"/>
      <c r="E237" s="39"/>
      <c r="F237" s="39"/>
      <c r="G237" s="39"/>
      <c r="H237" s="53"/>
      <c r="I237" s="53"/>
      <c r="J237" s="128"/>
      <c r="K237" s="128"/>
      <c r="L237" s="128"/>
      <c r="M237" s="128"/>
      <c r="N237" s="128"/>
      <c r="O237" s="128"/>
      <c r="P237" s="128"/>
      <c r="Q237" s="199"/>
    </row>
    <row r="238" spans="1:62" ht="12.75" customHeight="1" x14ac:dyDescent="0.3">
      <c r="A238" s="145"/>
      <c r="B238" s="39"/>
      <c r="C238" s="70" t="s">
        <v>9</v>
      </c>
      <c r="D238" s="70" t="s">
        <v>10</v>
      </c>
      <c r="E238" s="71" t="s">
        <v>11</v>
      </c>
      <c r="F238" s="71" t="s">
        <v>12</v>
      </c>
      <c r="G238" s="53"/>
      <c r="H238" s="53"/>
      <c r="I238" s="53"/>
      <c r="J238" s="128"/>
      <c r="K238" s="128"/>
      <c r="L238" s="128"/>
      <c r="M238" s="128"/>
      <c r="N238" s="128"/>
      <c r="O238" s="128"/>
      <c r="P238" s="128"/>
      <c r="Q238" s="129" t="s">
        <v>7</v>
      </c>
      <c r="R238" s="129" t="s">
        <v>8</v>
      </c>
      <c r="S238" s="130"/>
      <c r="T238" s="130" t="str">
        <f>IF(ISNUMBER(T232),T232-(G225*T231+G224),"")</f>
        <v/>
      </c>
      <c r="U238" s="130" t="str">
        <f>IF(ISNUMBER(U232),U232-(G225*U231+G224),"")</f>
        <v/>
      </c>
      <c r="V238" s="130" t="str">
        <f>IF(ISNUMBER(V232),V232-(G225*V231+G224),"")</f>
        <v/>
      </c>
      <c r="W238" s="130" t="str">
        <f>IF(ISNUMBER(W232),W232-(G225*W231+G224),"")</f>
        <v/>
      </c>
      <c r="X238" s="130" t="str">
        <f>IF(ISNUMBER(X232),X232-(G225*X231+G224),"")</f>
        <v/>
      </c>
      <c r="Y238" s="130" t="str">
        <f>IF(ISNUMBER(Y232),Y232-(G225*Y231+G224),"")</f>
        <v/>
      </c>
      <c r="Z238" s="130" t="str">
        <f>IF(ISNUMBER(Z232),Z232-(G225*Z231+G224),"")</f>
        <v/>
      </c>
      <c r="AA238" s="130" t="str">
        <f>IF(ISNUMBER(AA232),AA232-(G225*AA231+G224),"")</f>
        <v/>
      </c>
      <c r="AB238" s="130" t="str">
        <f>IF(ISNUMBER(AB232),AB232-(G225*AB231+G224),"")</f>
        <v/>
      </c>
      <c r="AC238" s="130" t="str">
        <f>IF(ISNUMBER(AC232),AC232-(G225*AC231+G224),"")</f>
        <v/>
      </c>
      <c r="AD238" s="130" t="str">
        <f>IF(ISNUMBER(AD232),AD232-(G225*AD231+G224),"")</f>
        <v/>
      </c>
      <c r="AE238" s="130" t="str">
        <f>IF(ISNUMBER(AE232),AE232-(G225*AE231+G224),"")</f>
        <v/>
      </c>
      <c r="AF238" s="130" t="str">
        <f>IF(ISNUMBER(AF232),AF232-(G225*AF231+G224),"")</f>
        <v/>
      </c>
      <c r="AG238" s="130" t="str">
        <f>IF(ISNUMBER(AG232),AG232-(G225*AG231+G224),"")</f>
        <v/>
      </c>
      <c r="AH238" s="130" t="str">
        <f>IF(ISNUMBER(AH232),AH232-(G225*AH231+G224),"")</f>
        <v/>
      </c>
      <c r="AI238" s="130" t="str">
        <f>IF(ISNUMBER(AI232),AI232-(G225*AI231+G224),"")</f>
        <v/>
      </c>
      <c r="AJ238" s="130" t="str">
        <f>IF(ISNUMBER(AJ232),AJ232-(G225*AJ231+G224),"")</f>
        <v/>
      </c>
      <c r="AK238" s="130" t="str">
        <f>IF(ISNUMBER(AK232),AK232-(G225*AK231+G224),"")</f>
        <v/>
      </c>
      <c r="AL238" s="130" t="str">
        <f>IF(ISNUMBER(AL232),AL232-(G225*AL231+G224),"")</f>
        <v/>
      </c>
      <c r="AM238" s="130" t="str">
        <f>IF(ISNUMBER(AM232),AM232-(G225*AM231+G224),"")</f>
        <v/>
      </c>
      <c r="AN238" s="130" t="str">
        <f>IF(ISNUMBER(AN232),AN232-(G225*AN231+G224),"")</f>
        <v/>
      </c>
      <c r="AO238" s="130" t="str">
        <f>IF(ISNUMBER(AO232),AO232-(G225*AO231+G224),"")</f>
        <v/>
      </c>
      <c r="AP238" s="130" t="str">
        <f>IF(ISNUMBER(AP232),AP232-(G225*AP231+G224),"")</f>
        <v/>
      </c>
      <c r="AQ238" s="130" t="str">
        <f>IF(ISNUMBER(AQ232),AQ232-(G225*AQ231+G224),"")</f>
        <v/>
      </c>
      <c r="AR238" s="130" t="str">
        <f>IF(ISNUMBER(AR232),AR232-(G225*AR231+G224),"")</f>
        <v/>
      </c>
      <c r="AS238" s="130" t="str">
        <f>IF(ISNUMBER(AS232),AS232-(G225*AS231+G224),"")</f>
        <v/>
      </c>
      <c r="AT238" s="130" t="str">
        <f>IF(ISNUMBER(AT232),AT232-(G225*AT231+G224),"")</f>
        <v/>
      </c>
      <c r="AU238" s="130" t="str">
        <f>IF(ISNUMBER(AU232),AU232-(G225*AU231+G224),"")</f>
        <v/>
      </c>
      <c r="AV238" s="130" t="str">
        <f>IF(ISNUMBER(AV232),AV232-(G225*AV231+G224),"")</f>
        <v/>
      </c>
      <c r="AW238" s="130" t="str">
        <f>IF(ISNUMBER(AW232),AW232-(G225*AW231+G224),"")</f>
        <v/>
      </c>
      <c r="AX238" s="130" t="str">
        <f>IF(ISNUMBER(AX232),AX232-(G225*AX231+G224),"")</f>
        <v/>
      </c>
      <c r="AY238" s="130" t="str">
        <f>IF(ISNUMBER(AY232),AY232-(G225*AY231+G224),"")</f>
        <v/>
      </c>
      <c r="AZ238" s="130" t="str">
        <f>IF(ISNUMBER(AZ232),AZ232-(G225*AZ231+G224),"")</f>
        <v/>
      </c>
      <c r="BA238" s="130" t="str">
        <f>IF(ISNUMBER(BA232),BA232-(G225*BA231+G224),"")</f>
        <v/>
      </c>
      <c r="BB238" s="130" t="str">
        <f>IF(ISNUMBER(BB232),BB232-(G225*BB231+G224),"")</f>
        <v/>
      </c>
      <c r="BC238" s="130" t="str">
        <f>IF(ISNUMBER(BC232),BC232-(G225*BC231+G224),"")</f>
        <v/>
      </c>
      <c r="BD238" s="130" t="str">
        <f>IF(ISNUMBER(BD232),BD232-(G225*BD231+G224),"")</f>
        <v/>
      </c>
      <c r="BE238" s="130" t="str">
        <f>IF(ISNUMBER(BE232),BE232-(G225*BE231+G224),"")</f>
        <v/>
      </c>
      <c r="BF238" s="130" t="str">
        <f>IF(ISNUMBER(BF232),BF232-(G225*BF231+G224),"")</f>
        <v/>
      </c>
      <c r="BG238" s="130" t="str">
        <f>IF(ISNUMBER(BG232),BG232-(G225*BG231+G224),"")</f>
        <v/>
      </c>
      <c r="BH238" s="130" t="str">
        <f>IF(ISNUMBER(BH232),BH232-(G225*BH231+G224),"")</f>
        <v/>
      </c>
      <c r="BI238" s="130" t="str">
        <f>IF(ISNUMBER(BI232),BI232-(G225*BI231+G224),"")</f>
        <v/>
      </c>
      <c r="BJ238" s="130" t="str">
        <f>IF(ISNUMBER(BJ232),BJ232-(G225*BJ231+G224),"")</f>
        <v/>
      </c>
    </row>
    <row r="239" spans="1:62" ht="12.75" customHeight="1" x14ac:dyDescent="0.2">
      <c r="A239" s="145"/>
      <c r="B239" s="40" t="s">
        <v>14</v>
      </c>
      <c r="C239" s="40">
        <v>2.5000000000000001E-2</v>
      </c>
      <c r="D239" s="40">
        <v>-2</v>
      </c>
      <c r="E239" s="40">
        <v>250</v>
      </c>
      <c r="F239" s="40">
        <v>0</v>
      </c>
      <c r="G239" s="39"/>
      <c r="H239" s="53"/>
      <c r="I239" s="53"/>
      <c r="J239" s="128"/>
      <c r="K239" s="128"/>
      <c r="L239" s="128"/>
      <c r="M239" s="128"/>
      <c r="N239" s="128"/>
      <c r="O239" s="128"/>
      <c r="P239" s="128"/>
      <c r="Q239" s="129" t="s">
        <v>13</v>
      </c>
      <c r="R239" s="72" t="str">
        <f>IF(SUMPRODUCT(--ISNUMBER(T239:BJ239))&gt;0,AVERAGE(T239:BJ239),"")</f>
        <v/>
      </c>
      <c r="S239" s="73"/>
      <c r="T239" s="73" t="str">
        <f t="shared" ref="T239:BJ239" si="111">IF(ISNUMBER(T232),ABS(T238),"")</f>
        <v/>
      </c>
      <c r="U239" s="73" t="str">
        <f t="shared" si="111"/>
        <v/>
      </c>
      <c r="V239" s="73" t="str">
        <f t="shared" si="111"/>
        <v/>
      </c>
      <c r="W239" s="73" t="str">
        <f t="shared" si="111"/>
        <v/>
      </c>
      <c r="X239" s="73" t="str">
        <f t="shared" si="111"/>
        <v/>
      </c>
      <c r="Y239" s="73" t="str">
        <f t="shared" si="111"/>
        <v/>
      </c>
      <c r="Z239" s="73" t="str">
        <f t="shared" si="111"/>
        <v/>
      </c>
      <c r="AA239" s="73" t="str">
        <f t="shared" si="111"/>
        <v/>
      </c>
      <c r="AB239" s="73" t="str">
        <f t="shared" si="111"/>
        <v/>
      </c>
      <c r="AC239" s="73" t="str">
        <f t="shared" si="111"/>
        <v/>
      </c>
      <c r="AD239" s="73" t="str">
        <f t="shared" si="111"/>
        <v/>
      </c>
      <c r="AE239" s="73" t="str">
        <f t="shared" si="111"/>
        <v/>
      </c>
      <c r="AF239" s="73" t="str">
        <f t="shared" si="111"/>
        <v/>
      </c>
      <c r="AG239" s="73" t="str">
        <f t="shared" si="111"/>
        <v/>
      </c>
      <c r="AH239" s="73" t="str">
        <f t="shared" si="111"/>
        <v/>
      </c>
      <c r="AI239" s="73" t="str">
        <f t="shared" si="111"/>
        <v/>
      </c>
      <c r="AJ239" s="73" t="str">
        <f t="shared" si="111"/>
        <v/>
      </c>
      <c r="AK239" s="73" t="str">
        <f t="shared" si="111"/>
        <v/>
      </c>
      <c r="AL239" s="73" t="str">
        <f t="shared" si="111"/>
        <v/>
      </c>
      <c r="AM239" s="73" t="str">
        <f t="shared" si="111"/>
        <v/>
      </c>
      <c r="AN239" s="73" t="str">
        <f t="shared" si="111"/>
        <v/>
      </c>
      <c r="AO239" s="73" t="str">
        <f t="shared" si="111"/>
        <v/>
      </c>
      <c r="AP239" s="73" t="str">
        <f t="shared" si="111"/>
        <v/>
      </c>
      <c r="AQ239" s="73" t="str">
        <f t="shared" si="111"/>
        <v/>
      </c>
      <c r="AR239" s="73" t="str">
        <f t="shared" si="111"/>
        <v/>
      </c>
      <c r="AS239" s="73" t="str">
        <f t="shared" si="111"/>
        <v/>
      </c>
      <c r="AT239" s="73" t="str">
        <f t="shared" si="111"/>
        <v/>
      </c>
      <c r="AU239" s="73" t="str">
        <f t="shared" si="111"/>
        <v/>
      </c>
      <c r="AV239" s="73" t="str">
        <f t="shared" si="111"/>
        <v/>
      </c>
      <c r="AW239" s="73" t="str">
        <f t="shared" si="111"/>
        <v/>
      </c>
      <c r="AX239" s="73" t="str">
        <f t="shared" si="111"/>
        <v/>
      </c>
      <c r="AY239" s="73" t="str">
        <f t="shared" si="111"/>
        <v/>
      </c>
      <c r="AZ239" s="73" t="str">
        <f t="shared" si="111"/>
        <v/>
      </c>
      <c r="BA239" s="73" t="str">
        <f t="shared" si="111"/>
        <v/>
      </c>
      <c r="BB239" s="73" t="str">
        <f t="shared" si="111"/>
        <v/>
      </c>
      <c r="BC239" s="73" t="str">
        <f t="shared" si="111"/>
        <v/>
      </c>
      <c r="BD239" s="73" t="str">
        <f t="shared" si="111"/>
        <v/>
      </c>
      <c r="BE239" s="73" t="str">
        <f t="shared" si="111"/>
        <v/>
      </c>
      <c r="BF239" s="73" t="str">
        <f t="shared" si="111"/>
        <v/>
      </c>
      <c r="BG239" s="73" t="str">
        <f t="shared" si="111"/>
        <v/>
      </c>
      <c r="BH239" s="73" t="str">
        <f t="shared" si="111"/>
        <v/>
      </c>
      <c r="BI239" s="73" t="str">
        <f t="shared" si="111"/>
        <v/>
      </c>
      <c r="BJ239" s="73" t="str">
        <f t="shared" si="111"/>
        <v/>
      </c>
    </row>
    <row r="240" spans="1:62" ht="12.75" customHeight="1" x14ac:dyDescent="0.2">
      <c r="A240" s="145"/>
      <c r="B240" s="131" t="s">
        <v>16</v>
      </c>
      <c r="C240" s="170" t="s">
        <v>94</v>
      </c>
      <c r="D240" s="78"/>
      <c r="E240" s="18">
        <f>C239*E239+D239</f>
        <v>4.25</v>
      </c>
      <c r="F240" s="18">
        <f>C239*F239+D239</f>
        <v>-2</v>
      </c>
      <c r="G240" s="79"/>
      <c r="H240" s="53"/>
      <c r="I240" s="53"/>
      <c r="J240" s="128"/>
      <c r="K240" s="128"/>
      <c r="L240" s="128"/>
      <c r="M240" s="128"/>
      <c r="N240" s="128"/>
      <c r="O240" s="128"/>
      <c r="P240" s="128"/>
      <c r="Q240" s="74" t="s">
        <v>15</v>
      </c>
      <c r="R240" s="74" t="s">
        <v>8</v>
      </c>
      <c r="S240" s="75"/>
      <c r="T240" s="75" t="str">
        <f>IF(ISNUMBER(T232),T232-(C239*T231+D239),"")</f>
        <v/>
      </c>
      <c r="U240" s="75" t="str">
        <f>IF(ISNUMBER(U232),U232-(C239*U231+D239),"")</f>
        <v/>
      </c>
      <c r="V240" s="75" t="str">
        <f>IF(ISNUMBER(V232),V232-(C239*V231+D239),"")</f>
        <v/>
      </c>
      <c r="W240" s="75" t="str">
        <f>IF(ISNUMBER(W232),W232-(C239*W231+D239),"")</f>
        <v/>
      </c>
      <c r="X240" s="75" t="str">
        <f>IF(ISNUMBER(X232),X232-(C239*X231+D239),"")</f>
        <v/>
      </c>
      <c r="Y240" s="75" t="str">
        <f>IF(ISNUMBER(Y232),Y232-(C239*Y231+D239),"")</f>
        <v/>
      </c>
      <c r="Z240" s="75" t="str">
        <f>IF(ISNUMBER(Z232),Z232-(C239*Z231+D239),"")</f>
        <v/>
      </c>
      <c r="AA240" s="75" t="str">
        <f>IF(ISNUMBER(AA232),AA232-(C239*AA231+D239),"")</f>
        <v/>
      </c>
      <c r="AB240" s="75" t="str">
        <f>IF(ISNUMBER(AB232),AB232-(C239*AB231+D239),"")</f>
        <v/>
      </c>
      <c r="AC240" s="75" t="str">
        <f>IF(ISNUMBER(AC232),AC232-(C239*AC231+D239),"")</f>
        <v/>
      </c>
      <c r="AD240" s="75" t="str">
        <f>IF(ISNUMBER(AD232),AD232-(C239*AD231+D239),"")</f>
        <v/>
      </c>
      <c r="AE240" s="75" t="str">
        <f>IF(ISNUMBER(AE232),AE232-(C239*AE231+D239),"")</f>
        <v/>
      </c>
      <c r="AF240" s="75" t="str">
        <f>IF(ISNUMBER(AF232),AF232-(C239*AF231+D239),"")</f>
        <v/>
      </c>
      <c r="AG240" s="75" t="str">
        <f>IF(ISNUMBER(AG232),AG232-(C239*AG231+D239),"")</f>
        <v/>
      </c>
      <c r="AH240" s="75" t="str">
        <f>IF(ISNUMBER(AH232),AH232-(C239*AH231+D239),"")</f>
        <v/>
      </c>
      <c r="AI240" s="75" t="str">
        <f>IF(ISNUMBER(AI232),AI232-(C239*AI231+D239),"")</f>
        <v/>
      </c>
      <c r="AJ240" s="75" t="str">
        <f>IF(ISNUMBER(AJ232),AJ232-(C239*AJ231+D239),"")</f>
        <v/>
      </c>
      <c r="AK240" s="75" t="str">
        <f>IF(ISNUMBER(AK232),AK232-(C239*AK231+D239),"")</f>
        <v/>
      </c>
      <c r="AL240" s="75" t="str">
        <f>IF(ISNUMBER(AL232),AL232-(C239*AL231+D239),"")</f>
        <v/>
      </c>
      <c r="AM240" s="75" t="str">
        <f>IF(ISNUMBER(AM232),AM232-(C239*AM231+D239),"")</f>
        <v/>
      </c>
      <c r="AN240" s="75" t="str">
        <f>IF(ISNUMBER(AN232),AN232-(C239*AN231+D239),"")</f>
        <v/>
      </c>
      <c r="AO240" s="75" t="str">
        <f>IF(ISNUMBER(AO232),AO232-(C239*AO231+D239),"")</f>
        <v/>
      </c>
      <c r="AP240" s="75" t="str">
        <f>IF(ISNUMBER(AP232),AP232-(C239*AP231+D239),"")</f>
        <v/>
      </c>
      <c r="AQ240" s="75" t="str">
        <f>IF(ISNUMBER(AQ232),AQ232-(C239*AQ231+D239),"")</f>
        <v/>
      </c>
      <c r="AR240" s="75" t="str">
        <f>IF(ISNUMBER(AR232),AR232-(C239*AR231+D239),"")</f>
        <v/>
      </c>
      <c r="AS240" s="75" t="str">
        <f>IF(ISNUMBER(AS232),AS232-(C239*AS231+D239),"")</f>
        <v/>
      </c>
      <c r="AT240" s="75" t="str">
        <f>IF(ISNUMBER(AT232),AT232-(C239*AT231+D239),"")</f>
        <v/>
      </c>
      <c r="AU240" s="75" t="str">
        <f>IF(ISNUMBER(AU232),AU232-(C239*AU231+D239),"")</f>
        <v/>
      </c>
      <c r="AV240" s="75" t="str">
        <f>IF(ISNUMBER(AV232),AV232-(C239*AV231+D239),"")</f>
        <v/>
      </c>
      <c r="AW240" s="75" t="str">
        <f>IF(ISNUMBER(AW232),AW232-(C239*AW231+D239),"")</f>
        <v/>
      </c>
      <c r="AX240" s="75" t="str">
        <f>IF(ISNUMBER(AX232),AX232-(C239*AX231+D239),"")</f>
        <v/>
      </c>
      <c r="AY240" s="75" t="str">
        <f>IF(ISNUMBER(AY232),AY232-(C239*AY231+D239),"")</f>
        <v/>
      </c>
      <c r="AZ240" s="75" t="str">
        <f>IF(ISNUMBER(AZ232),AZ232-(C239*AZ231+D239),"")</f>
        <v/>
      </c>
      <c r="BA240" s="75" t="str">
        <f>IF(ISNUMBER(BA232),BA232-(C239*BA231+D239),"")</f>
        <v/>
      </c>
      <c r="BB240" s="75" t="str">
        <f>IF(ISNUMBER(BB232),BB232-(C239*BB231+D239),"")</f>
        <v/>
      </c>
      <c r="BC240" s="75" t="str">
        <f>IF(ISNUMBER(BC232),BC232-(C239*BC231+D239),"")</f>
        <v/>
      </c>
      <c r="BD240" s="75" t="str">
        <f>IF(ISNUMBER(BD232),BD232-(C239*BD231+D239),"")</f>
        <v/>
      </c>
      <c r="BE240" s="75" t="str">
        <f>IF(ISNUMBER(BE232),BE232-(C239*BE231+D239),"")</f>
        <v/>
      </c>
      <c r="BF240" s="75" t="str">
        <f>IF(ISNUMBER(BF232),BF232-(C239*BF231+D239),"")</f>
        <v/>
      </c>
      <c r="BG240" s="75" t="str">
        <f>IF(ISNUMBER(BG232),BG232-(C239*BG231+D239),"")</f>
        <v/>
      </c>
      <c r="BH240" s="75" t="str">
        <f>IF(ISNUMBER(BH232),BH232-(C239*BH231+D239),"")</f>
        <v/>
      </c>
      <c r="BI240" s="75" t="str">
        <f>IF(ISNUMBER(BI232),BI232-(C239*BI231+D239),"")</f>
        <v/>
      </c>
      <c r="BJ240" s="75" t="str">
        <f>IF(ISNUMBER(BJ232),BJ232-(C239*BJ231+D239),"")</f>
        <v/>
      </c>
    </row>
    <row r="241" spans="1:62" ht="12.75" customHeight="1" x14ac:dyDescent="0.2">
      <c r="A241" s="160"/>
      <c r="B241" s="132"/>
      <c r="C241" s="18"/>
      <c r="D241" s="18"/>
      <c r="E241" s="18"/>
      <c r="F241" s="18"/>
      <c r="G241" s="18"/>
      <c r="H241" s="84"/>
      <c r="I241" s="84"/>
      <c r="J241" s="133"/>
      <c r="K241" s="133"/>
      <c r="L241" s="133"/>
      <c r="M241" s="133"/>
      <c r="N241" s="133"/>
      <c r="O241" s="133"/>
      <c r="P241" s="133"/>
      <c r="Q241" s="134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  <c r="AK241" s="86"/>
      <c r="AL241" s="86"/>
      <c r="AM241" s="86"/>
      <c r="AN241" s="86"/>
      <c r="AO241" s="86"/>
      <c r="AP241" s="86"/>
      <c r="AQ241" s="86"/>
      <c r="AR241" s="86"/>
      <c r="AS241" s="86"/>
      <c r="AT241" s="86"/>
      <c r="AU241" s="86"/>
      <c r="AV241" s="86"/>
      <c r="AW241" s="86"/>
      <c r="AX241" s="86"/>
      <c r="AY241" s="86"/>
      <c r="AZ241" s="86"/>
      <c r="BA241" s="86"/>
      <c r="BB241" s="86"/>
      <c r="BC241" s="86"/>
      <c r="BD241" s="86"/>
      <c r="BE241" s="86"/>
      <c r="BF241" s="86"/>
      <c r="BG241" s="86"/>
      <c r="BH241" s="86"/>
      <c r="BI241" s="86"/>
      <c r="BJ241" s="86"/>
    </row>
    <row r="242" spans="1:62" ht="12.75" customHeight="1" x14ac:dyDescent="0.2">
      <c r="A242" s="143" t="str">
        <f ca="1">INDIRECT("$C$4")&amp;"."&amp;C244&amp;"."&amp;"A"</f>
        <v>1.6.A</v>
      </c>
      <c r="B242" s="2" t="str">
        <f>J243</f>
        <v>Left</v>
      </c>
      <c r="C242" s="3" t="str">
        <f>IF(NOT(ISBLANK($Q251)),$Q251,"")</f>
        <v/>
      </c>
      <c r="D242" s="4" t="s">
        <v>21</v>
      </c>
      <c r="E242" s="5" t="s">
        <v>22</v>
      </c>
      <c r="F242" s="6" t="s">
        <v>0</v>
      </c>
      <c r="G242" s="7" t="str">
        <f ca="1">INDIRECT("$G$1")</f>
        <v>1A</v>
      </c>
      <c r="H242" s="8"/>
      <c r="I242" s="8"/>
      <c r="J242" s="9" t="s">
        <v>23</v>
      </c>
      <c r="K242" s="9"/>
      <c r="L242" s="9"/>
      <c r="M242" s="9"/>
      <c r="N242" s="9"/>
      <c r="O242" s="9"/>
      <c r="P242" s="9"/>
      <c r="Q242" s="10" t="s">
        <v>1</v>
      </c>
      <c r="R242" s="11" t="s">
        <v>24</v>
      </c>
      <c r="S242" s="12" t="s">
        <v>25</v>
      </c>
      <c r="T242" s="12" t="s">
        <v>89</v>
      </c>
      <c r="U242" s="12" t="s">
        <v>90</v>
      </c>
      <c r="V242" s="12" t="s">
        <v>91</v>
      </c>
      <c r="W242" s="12" t="s">
        <v>92</v>
      </c>
      <c r="X242" s="144"/>
      <c r="Y242" s="144"/>
      <c r="Z242" s="144"/>
      <c r="AA242" s="144"/>
      <c r="AB242" s="144"/>
      <c r="AC242" s="144"/>
      <c r="AD242" s="144"/>
      <c r="AE242" s="144"/>
      <c r="AF242" s="144"/>
      <c r="AG242" s="144"/>
      <c r="AH242" s="144"/>
      <c r="AI242" s="144"/>
      <c r="AJ242" s="144"/>
      <c r="AK242" s="144"/>
      <c r="AL242" s="144"/>
      <c r="AM242" s="144"/>
      <c r="AN242" s="144"/>
      <c r="AO242" s="144"/>
      <c r="AP242" s="144"/>
      <c r="AQ242" s="144"/>
      <c r="AR242" s="144"/>
      <c r="AS242" s="144"/>
      <c r="AT242" s="144"/>
      <c r="AU242" s="144"/>
      <c r="AV242" s="144"/>
      <c r="AW242" s="144"/>
      <c r="AX242" s="144"/>
      <c r="AY242" s="144"/>
      <c r="AZ242" s="144"/>
      <c r="BA242" s="144"/>
      <c r="BB242" s="144"/>
      <c r="BC242" s="144"/>
      <c r="BD242" s="144"/>
      <c r="BE242" s="144"/>
      <c r="BF242" s="144"/>
      <c r="BG242" s="144"/>
      <c r="BH242" s="144"/>
      <c r="BI242" s="144"/>
      <c r="BJ242" s="144"/>
    </row>
    <row r="243" spans="1:62" ht="12.75" customHeight="1" x14ac:dyDescent="0.2">
      <c r="A243" s="145"/>
      <c r="B243" s="100" t="s">
        <v>94</v>
      </c>
      <c r="C243" s="146"/>
      <c r="D243" s="147" t="str">
        <f>IF(NOT(ISBLANK(K253)),K253,"")</f>
        <v/>
      </c>
      <c r="E243" s="148" t="str">
        <f>IF(NOT(ISBLANK(N251)),N251,"")</f>
        <v/>
      </c>
      <c r="F243" s="19"/>
      <c r="G243" s="20" t="s">
        <v>2</v>
      </c>
      <c r="H243" s="21"/>
      <c r="I243" s="21"/>
      <c r="J243" s="149" t="s">
        <v>2</v>
      </c>
      <c r="K243" s="22"/>
      <c r="L243" s="22"/>
      <c r="M243" s="22"/>
      <c r="N243" s="22"/>
      <c r="O243" s="22"/>
      <c r="P243" s="22"/>
      <c r="Q243" s="22"/>
      <c r="R243" s="22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</row>
    <row r="244" spans="1:62" ht="12.75" customHeight="1" x14ac:dyDescent="0.2">
      <c r="A244" s="145"/>
      <c r="B244" s="150" t="s">
        <v>29</v>
      </c>
      <c r="C244" s="151">
        <f ca="1">IF(ROW()=ROW(INDIRECT("$C$44")),1,1+(ROW()-ROW(INDIRECT("$C$44")))/40)</f>
        <v>6</v>
      </c>
      <c r="D244" s="26"/>
      <c r="E244" s="26"/>
      <c r="F244" s="27" t="s">
        <v>30</v>
      </c>
      <c r="G244" s="28" t="str">
        <f t="array" ref="G244">IF(COUNT(T252:BJ252)&gt;1,ROUND(INTERCEPT(T252:BJ252,T251:BJ251),4),"")</f>
        <v/>
      </c>
      <c r="H244" s="29"/>
      <c r="I244" s="29"/>
      <c r="J244" s="107"/>
      <c r="K244" s="107"/>
      <c r="L244" s="107"/>
      <c r="M244" s="107"/>
      <c r="N244" s="107"/>
      <c r="O244" s="107"/>
      <c r="P244" s="107"/>
      <c r="Q244" s="31"/>
      <c r="R244" s="31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6"/>
      <c r="BB244" s="66"/>
      <c r="BC244" s="66"/>
      <c r="BD244" s="66"/>
      <c r="BE244" s="66"/>
      <c r="BF244" s="66"/>
      <c r="BG244" s="66"/>
      <c r="BH244" s="66"/>
      <c r="BI244" s="66"/>
      <c r="BJ244" s="66"/>
    </row>
    <row r="245" spans="1:62" ht="12.75" customHeight="1" x14ac:dyDescent="0.2">
      <c r="A245" s="145"/>
      <c r="B245" s="18"/>
      <c r="C245" s="152"/>
      <c r="D245" s="34"/>
      <c r="E245" s="35"/>
      <c r="F245" s="36" t="s">
        <v>5</v>
      </c>
      <c r="G245" s="37" t="str">
        <f t="array" ref="G245">IF(COUNT(T252:BJ252)&gt;1,ROUND(SLOPE(T252:BJ252,T251:BJ251),4),"")</f>
        <v/>
      </c>
      <c r="H245" s="21"/>
      <c r="I245" s="21"/>
      <c r="J245" s="107"/>
      <c r="K245" s="107"/>
      <c r="L245" s="107"/>
      <c r="M245" s="107"/>
      <c r="N245" s="107"/>
      <c r="O245" s="107"/>
      <c r="P245" s="107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</row>
    <row r="246" spans="1:62" ht="12.75" customHeight="1" x14ac:dyDescent="0.2">
      <c r="A246" s="145"/>
      <c r="B246" s="39"/>
      <c r="C246" s="40"/>
      <c r="D246" s="41"/>
      <c r="E246" s="42"/>
      <c r="F246" s="42"/>
      <c r="G246" s="43" t="s">
        <v>6</v>
      </c>
      <c r="H246" s="21"/>
      <c r="I246" s="21"/>
      <c r="J246" s="107"/>
      <c r="K246" s="107"/>
      <c r="L246" s="107"/>
      <c r="M246" s="107"/>
      <c r="N246" s="107"/>
      <c r="O246" s="107"/>
      <c r="P246" s="107"/>
      <c r="Q246" s="38"/>
      <c r="R246" s="38"/>
      <c r="S246" s="197"/>
      <c r="T246" s="197"/>
      <c r="U246" s="197"/>
      <c r="V246" s="197"/>
      <c r="W246" s="197"/>
      <c r="X246" s="197"/>
      <c r="Y246" s="197"/>
      <c r="Z246" s="197"/>
      <c r="AA246" s="197"/>
      <c r="AB246" s="197"/>
      <c r="AC246" s="197"/>
      <c r="AD246" s="197"/>
      <c r="AE246" s="197"/>
      <c r="AF246" s="197"/>
      <c r="AG246" s="197"/>
      <c r="AH246" s="197"/>
      <c r="AI246" s="197"/>
      <c r="AJ246" s="197"/>
      <c r="AK246" s="197"/>
      <c r="AL246" s="197"/>
      <c r="AM246" s="197"/>
      <c r="AN246" s="197"/>
      <c r="AO246" s="197"/>
      <c r="AP246" s="197"/>
      <c r="AQ246" s="197"/>
      <c r="AR246" s="197"/>
      <c r="AS246" s="197"/>
      <c r="AT246" s="197"/>
      <c r="AU246" s="197"/>
      <c r="AV246" s="197"/>
      <c r="AW246" s="197"/>
      <c r="AX246" s="197"/>
      <c r="AY246" s="197"/>
      <c r="AZ246" s="197"/>
      <c r="BA246" s="197"/>
      <c r="BB246" s="197"/>
      <c r="BC246" s="197"/>
      <c r="BD246" s="197"/>
      <c r="BE246" s="197"/>
      <c r="BF246" s="197"/>
      <c r="BG246" s="197"/>
      <c r="BH246" s="197"/>
      <c r="BI246" s="197"/>
      <c r="BJ246" s="197"/>
    </row>
    <row r="247" spans="1:62" ht="12.75" customHeight="1" x14ac:dyDescent="0.2">
      <c r="A247" s="145"/>
      <c r="B247" s="153" t="s">
        <v>31</v>
      </c>
      <c r="C247" s="154"/>
      <c r="D247" s="155"/>
      <c r="E247" s="155"/>
      <c r="F247" s="155"/>
      <c r="G247" s="155"/>
      <c r="H247" s="21"/>
      <c r="I247" s="21"/>
      <c r="J247" s="107"/>
      <c r="K247" s="107"/>
      <c r="L247" s="107"/>
      <c r="M247" s="107"/>
      <c r="N247" s="107"/>
      <c r="O247" s="107"/>
      <c r="P247" s="107"/>
      <c r="Q247" s="38"/>
      <c r="R247" s="38"/>
      <c r="S247" s="197"/>
      <c r="T247" s="197"/>
      <c r="U247" s="197"/>
      <c r="V247" s="197"/>
      <c r="W247" s="197"/>
      <c r="X247" s="197"/>
      <c r="Y247" s="197"/>
      <c r="Z247" s="197"/>
      <c r="AA247" s="197"/>
      <c r="AB247" s="197"/>
      <c r="AC247" s="197"/>
      <c r="AD247" s="197"/>
      <c r="AE247" s="197"/>
      <c r="AF247" s="197"/>
      <c r="AG247" s="197"/>
      <c r="AH247" s="197"/>
      <c r="AI247" s="197"/>
      <c r="AJ247" s="197"/>
      <c r="AK247" s="197"/>
      <c r="AL247" s="197"/>
      <c r="AM247" s="197"/>
      <c r="AN247" s="197"/>
      <c r="AO247" s="197"/>
      <c r="AP247" s="197"/>
      <c r="AQ247" s="197"/>
      <c r="AR247" s="197"/>
      <c r="AS247" s="197"/>
      <c r="AT247" s="197"/>
      <c r="AU247" s="197"/>
      <c r="AV247" s="197"/>
      <c r="AW247" s="197"/>
      <c r="AX247" s="197"/>
      <c r="AY247" s="197"/>
      <c r="AZ247" s="197"/>
      <c r="BA247" s="197"/>
      <c r="BB247" s="197"/>
      <c r="BC247" s="197"/>
      <c r="BD247" s="197"/>
      <c r="BE247" s="197"/>
      <c r="BF247" s="197"/>
      <c r="BG247" s="197"/>
      <c r="BH247" s="197"/>
      <c r="BI247" s="197"/>
      <c r="BJ247" s="197"/>
    </row>
    <row r="248" spans="1:62" ht="12.75" customHeight="1" x14ac:dyDescent="0.2">
      <c r="A248" s="145"/>
      <c r="B248" s="39"/>
      <c r="C248" s="39"/>
      <c r="D248" s="39"/>
      <c r="E248" s="39"/>
      <c r="F248" s="39"/>
      <c r="G248" s="39"/>
      <c r="H248" s="15"/>
      <c r="I248" s="15"/>
      <c r="J248" s="117"/>
      <c r="K248" s="117"/>
      <c r="L248" s="117"/>
      <c r="M248" s="117"/>
      <c r="N248" s="117"/>
      <c r="O248" s="117"/>
      <c r="P248" s="117"/>
      <c r="Q248" s="45"/>
      <c r="R248" s="45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</row>
    <row r="249" spans="1:62" ht="12.75" customHeight="1" x14ac:dyDescent="0.2">
      <c r="A249" s="145"/>
      <c r="B249" s="39"/>
      <c r="C249" s="49"/>
      <c r="D249" s="49"/>
      <c r="E249" s="49"/>
      <c r="F249" s="49"/>
      <c r="G249" s="49"/>
      <c r="H249" s="15"/>
      <c r="I249" s="15"/>
      <c r="J249" s="117"/>
      <c r="K249" s="117"/>
      <c r="L249" s="117"/>
      <c r="M249" s="117"/>
      <c r="N249" s="117"/>
      <c r="O249" s="117"/>
      <c r="P249" s="117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</row>
    <row r="250" spans="1:62" ht="12.75" customHeight="1" x14ac:dyDescent="0.2">
      <c r="A250" s="145"/>
      <c r="B250" s="40"/>
      <c r="C250" s="52"/>
      <c r="D250" s="52"/>
      <c r="E250" s="52"/>
      <c r="F250" s="40"/>
      <c r="G250" s="40"/>
      <c r="H250" s="53"/>
      <c r="I250" s="53"/>
      <c r="J250" s="117"/>
      <c r="K250" s="117"/>
      <c r="L250" s="117"/>
      <c r="M250" s="117"/>
      <c r="N250" s="117"/>
      <c r="O250" s="117"/>
      <c r="P250" s="117"/>
      <c r="Q250" s="156"/>
      <c r="R250" s="156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  <c r="BA250" s="118"/>
      <c r="BB250" s="118"/>
      <c r="BC250" s="118"/>
      <c r="BD250" s="118"/>
      <c r="BE250" s="118"/>
      <c r="BF250" s="118"/>
      <c r="BG250" s="118"/>
      <c r="BH250" s="118"/>
      <c r="BI250" s="118"/>
      <c r="BJ250" s="118"/>
    </row>
    <row r="251" spans="1:62" ht="12.75" customHeight="1" x14ac:dyDescent="0.2">
      <c r="A251" s="145"/>
      <c r="B251" s="40"/>
      <c r="C251" s="52"/>
      <c r="D251" s="56"/>
      <c r="E251" s="56"/>
      <c r="F251" s="40"/>
      <c r="G251" s="40"/>
      <c r="H251" s="53"/>
      <c r="I251" s="53"/>
      <c r="J251" s="117"/>
      <c r="K251" s="117"/>
      <c r="L251" s="117"/>
      <c r="M251" s="117"/>
      <c r="N251" s="117"/>
      <c r="O251" s="117"/>
      <c r="P251" s="117"/>
      <c r="Q251" s="157"/>
      <c r="R251" s="157"/>
      <c r="S251" s="158"/>
      <c r="T251" s="158"/>
      <c r="U251" s="158"/>
      <c r="V251" s="158"/>
      <c r="W251" s="158"/>
      <c r="X251" s="158"/>
      <c r="Y251" s="158"/>
      <c r="Z251" s="158"/>
      <c r="AA251" s="158"/>
      <c r="AB251" s="158"/>
      <c r="AC251" s="158"/>
      <c r="AD251" s="158"/>
      <c r="AE251" s="158"/>
      <c r="AF251" s="158"/>
      <c r="AG251" s="158"/>
      <c r="AH251" s="158"/>
      <c r="AI251" s="158"/>
      <c r="AJ251" s="158"/>
      <c r="AK251" s="158"/>
      <c r="AL251" s="158"/>
      <c r="AM251" s="158"/>
      <c r="AN251" s="158"/>
      <c r="AO251" s="158"/>
      <c r="AP251" s="158"/>
      <c r="AQ251" s="158"/>
      <c r="AR251" s="158"/>
      <c r="AS251" s="158"/>
      <c r="AT251" s="158"/>
      <c r="AU251" s="158"/>
      <c r="AV251" s="158"/>
      <c r="AW251" s="158"/>
      <c r="AX251" s="158"/>
      <c r="AY251" s="158"/>
      <c r="AZ251" s="158"/>
      <c r="BA251" s="158"/>
      <c r="BB251" s="158"/>
      <c r="BC251" s="158"/>
      <c r="BD251" s="158"/>
      <c r="BE251" s="158"/>
      <c r="BF251" s="158"/>
      <c r="BG251" s="158"/>
      <c r="BH251" s="158"/>
      <c r="BI251" s="158"/>
      <c r="BJ251" s="158"/>
    </row>
    <row r="252" spans="1:62" ht="12.75" customHeight="1" x14ac:dyDescent="0.2">
      <c r="A252" s="145"/>
      <c r="B252" s="39"/>
      <c r="C252" s="39"/>
      <c r="D252" s="39"/>
      <c r="E252" s="39"/>
      <c r="F252" s="39"/>
      <c r="G252" s="39"/>
      <c r="H252" s="21"/>
      <c r="I252" s="21"/>
      <c r="J252" s="117"/>
      <c r="K252" s="117"/>
      <c r="L252" s="117"/>
      <c r="M252" s="117"/>
      <c r="N252" s="117"/>
      <c r="O252" s="117"/>
      <c r="P252" s="117"/>
      <c r="Q252" s="54"/>
      <c r="R252" s="54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159"/>
      <c r="AD252" s="159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</row>
    <row r="253" spans="1:62" ht="12.75" customHeight="1" x14ac:dyDescent="0.2">
      <c r="A253" s="145"/>
      <c r="B253" s="39"/>
      <c r="C253" s="39"/>
      <c r="D253" s="39"/>
      <c r="E253" s="39"/>
      <c r="F253" s="39"/>
      <c r="G253" s="39"/>
      <c r="H253" s="21"/>
      <c r="I253" s="21"/>
      <c r="J253" s="117"/>
      <c r="K253" s="117"/>
      <c r="L253" s="117"/>
      <c r="M253" s="117"/>
      <c r="N253" s="117"/>
      <c r="O253" s="117"/>
      <c r="P253" s="117"/>
      <c r="Q253" s="199"/>
      <c r="R253" s="57"/>
      <c r="S253" s="58"/>
      <c r="T253" s="58"/>
      <c r="U253" s="58"/>
      <c r="V253" s="58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</row>
    <row r="254" spans="1:62" ht="12.75" customHeight="1" x14ac:dyDescent="0.2">
      <c r="A254" s="145"/>
      <c r="B254" s="39"/>
      <c r="C254" s="39"/>
      <c r="D254" s="39"/>
      <c r="E254" s="39"/>
      <c r="F254" s="39"/>
      <c r="G254" s="39"/>
      <c r="H254" s="21"/>
      <c r="I254" s="21"/>
      <c r="J254" s="126"/>
      <c r="K254" s="126"/>
      <c r="L254" s="126"/>
      <c r="M254" s="126"/>
      <c r="N254" s="126"/>
      <c r="O254" s="126"/>
      <c r="P254" s="126"/>
      <c r="Q254" s="199"/>
      <c r="R254" s="61"/>
      <c r="S254" s="62"/>
      <c r="T254" s="62"/>
      <c r="U254" s="62"/>
      <c r="V254" s="62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</row>
    <row r="255" spans="1:62" ht="12.75" customHeight="1" x14ac:dyDescent="0.2">
      <c r="A255" s="145"/>
      <c r="B255" s="39"/>
      <c r="C255" s="39"/>
      <c r="D255" s="39"/>
      <c r="E255" s="39"/>
      <c r="F255" s="39"/>
      <c r="G255" s="39"/>
      <c r="H255" s="21"/>
      <c r="I255" s="21"/>
      <c r="J255" s="128"/>
      <c r="K255" s="128"/>
      <c r="L255" s="128"/>
      <c r="M255" s="128"/>
      <c r="N255" s="128"/>
      <c r="O255" s="128"/>
      <c r="P255" s="128"/>
      <c r="Q255" s="199"/>
      <c r="R255" s="61"/>
      <c r="S255" s="64"/>
      <c r="T255" s="64"/>
      <c r="U255" s="62"/>
      <c r="V255" s="62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</row>
    <row r="256" spans="1:62" ht="12.75" customHeight="1" x14ac:dyDescent="0.2">
      <c r="A256" s="145"/>
      <c r="B256" s="39"/>
      <c r="C256" s="39"/>
      <c r="D256" s="39"/>
      <c r="E256" s="39"/>
      <c r="F256" s="39"/>
      <c r="G256" s="39"/>
      <c r="H256" s="21"/>
      <c r="I256" s="21"/>
      <c r="J256" s="128"/>
      <c r="K256" s="128"/>
      <c r="L256" s="128"/>
      <c r="M256" s="128"/>
      <c r="N256" s="128"/>
      <c r="O256" s="128"/>
      <c r="P256" s="128"/>
      <c r="Q256" s="199"/>
      <c r="R256" s="61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</row>
    <row r="257" spans="1:62" ht="12.75" customHeight="1" x14ac:dyDescent="0.2">
      <c r="A257" s="145"/>
      <c r="B257" s="39"/>
      <c r="C257" s="39"/>
      <c r="D257" s="39"/>
      <c r="E257" s="39"/>
      <c r="F257" s="39"/>
      <c r="G257" s="39"/>
      <c r="H257" s="21"/>
      <c r="I257" s="21"/>
      <c r="J257" s="128"/>
      <c r="K257" s="128"/>
      <c r="L257" s="128"/>
      <c r="M257" s="128"/>
      <c r="N257" s="128"/>
      <c r="O257" s="128"/>
      <c r="P257" s="128"/>
      <c r="Q257" s="199"/>
    </row>
    <row r="258" spans="1:62" ht="12.75" customHeight="1" x14ac:dyDescent="0.3">
      <c r="A258" s="145"/>
      <c r="B258" s="39"/>
      <c r="C258" s="70" t="s">
        <v>9</v>
      </c>
      <c r="D258" s="70" t="s">
        <v>10</v>
      </c>
      <c r="E258" s="71" t="s">
        <v>11</v>
      </c>
      <c r="F258" s="71" t="s">
        <v>12</v>
      </c>
      <c r="G258" s="43"/>
      <c r="H258" s="21"/>
      <c r="I258" s="21"/>
      <c r="J258" s="128"/>
      <c r="K258" s="128"/>
      <c r="L258" s="128"/>
      <c r="M258" s="128"/>
      <c r="N258" s="128"/>
      <c r="O258" s="128"/>
      <c r="P258" s="128"/>
      <c r="Q258" s="67" t="s">
        <v>7</v>
      </c>
      <c r="R258" s="68" t="s">
        <v>8</v>
      </c>
      <c r="S258" s="69"/>
      <c r="T258" s="69" t="str">
        <f>IF(ISNUMBER(T252),T252-(G245*T251+G244),"")</f>
        <v/>
      </c>
      <c r="U258" s="69" t="str">
        <f>IF(ISNUMBER(U252),U252-(G245*U251+G244),"")</f>
        <v/>
      </c>
      <c r="V258" s="69" t="str">
        <f>IF(ISNUMBER(V252),V252-(G245*V251+G244),"")</f>
        <v/>
      </c>
      <c r="W258" s="69" t="str">
        <f>IF(ISNUMBER(W252),W252-(G245*W251+G244),"")</f>
        <v/>
      </c>
      <c r="X258" s="69" t="str">
        <f>IF(ISNUMBER(X252),X252-(G245*X251+G244),"")</f>
        <v/>
      </c>
      <c r="Y258" s="69" t="str">
        <f>IF(ISNUMBER(Y252),Y252-(G245*Y251+G244),"")</f>
        <v/>
      </c>
      <c r="Z258" s="69" t="str">
        <f>IF(ISNUMBER(Z252),Z252-(G245*Z251+G244),"")</f>
        <v/>
      </c>
      <c r="AA258" s="69" t="str">
        <f>IF(ISNUMBER(AA252),AA252-(G245*AA251+G244),"")</f>
        <v/>
      </c>
      <c r="AB258" s="69" t="str">
        <f>IF(ISNUMBER(AB252),AB252-(G245*AB251+G244),"")</f>
        <v/>
      </c>
      <c r="AC258" s="69" t="str">
        <f>IF(ISNUMBER(AC252),AC252-(G245*AC251+G244),"")</f>
        <v/>
      </c>
      <c r="AD258" s="69" t="str">
        <f>IF(ISNUMBER(AD252),AD252-(G245*AD251+G244),"")</f>
        <v/>
      </c>
      <c r="AE258" s="69" t="str">
        <f>IF(ISNUMBER(AE252),AE252-(G245*AE251+G244),"")</f>
        <v/>
      </c>
      <c r="AF258" s="69" t="str">
        <f>IF(ISNUMBER(AF252),AF252-(G245*AF251+G244),"")</f>
        <v/>
      </c>
      <c r="AG258" s="69" t="str">
        <f>IF(ISNUMBER(AG252),AG252-(G245*AG251+G244),"")</f>
        <v/>
      </c>
      <c r="AH258" s="69" t="str">
        <f>IF(ISNUMBER(AH252),AH252-(G245*AH251+G244),"")</f>
        <v/>
      </c>
      <c r="AI258" s="69" t="str">
        <f>IF(ISNUMBER(AI252),AI252-(G245*AI251+G244),"")</f>
        <v/>
      </c>
      <c r="AJ258" s="69" t="str">
        <f>IF(ISNUMBER(AJ252),AJ252-(G245*AJ251+G244),"")</f>
        <v/>
      </c>
      <c r="AK258" s="69" t="str">
        <f>IF(ISNUMBER(AK252),AK252-(G245*AK251+G244),"")</f>
        <v/>
      </c>
      <c r="AL258" s="69" t="str">
        <f>IF(ISNUMBER(AL252),AL252-(G245*AL251+G244),"")</f>
        <v/>
      </c>
      <c r="AM258" s="69" t="str">
        <f>IF(ISNUMBER(AM252),AM252-(G245*AM251+G244),"")</f>
        <v/>
      </c>
      <c r="AN258" s="69" t="str">
        <f>IF(ISNUMBER(AN252),AN252-(G245*AN251+G244),"")</f>
        <v/>
      </c>
      <c r="AO258" s="69" t="str">
        <f>IF(ISNUMBER(AO252),AO252-(G245*AO251+G244),"")</f>
        <v/>
      </c>
      <c r="AP258" s="69" t="str">
        <f>IF(ISNUMBER(AP252),AP252-(G245*AP251+G244),"")</f>
        <v/>
      </c>
      <c r="AQ258" s="69" t="str">
        <f>IF(ISNUMBER(AQ252),AQ252-(G245*AQ251+G244),"")</f>
        <v/>
      </c>
      <c r="AR258" s="69" t="str">
        <f>IF(ISNUMBER(AR252),AR252-(G245*AR251+G244),"")</f>
        <v/>
      </c>
      <c r="AS258" s="69" t="str">
        <f>IF(ISNUMBER(AS252),AS252-(G245*AS251+G244),"")</f>
        <v/>
      </c>
      <c r="AT258" s="69" t="str">
        <f>IF(ISNUMBER(AT252),AT252-(G245*AT251+G244),"")</f>
        <v/>
      </c>
      <c r="AU258" s="69" t="str">
        <f>IF(ISNUMBER(AU252),AU252-(G245*AU251+G244),"")</f>
        <v/>
      </c>
      <c r="AV258" s="69" t="str">
        <f>IF(ISNUMBER(AV252),AV252-(G245*AV251+G244),"")</f>
        <v/>
      </c>
      <c r="AW258" s="69" t="str">
        <f>IF(ISNUMBER(AW252),AW252-(G245*AW251+G244),"")</f>
        <v/>
      </c>
      <c r="AX258" s="69" t="str">
        <f>IF(ISNUMBER(AX252),AX252-(G245*AX251+G244),"")</f>
        <v/>
      </c>
      <c r="AY258" s="69" t="str">
        <f>IF(ISNUMBER(AY252),AY252-(G245*AY251+G244),"")</f>
        <v/>
      </c>
      <c r="AZ258" s="69" t="str">
        <f>IF(ISNUMBER(AZ252),AZ252-(G245*AZ251+G244),"")</f>
        <v/>
      </c>
      <c r="BA258" s="69" t="str">
        <f>IF(ISNUMBER(BA252),BA252-(G245*BA251+G244),"")</f>
        <v/>
      </c>
      <c r="BB258" s="69" t="str">
        <f>IF(ISNUMBER(BB252),BB252-(G245*BB251+G244),"")</f>
        <v/>
      </c>
      <c r="BC258" s="69" t="str">
        <f>IF(ISNUMBER(BC252),BC252-(G245*BC251+G244),"")</f>
        <v/>
      </c>
      <c r="BD258" s="69" t="str">
        <f>IF(ISNUMBER(BD252),BD252-(G245*BD251+G244),"")</f>
        <v/>
      </c>
      <c r="BE258" s="69" t="str">
        <f>IF(ISNUMBER(BE252),BE252-(G245*BE251+G244),"")</f>
        <v/>
      </c>
      <c r="BF258" s="69" t="str">
        <f>IF(ISNUMBER(BF252),BF252-(G245*BF251+G244),"")</f>
        <v/>
      </c>
      <c r="BG258" s="69" t="str">
        <f>IF(ISNUMBER(BG252),BG252-(G245*BG251+G244),"")</f>
        <v/>
      </c>
      <c r="BH258" s="69" t="str">
        <f>IF(ISNUMBER(BH252),BH252-(G245*BH251+G244),"")</f>
        <v/>
      </c>
      <c r="BI258" s="69" t="str">
        <f>IF(ISNUMBER(BI252),BI252-(G245*BI251+G244),"")</f>
        <v/>
      </c>
      <c r="BJ258" s="69" t="str">
        <f>IF(ISNUMBER(BJ252),BJ252-(G245*BJ251+G244),"")</f>
        <v/>
      </c>
    </row>
    <row r="259" spans="1:62" ht="12.75" customHeight="1" x14ac:dyDescent="0.2">
      <c r="A259" s="145"/>
      <c r="B259" s="40" t="s">
        <v>14</v>
      </c>
      <c r="C259" s="40">
        <v>2.5000000000000001E-2</v>
      </c>
      <c r="D259" s="40">
        <v>-2</v>
      </c>
      <c r="E259" s="40">
        <v>250</v>
      </c>
      <c r="F259" s="40">
        <v>0</v>
      </c>
      <c r="G259" s="39"/>
      <c r="H259" s="21"/>
      <c r="I259" s="21"/>
      <c r="J259" s="128"/>
      <c r="K259" s="128"/>
      <c r="L259" s="128"/>
      <c r="M259" s="128"/>
      <c r="N259" s="128"/>
      <c r="O259" s="128"/>
      <c r="P259" s="128"/>
      <c r="Q259" s="67" t="s">
        <v>13</v>
      </c>
      <c r="R259" s="72" t="str">
        <f>IF(SUMPRODUCT(--ISNUMBER(T259:BJ259))&gt;0,AVERAGE(T259:BJ259),"")</f>
        <v/>
      </c>
      <c r="S259" s="73"/>
      <c r="T259" s="73" t="str">
        <f t="shared" ref="T259:BJ259" si="112">IF(ISNUMBER(T252),ABS(T258),"")</f>
        <v/>
      </c>
      <c r="U259" s="73" t="str">
        <f t="shared" si="112"/>
        <v/>
      </c>
      <c r="V259" s="73" t="str">
        <f t="shared" si="112"/>
        <v/>
      </c>
      <c r="W259" s="73" t="str">
        <f t="shared" si="112"/>
        <v/>
      </c>
      <c r="X259" s="73" t="str">
        <f t="shared" si="112"/>
        <v/>
      </c>
      <c r="Y259" s="73" t="str">
        <f t="shared" si="112"/>
        <v/>
      </c>
      <c r="Z259" s="73" t="str">
        <f t="shared" si="112"/>
        <v/>
      </c>
      <c r="AA259" s="73" t="str">
        <f t="shared" si="112"/>
        <v/>
      </c>
      <c r="AB259" s="73" t="str">
        <f t="shared" si="112"/>
        <v/>
      </c>
      <c r="AC259" s="73" t="str">
        <f t="shared" si="112"/>
        <v/>
      </c>
      <c r="AD259" s="73" t="str">
        <f t="shared" si="112"/>
        <v/>
      </c>
      <c r="AE259" s="73" t="str">
        <f t="shared" si="112"/>
        <v/>
      </c>
      <c r="AF259" s="73" t="str">
        <f t="shared" si="112"/>
        <v/>
      </c>
      <c r="AG259" s="73" t="str">
        <f t="shared" si="112"/>
        <v/>
      </c>
      <c r="AH259" s="73" t="str">
        <f t="shared" si="112"/>
        <v/>
      </c>
      <c r="AI259" s="73" t="str">
        <f t="shared" si="112"/>
        <v/>
      </c>
      <c r="AJ259" s="73" t="str">
        <f t="shared" si="112"/>
        <v/>
      </c>
      <c r="AK259" s="73" t="str">
        <f t="shared" si="112"/>
        <v/>
      </c>
      <c r="AL259" s="73" t="str">
        <f t="shared" si="112"/>
        <v/>
      </c>
      <c r="AM259" s="73" t="str">
        <f t="shared" si="112"/>
        <v/>
      </c>
      <c r="AN259" s="73" t="str">
        <f t="shared" si="112"/>
        <v/>
      </c>
      <c r="AO259" s="73" t="str">
        <f t="shared" si="112"/>
        <v/>
      </c>
      <c r="AP259" s="73" t="str">
        <f t="shared" si="112"/>
        <v/>
      </c>
      <c r="AQ259" s="73" t="str">
        <f t="shared" si="112"/>
        <v/>
      </c>
      <c r="AR259" s="73" t="str">
        <f t="shared" si="112"/>
        <v/>
      </c>
      <c r="AS259" s="73" t="str">
        <f t="shared" si="112"/>
        <v/>
      </c>
      <c r="AT259" s="73" t="str">
        <f t="shared" si="112"/>
        <v/>
      </c>
      <c r="AU259" s="73" t="str">
        <f t="shared" si="112"/>
        <v/>
      </c>
      <c r="AV259" s="73" t="str">
        <f t="shared" si="112"/>
        <v/>
      </c>
      <c r="AW259" s="73" t="str">
        <f t="shared" si="112"/>
        <v/>
      </c>
      <c r="AX259" s="73" t="str">
        <f t="shared" si="112"/>
        <v/>
      </c>
      <c r="AY259" s="73" t="str">
        <f t="shared" si="112"/>
        <v/>
      </c>
      <c r="AZ259" s="73" t="str">
        <f t="shared" si="112"/>
        <v/>
      </c>
      <c r="BA259" s="73" t="str">
        <f t="shared" si="112"/>
        <v/>
      </c>
      <c r="BB259" s="73" t="str">
        <f t="shared" si="112"/>
        <v/>
      </c>
      <c r="BC259" s="73" t="str">
        <f t="shared" si="112"/>
        <v/>
      </c>
      <c r="BD259" s="73" t="str">
        <f t="shared" si="112"/>
        <v/>
      </c>
      <c r="BE259" s="73" t="str">
        <f t="shared" si="112"/>
        <v/>
      </c>
      <c r="BF259" s="73" t="str">
        <f t="shared" si="112"/>
        <v/>
      </c>
      <c r="BG259" s="73" t="str">
        <f t="shared" si="112"/>
        <v/>
      </c>
      <c r="BH259" s="73" t="str">
        <f t="shared" si="112"/>
        <v/>
      </c>
      <c r="BI259" s="73" t="str">
        <f t="shared" si="112"/>
        <v/>
      </c>
      <c r="BJ259" s="73" t="str">
        <f t="shared" si="112"/>
        <v/>
      </c>
    </row>
    <row r="260" spans="1:62" ht="12.75" customHeight="1" x14ac:dyDescent="0.2">
      <c r="A260" s="145"/>
      <c r="B260" s="77" t="s">
        <v>16</v>
      </c>
      <c r="C260" s="170" t="s">
        <v>94</v>
      </c>
      <c r="D260" s="78"/>
      <c r="E260" s="18">
        <f>C259*E259+D259</f>
        <v>4.25</v>
      </c>
      <c r="F260" s="18">
        <f>C259*F259+D259</f>
        <v>-2</v>
      </c>
      <c r="G260" s="78"/>
      <c r="H260" s="21"/>
      <c r="I260" s="21"/>
      <c r="J260" s="128"/>
      <c r="K260" s="128"/>
      <c r="L260" s="128"/>
      <c r="M260" s="128"/>
      <c r="N260" s="128"/>
      <c r="O260" s="128"/>
      <c r="P260" s="128"/>
      <c r="Q260" s="74" t="s">
        <v>15</v>
      </c>
      <c r="R260" s="74" t="s">
        <v>8</v>
      </c>
      <c r="S260" s="75"/>
      <c r="T260" s="75" t="str">
        <f>IF(ISNUMBER(T252),T252-(C259*T251+D259),"")</f>
        <v/>
      </c>
      <c r="U260" s="75" t="str">
        <f>IF(ISNUMBER(U252),U252-(C259*U251+D259),"")</f>
        <v/>
      </c>
      <c r="V260" s="75" t="str">
        <f>IF(ISNUMBER(V252),V252-(C259*V251+D259),"")</f>
        <v/>
      </c>
      <c r="W260" s="75" t="str">
        <f>IF(ISNUMBER(W252),W252-(C259*W251+D259),"")</f>
        <v/>
      </c>
      <c r="X260" s="75" t="str">
        <f>IF(ISNUMBER(X252),X252-(C259*X251+D259),"")</f>
        <v/>
      </c>
      <c r="Y260" s="75" t="str">
        <f>IF(ISNUMBER(Y252),Y252-(C259*Y251+D259),"")</f>
        <v/>
      </c>
      <c r="Z260" s="75" t="str">
        <f>IF(ISNUMBER(Z252),Z252-(C259*Z251+D259),"")</f>
        <v/>
      </c>
      <c r="AA260" s="75" t="str">
        <f>IF(ISNUMBER(AA252),AA252-(C259*AA251+D259),"")</f>
        <v/>
      </c>
      <c r="AB260" s="75" t="str">
        <f>IF(ISNUMBER(AB252),AB252-(C259*AB251+D259),"")</f>
        <v/>
      </c>
      <c r="AC260" s="75" t="str">
        <f>IF(ISNUMBER(AC252),AC252-(C259*AC251+D259),"")</f>
        <v/>
      </c>
      <c r="AD260" s="75" t="str">
        <f>IF(ISNUMBER(AD252),AD252-(C259*AD251+D259),"")</f>
        <v/>
      </c>
      <c r="AE260" s="75" t="str">
        <f>IF(ISNUMBER(AE252),AE252-(C259*AE251+D259),"")</f>
        <v/>
      </c>
      <c r="AF260" s="75" t="str">
        <f>IF(ISNUMBER(AF252),AF252-(C259*AF251+D259),"")</f>
        <v/>
      </c>
      <c r="AG260" s="75" t="str">
        <f>IF(ISNUMBER(AG252),AG252-(C259*AG251+D259),"")</f>
        <v/>
      </c>
      <c r="AH260" s="75" t="str">
        <f>IF(ISNUMBER(AH252),AH252-(C259*AH251+D259),"")</f>
        <v/>
      </c>
      <c r="AI260" s="75" t="str">
        <f>IF(ISNUMBER(AI252),AI252-(C259*AI251+D259),"")</f>
        <v/>
      </c>
      <c r="AJ260" s="75" t="str">
        <f>IF(ISNUMBER(AJ252),AJ252-(C259*AJ251+D259),"")</f>
        <v/>
      </c>
      <c r="AK260" s="75" t="str">
        <f>IF(ISNUMBER(AK252),AK252-(C259*AK251+D259),"")</f>
        <v/>
      </c>
      <c r="AL260" s="75" t="str">
        <f>IF(ISNUMBER(AL252),AL252-(C259*AL251+D259),"")</f>
        <v/>
      </c>
      <c r="AM260" s="75" t="str">
        <f>IF(ISNUMBER(AM252),AM252-(C259*AM251+D259),"")</f>
        <v/>
      </c>
      <c r="AN260" s="75" t="str">
        <f>IF(ISNUMBER(AN252),AN252-(C259*AN251+D259),"")</f>
        <v/>
      </c>
      <c r="AO260" s="75" t="str">
        <f>IF(ISNUMBER(AO252),AO252-(C259*AO251+D259),"")</f>
        <v/>
      </c>
      <c r="AP260" s="75" t="str">
        <f>IF(ISNUMBER(AP252),AP252-(C259*AP251+D259),"")</f>
        <v/>
      </c>
      <c r="AQ260" s="75" t="str">
        <f>IF(ISNUMBER(AQ252),AQ252-(C259*AQ251+D259),"")</f>
        <v/>
      </c>
      <c r="AR260" s="75" t="str">
        <f>IF(ISNUMBER(AR252),AR252-(C259*AR251+D259),"")</f>
        <v/>
      </c>
      <c r="AS260" s="75" t="str">
        <f>IF(ISNUMBER(AS252),AS252-(C259*AS251+D259),"")</f>
        <v/>
      </c>
      <c r="AT260" s="75" t="str">
        <f>IF(ISNUMBER(AT252),AT252-(C259*AT251+D259),"")</f>
        <v/>
      </c>
      <c r="AU260" s="75" t="str">
        <f>IF(ISNUMBER(AU252),AU252-(C259*AU251+D259),"")</f>
        <v/>
      </c>
      <c r="AV260" s="75" t="str">
        <f>IF(ISNUMBER(AV252),AV252-(C259*AV251+D259),"")</f>
        <v/>
      </c>
      <c r="AW260" s="75" t="str">
        <f>IF(ISNUMBER(AW252),AW252-(C259*AW251+D259),"")</f>
        <v/>
      </c>
      <c r="AX260" s="75" t="str">
        <f>IF(ISNUMBER(AX252),AX252-(C259*AX251+D259),"")</f>
        <v/>
      </c>
      <c r="AY260" s="75" t="str">
        <f>IF(ISNUMBER(AY252),AY252-(C259*AY251+D259),"")</f>
        <v/>
      </c>
      <c r="AZ260" s="75" t="str">
        <f>IF(ISNUMBER(AZ252),AZ252-(C259*AZ251+D259),"")</f>
        <v/>
      </c>
      <c r="BA260" s="75" t="str">
        <f>IF(ISNUMBER(BA252),BA252-(C259*BA251+D259),"")</f>
        <v/>
      </c>
      <c r="BB260" s="75" t="str">
        <f>IF(ISNUMBER(BB252),BB252-(C259*BB251+D259),"")</f>
        <v/>
      </c>
      <c r="BC260" s="75" t="str">
        <f>IF(ISNUMBER(BC252),BC252-(C259*BC251+D259),"")</f>
        <v/>
      </c>
      <c r="BD260" s="75" t="str">
        <f>IF(ISNUMBER(BD252),BD252-(C259*BD251+D259),"")</f>
        <v/>
      </c>
      <c r="BE260" s="75" t="str">
        <f>IF(ISNUMBER(BE252),BE252-(C259*BE251+D259),"")</f>
        <v/>
      </c>
      <c r="BF260" s="75" t="str">
        <f>IF(ISNUMBER(BF252),BF252-(C259*BF251+D259),"")</f>
        <v/>
      </c>
      <c r="BG260" s="75" t="str">
        <f>IF(ISNUMBER(BG252),BG252-(C259*BG251+D259),"")</f>
        <v/>
      </c>
      <c r="BH260" s="75" t="str">
        <f>IF(ISNUMBER(BH252),BH252-(C259*BH251+D259),"")</f>
        <v/>
      </c>
      <c r="BI260" s="75" t="str">
        <f>IF(ISNUMBER(BI252),BI252-(C259*BI251+D259),"")</f>
        <v/>
      </c>
      <c r="BJ260" s="75" t="str">
        <f>IF(ISNUMBER(BJ252),BJ252-(C259*BJ251+D259),"")</f>
        <v/>
      </c>
    </row>
    <row r="261" spans="1:62" ht="12.75" customHeight="1" x14ac:dyDescent="0.2">
      <c r="A261" s="160"/>
      <c r="B261" s="18"/>
      <c r="C261" s="18"/>
      <c r="D261" s="18"/>
      <c r="E261" s="18"/>
      <c r="F261" s="18"/>
      <c r="G261" s="18"/>
      <c r="H261" s="81"/>
      <c r="I261" s="81"/>
      <c r="J261" s="133"/>
      <c r="K261" s="133"/>
      <c r="L261" s="133"/>
      <c r="M261" s="133"/>
      <c r="N261" s="133"/>
      <c r="O261" s="133"/>
      <c r="P261" s="133"/>
      <c r="Q261" s="83"/>
      <c r="R261" s="84"/>
      <c r="S261" s="85"/>
      <c r="T261" s="85"/>
      <c r="U261" s="85"/>
      <c r="V261" s="85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  <c r="AK261" s="86"/>
      <c r="AL261" s="86"/>
      <c r="AM261" s="86"/>
      <c r="AN261" s="86"/>
      <c r="AO261" s="86"/>
      <c r="AP261" s="86"/>
      <c r="AQ261" s="86"/>
      <c r="AR261" s="86"/>
      <c r="AS261" s="86"/>
      <c r="AT261" s="86"/>
      <c r="AU261" s="86"/>
      <c r="AV261" s="86"/>
      <c r="AW261" s="86"/>
      <c r="AX261" s="86"/>
      <c r="AY261" s="86"/>
      <c r="AZ261" s="86"/>
      <c r="BA261" s="86"/>
      <c r="BB261" s="86"/>
      <c r="BC261" s="86"/>
      <c r="BD261" s="86"/>
      <c r="BE261" s="86"/>
      <c r="BF261" s="86"/>
      <c r="BG261" s="86"/>
      <c r="BH261" s="86"/>
      <c r="BI261" s="86"/>
      <c r="BJ261" s="86"/>
    </row>
    <row r="262" spans="1:62" ht="12.75" customHeight="1" x14ac:dyDescent="0.2">
      <c r="A262" s="161" t="str">
        <f ca="1">INDIRECT("$C$4")&amp;"."&amp;C264&amp;"."&amp;"B"</f>
        <v>1.6.B</v>
      </c>
      <c r="B262" s="89" t="str">
        <f>J263</f>
        <v>Right</v>
      </c>
      <c r="C262" s="90" t="str">
        <f>IF(NOT(ISBLANK($Q271)),$Q271,"")</f>
        <v/>
      </c>
      <c r="D262" s="91" t="s">
        <v>21</v>
      </c>
      <c r="E262" s="92" t="s">
        <v>22</v>
      </c>
      <c r="F262" s="93" t="s">
        <v>0</v>
      </c>
      <c r="G262" s="94" t="str">
        <f ca="1">INDIRECT("$G$21")</f>
        <v>1B</v>
      </c>
      <c r="H262" s="53"/>
      <c r="I262" s="53"/>
      <c r="J262" s="65" t="s">
        <v>23</v>
      </c>
      <c r="K262" s="65"/>
      <c r="L262" s="65"/>
      <c r="M262" s="65"/>
      <c r="N262" s="65"/>
      <c r="O262" s="65"/>
      <c r="P262" s="65"/>
      <c r="Q262" s="95" t="s">
        <v>1</v>
      </c>
      <c r="R262" s="96" t="s">
        <v>24</v>
      </c>
      <c r="S262" s="12" t="s">
        <v>25</v>
      </c>
      <c r="T262" s="12" t="s">
        <v>89</v>
      </c>
      <c r="U262" s="12" t="s">
        <v>90</v>
      </c>
      <c r="V262" s="12" t="s">
        <v>91</v>
      </c>
      <c r="W262" s="12" t="s">
        <v>92</v>
      </c>
      <c r="X262" s="98"/>
      <c r="Y262" s="99"/>
      <c r="Z262" s="99"/>
      <c r="AA262" s="99"/>
      <c r="AB262" s="99"/>
      <c r="AC262" s="99"/>
      <c r="AD262" s="99"/>
      <c r="AE262" s="99"/>
      <c r="AF262" s="99"/>
      <c r="AG262" s="99"/>
      <c r="AH262" s="99"/>
      <c r="AI262" s="99"/>
      <c r="AJ262" s="99"/>
      <c r="AK262" s="99"/>
      <c r="AL262" s="99"/>
      <c r="AM262" s="99"/>
      <c r="AN262" s="99"/>
      <c r="AO262" s="99"/>
      <c r="AP262" s="99"/>
      <c r="AQ262" s="99"/>
      <c r="AR262" s="99"/>
      <c r="AS262" s="99"/>
      <c r="AT262" s="99"/>
      <c r="AU262" s="99"/>
      <c r="AV262" s="99"/>
      <c r="AW262" s="99"/>
      <c r="AX262" s="99"/>
      <c r="AY262" s="99"/>
      <c r="AZ262" s="99"/>
      <c r="BA262" s="99"/>
      <c r="BB262" s="99"/>
      <c r="BC262" s="99"/>
      <c r="BD262" s="99"/>
      <c r="BE262" s="99"/>
      <c r="BF262" s="99"/>
      <c r="BG262" s="99"/>
      <c r="BH262" s="99"/>
      <c r="BI262" s="99"/>
      <c r="BJ262" s="99"/>
    </row>
    <row r="263" spans="1:62" ht="12.75" customHeight="1" x14ac:dyDescent="0.2">
      <c r="A263" s="145"/>
      <c r="B263" s="100" t="s">
        <v>94</v>
      </c>
      <c r="C263" s="18"/>
      <c r="D263" s="147" t="str">
        <f>IF(NOT(ISBLANK(K273)),K273,"")</f>
        <v/>
      </c>
      <c r="E263" s="148" t="str">
        <f>IF(NOT(ISBLANK(N271)),N271,"")</f>
        <v/>
      </c>
      <c r="F263" s="101"/>
      <c r="G263" s="102" t="s">
        <v>17</v>
      </c>
      <c r="H263" s="29"/>
      <c r="I263" s="21"/>
      <c r="J263" s="162" t="s">
        <v>17</v>
      </c>
      <c r="K263" s="103"/>
      <c r="L263" s="103"/>
      <c r="M263" s="103"/>
      <c r="N263" s="103"/>
      <c r="O263" s="103"/>
      <c r="P263" s="103"/>
      <c r="Q263" s="103"/>
      <c r="R263" s="103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</row>
    <row r="264" spans="1:62" ht="12.75" customHeight="1" x14ac:dyDescent="0.2">
      <c r="A264" s="145"/>
      <c r="B264" s="163" t="s">
        <v>29</v>
      </c>
      <c r="C264" s="164">
        <f ca="1">C244</f>
        <v>6</v>
      </c>
      <c r="D264" s="105"/>
      <c r="E264" s="105"/>
      <c r="F264" s="106" t="s">
        <v>18</v>
      </c>
      <c r="G264" s="165" t="str">
        <f t="array" ref="G264">IF(COUNT(T272:BJ272)&gt;1,ROUND(INTERCEPT(T272:BJ272,T271:BJ271),4),"")</f>
        <v/>
      </c>
      <c r="H264" s="21"/>
      <c r="I264" s="29"/>
      <c r="J264" s="107"/>
      <c r="K264" s="107"/>
      <c r="L264" s="107"/>
      <c r="M264" s="107"/>
      <c r="N264" s="107"/>
      <c r="O264" s="107"/>
      <c r="P264" s="107"/>
      <c r="Q264" s="108"/>
      <c r="R264" s="108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  <c r="AV264" s="66"/>
      <c r="AW264" s="66"/>
      <c r="AX264" s="66"/>
      <c r="AY264" s="66"/>
      <c r="AZ264" s="66"/>
      <c r="BA264" s="66"/>
      <c r="BB264" s="66"/>
      <c r="BC264" s="66"/>
      <c r="BD264" s="66"/>
      <c r="BE264" s="66"/>
      <c r="BF264" s="66"/>
      <c r="BG264" s="66"/>
      <c r="BH264" s="66"/>
      <c r="BI264" s="66"/>
      <c r="BJ264" s="66"/>
    </row>
    <row r="265" spans="1:62" ht="12.75" customHeight="1" x14ac:dyDescent="0.2">
      <c r="A265" s="145"/>
      <c r="B265" s="84"/>
      <c r="C265" s="152"/>
      <c r="D265" s="111"/>
      <c r="E265" s="112"/>
      <c r="F265" s="113" t="s">
        <v>19</v>
      </c>
      <c r="G265" s="166" t="str">
        <f>IF(COUNT(T272:BJ272)&gt;1,ROUND(SLOPE(T272:BJ272,T271:BJ271),4),"")</f>
        <v/>
      </c>
      <c r="H265" s="21"/>
      <c r="I265" s="21"/>
      <c r="J265" s="107"/>
      <c r="K265" s="107"/>
      <c r="L265" s="107"/>
      <c r="M265" s="107"/>
      <c r="N265" s="107"/>
      <c r="O265" s="107"/>
      <c r="P265" s="107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</row>
    <row r="266" spans="1:62" ht="12.75" customHeight="1" x14ac:dyDescent="0.2">
      <c r="A266" s="145"/>
      <c r="B266" s="39"/>
      <c r="C266" s="40"/>
      <c r="D266" s="114"/>
      <c r="E266" s="114"/>
      <c r="F266" s="115"/>
      <c r="G266" s="116" t="s">
        <v>20</v>
      </c>
      <c r="H266" s="21"/>
      <c r="I266" s="21"/>
      <c r="J266" s="107"/>
      <c r="K266" s="107"/>
      <c r="L266" s="107"/>
      <c r="M266" s="107"/>
      <c r="N266" s="107"/>
      <c r="O266" s="107"/>
      <c r="P266" s="107"/>
      <c r="Q266" s="38"/>
      <c r="R266" s="38"/>
      <c r="S266" s="197"/>
      <c r="T266" s="197"/>
      <c r="U266" s="197"/>
      <c r="V266" s="197"/>
      <c r="W266" s="197"/>
      <c r="X266" s="197"/>
      <c r="Y266" s="197"/>
      <c r="Z266" s="197"/>
      <c r="AA266" s="197"/>
      <c r="AB266" s="197"/>
      <c r="AC266" s="197"/>
      <c r="AD266" s="197"/>
      <c r="AE266" s="197"/>
      <c r="AF266" s="197"/>
      <c r="AG266" s="197"/>
      <c r="AH266" s="197"/>
      <c r="AI266" s="197"/>
      <c r="AJ266" s="197"/>
      <c r="AK266" s="197"/>
      <c r="AL266" s="197"/>
      <c r="AM266" s="197"/>
      <c r="AN266" s="197"/>
      <c r="AO266" s="197"/>
      <c r="AP266" s="197"/>
      <c r="AQ266" s="197"/>
      <c r="AR266" s="197"/>
      <c r="AS266" s="197"/>
      <c r="AT266" s="197"/>
      <c r="AU266" s="197"/>
      <c r="AV266" s="197"/>
      <c r="AW266" s="197"/>
      <c r="AX266" s="197"/>
      <c r="AY266" s="197"/>
      <c r="AZ266" s="197"/>
      <c r="BA266" s="197"/>
      <c r="BB266" s="197"/>
      <c r="BC266" s="197"/>
      <c r="BD266" s="197"/>
      <c r="BE266" s="197"/>
      <c r="BF266" s="197"/>
      <c r="BG266" s="197"/>
      <c r="BH266" s="197"/>
      <c r="BI266" s="197"/>
      <c r="BJ266" s="197"/>
    </row>
    <row r="267" spans="1:62" ht="12.75" customHeight="1" x14ac:dyDescent="0.2">
      <c r="A267" s="145"/>
      <c r="B267" s="167" t="s">
        <v>31</v>
      </c>
      <c r="C267" s="168"/>
      <c r="D267" s="168"/>
      <c r="E267" s="168"/>
      <c r="F267" s="168"/>
      <c r="G267" s="168"/>
      <c r="H267" s="53"/>
      <c r="I267" s="21"/>
      <c r="J267" s="107"/>
      <c r="K267" s="107"/>
      <c r="L267" s="107"/>
      <c r="M267" s="107"/>
      <c r="N267" s="107"/>
      <c r="O267" s="107"/>
      <c r="P267" s="107"/>
      <c r="Q267" s="108"/>
      <c r="R267" s="108"/>
      <c r="S267" s="197"/>
      <c r="T267" s="197"/>
      <c r="U267" s="197"/>
      <c r="V267" s="197"/>
      <c r="W267" s="197"/>
      <c r="X267" s="197"/>
      <c r="Y267" s="197"/>
      <c r="Z267" s="197"/>
      <c r="AA267" s="197"/>
      <c r="AB267" s="197"/>
      <c r="AC267" s="197"/>
      <c r="AD267" s="197"/>
      <c r="AE267" s="197"/>
      <c r="AF267" s="197"/>
      <c r="AG267" s="197"/>
      <c r="AH267" s="197"/>
      <c r="AI267" s="197"/>
      <c r="AJ267" s="197"/>
      <c r="AK267" s="197"/>
      <c r="AL267" s="197"/>
      <c r="AM267" s="197"/>
      <c r="AN267" s="197"/>
      <c r="AO267" s="197"/>
      <c r="AP267" s="197"/>
      <c r="AQ267" s="197"/>
      <c r="AR267" s="197"/>
      <c r="AS267" s="197"/>
      <c r="AT267" s="197"/>
      <c r="AU267" s="197"/>
      <c r="AV267" s="197"/>
      <c r="AW267" s="197"/>
      <c r="AX267" s="197"/>
      <c r="AY267" s="197"/>
      <c r="AZ267" s="197"/>
      <c r="BA267" s="197"/>
      <c r="BB267" s="197"/>
      <c r="BC267" s="197"/>
      <c r="BD267" s="197"/>
      <c r="BE267" s="197"/>
      <c r="BF267" s="197"/>
      <c r="BG267" s="197"/>
      <c r="BH267" s="197"/>
      <c r="BI267" s="197"/>
      <c r="BJ267" s="197"/>
    </row>
    <row r="268" spans="1:62" ht="12.75" customHeight="1" x14ac:dyDescent="0.2">
      <c r="A268" s="145"/>
      <c r="B268" s="52"/>
      <c r="C268" s="52"/>
      <c r="D268" s="52"/>
      <c r="E268" s="52"/>
      <c r="F268" s="52"/>
      <c r="G268" s="52"/>
      <c r="H268" s="52"/>
      <c r="I268" s="53"/>
      <c r="J268" s="117"/>
      <c r="K268" s="117"/>
      <c r="L268" s="117"/>
      <c r="M268" s="117"/>
      <c r="N268" s="117"/>
      <c r="O268" s="117"/>
      <c r="P268" s="117"/>
      <c r="Q268" s="45"/>
      <c r="R268" s="45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</row>
    <row r="269" spans="1:62" ht="12.75" customHeight="1" x14ac:dyDescent="0.2">
      <c r="A269" s="145"/>
      <c r="B269" s="52"/>
      <c r="C269" s="40"/>
      <c r="D269" s="40"/>
      <c r="E269" s="40"/>
      <c r="F269" s="40"/>
      <c r="G269" s="40"/>
      <c r="H269" s="53"/>
      <c r="I269" s="53"/>
      <c r="J269" s="117"/>
      <c r="K269" s="117"/>
      <c r="L269" s="117"/>
      <c r="M269" s="117"/>
      <c r="N269" s="117"/>
      <c r="O269" s="117"/>
      <c r="P269" s="117"/>
      <c r="Q269" s="45"/>
      <c r="R269" s="45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</row>
    <row r="270" spans="1:62" ht="12.75" customHeight="1" x14ac:dyDescent="0.2">
      <c r="A270" s="145"/>
      <c r="B270" s="39"/>
      <c r="C270" s="39"/>
      <c r="D270" s="39"/>
      <c r="E270" s="39"/>
      <c r="F270" s="39"/>
      <c r="G270" s="39"/>
      <c r="H270" s="15"/>
      <c r="I270" s="15"/>
      <c r="J270" s="117"/>
      <c r="K270" s="117"/>
      <c r="L270" s="117"/>
      <c r="M270" s="117"/>
      <c r="N270" s="117"/>
      <c r="O270" s="117"/>
      <c r="P270" s="117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118"/>
      <c r="AY270" s="118"/>
      <c r="AZ270" s="118"/>
      <c r="BA270" s="118"/>
      <c r="BB270" s="118"/>
      <c r="BC270" s="118"/>
      <c r="BD270" s="118"/>
      <c r="BE270" s="118"/>
      <c r="BF270" s="118"/>
      <c r="BG270" s="118"/>
      <c r="BH270" s="118"/>
      <c r="BI270" s="118"/>
      <c r="BJ270" s="118"/>
    </row>
    <row r="271" spans="1:62" ht="12.75" customHeight="1" x14ac:dyDescent="0.2">
      <c r="A271" s="145"/>
      <c r="B271" s="39"/>
      <c r="C271" s="39"/>
      <c r="D271" s="39"/>
      <c r="E271" s="39"/>
      <c r="F271" s="39"/>
      <c r="G271" s="39"/>
      <c r="H271" s="15"/>
      <c r="I271" s="15"/>
      <c r="J271" s="117"/>
      <c r="K271" s="117"/>
      <c r="L271" s="117"/>
      <c r="M271" s="117"/>
      <c r="N271" s="117"/>
      <c r="O271" s="117"/>
      <c r="P271" s="117"/>
      <c r="Q271" s="119"/>
      <c r="R271" s="119"/>
      <c r="S271" s="169"/>
      <c r="T271" s="169"/>
      <c r="U271" s="169"/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69"/>
      <c r="AK271" s="169"/>
      <c r="AL271" s="169"/>
      <c r="AM271" s="169"/>
      <c r="AN271" s="169"/>
      <c r="AO271" s="169"/>
      <c r="AP271" s="169"/>
      <c r="AQ271" s="169"/>
      <c r="AR271" s="169"/>
      <c r="AS271" s="169"/>
      <c r="AT271" s="169"/>
      <c r="AU271" s="169"/>
      <c r="AV271" s="169"/>
      <c r="AW271" s="169"/>
      <c r="AX271" s="169"/>
      <c r="AY271" s="169"/>
      <c r="AZ271" s="169"/>
      <c r="BA271" s="169"/>
      <c r="BB271" s="169"/>
      <c r="BC271" s="169"/>
      <c r="BD271" s="169"/>
      <c r="BE271" s="169"/>
      <c r="BF271" s="169"/>
      <c r="BG271" s="169"/>
      <c r="BH271" s="169"/>
      <c r="BI271" s="169"/>
      <c r="BJ271" s="169"/>
    </row>
    <row r="272" spans="1:62" ht="12.75" customHeight="1" x14ac:dyDescent="0.2">
      <c r="A272" s="145"/>
      <c r="B272" s="39"/>
      <c r="C272" s="39"/>
      <c r="D272" s="39"/>
      <c r="E272" s="39"/>
      <c r="F272" s="39"/>
      <c r="G272" s="39"/>
      <c r="H272" s="53"/>
      <c r="I272" s="53"/>
      <c r="J272" s="117"/>
      <c r="K272" s="117"/>
      <c r="L272" s="117"/>
      <c r="M272" s="117"/>
      <c r="N272" s="117"/>
      <c r="O272" s="117"/>
      <c r="P272" s="117"/>
      <c r="Q272" s="121"/>
      <c r="R272" s="121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</row>
    <row r="273" spans="1:62" ht="12.75" customHeight="1" x14ac:dyDescent="0.2">
      <c r="A273" s="145"/>
      <c r="B273" s="39"/>
      <c r="C273" s="39"/>
      <c r="D273" s="39"/>
      <c r="E273" s="39"/>
      <c r="F273" s="39"/>
      <c r="G273" s="39"/>
      <c r="H273" s="53"/>
      <c r="I273" s="53"/>
      <c r="J273" s="117"/>
      <c r="K273" s="117"/>
      <c r="L273" s="117"/>
      <c r="M273" s="117"/>
      <c r="N273" s="117"/>
      <c r="O273" s="117"/>
      <c r="P273" s="117"/>
      <c r="Q273" s="199"/>
      <c r="R273" s="60"/>
      <c r="S273" s="58"/>
      <c r="T273" s="58"/>
      <c r="U273" s="58"/>
      <c r="V273" s="58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</row>
    <row r="274" spans="1:62" ht="12.75" customHeight="1" x14ac:dyDescent="0.2">
      <c r="A274" s="145"/>
      <c r="B274" s="125"/>
      <c r="C274" s="125"/>
      <c r="D274" s="125"/>
      <c r="E274" s="125"/>
      <c r="F274" s="125"/>
      <c r="G274" s="125"/>
      <c r="H274" s="53"/>
      <c r="I274" s="53"/>
      <c r="J274" s="126"/>
      <c r="K274" s="126"/>
      <c r="L274" s="126"/>
      <c r="M274" s="126"/>
      <c r="N274" s="126"/>
      <c r="O274" s="126"/>
      <c r="P274" s="126"/>
      <c r="Q274" s="199"/>
      <c r="R274" s="123"/>
      <c r="S274" s="62"/>
      <c r="T274" s="62"/>
      <c r="U274" s="62"/>
      <c r="V274" s="62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  <c r="AV274" s="127"/>
      <c r="AW274" s="127"/>
      <c r="AX274" s="127"/>
      <c r="AY274" s="127"/>
      <c r="AZ274" s="127"/>
      <c r="BA274" s="127"/>
      <c r="BB274" s="127"/>
      <c r="BC274" s="127"/>
      <c r="BD274" s="127"/>
      <c r="BE274" s="127"/>
      <c r="BF274" s="127"/>
      <c r="BG274" s="127"/>
      <c r="BH274" s="127"/>
      <c r="BI274" s="127"/>
      <c r="BJ274" s="127"/>
    </row>
    <row r="275" spans="1:62" ht="12.75" customHeight="1" x14ac:dyDescent="0.2">
      <c r="A275" s="145"/>
      <c r="B275" s="39"/>
      <c r="C275" s="39"/>
      <c r="D275" s="39"/>
      <c r="E275" s="39"/>
      <c r="F275" s="39"/>
      <c r="G275" s="39"/>
      <c r="H275" s="53"/>
      <c r="I275" s="53"/>
      <c r="J275" s="128"/>
      <c r="K275" s="128"/>
      <c r="L275" s="128"/>
      <c r="M275" s="128"/>
      <c r="N275" s="128"/>
      <c r="O275" s="128"/>
      <c r="P275" s="128"/>
      <c r="Q275" s="199"/>
      <c r="R275" s="60"/>
      <c r="S275" s="62"/>
      <c r="T275" s="62"/>
      <c r="U275" s="62"/>
      <c r="V275" s="62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</row>
    <row r="276" spans="1:62" ht="12.75" customHeight="1" x14ac:dyDescent="0.2">
      <c r="A276" s="145"/>
      <c r="B276" s="39"/>
      <c r="C276" s="39"/>
      <c r="D276" s="39"/>
      <c r="E276" s="39"/>
      <c r="F276" s="39"/>
      <c r="G276" s="39"/>
      <c r="H276" s="53"/>
      <c r="I276" s="53"/>
      <c r="J276" s="128"/>
      <c r="K276" s="128"/>
      <c r="L276" s="128"/>
      <c r="M276" s="128"/>
      <c r="N276" s="128"/>
      <c r="O276" s="128"/>
      <c r="P276" s="128"/>
      <c r="Q276" s="199"/>
      <c r="R276" s="60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</row>
    <row r="277" spans="1:62" ht="12.75" customHeight="1" x14ac:dyDescent="0.2">
      <c r="A277" s="145"/>
      <c r="B277" s="39"/>
      <c r="C277" s="39"/>
      <c r="D277" s="39"/>
      <c r="E277" s="39"/>
      <c r="F277" s="39"/>
      <c r="G277" s="39"/>
      <c r="H277" s="53"/>
      <c r="I277" s="53"/>
      <c r="J277" s="128"/>
      <c r="K277" s="128"/>
      <c r="L277" s="128"/>
      <c r="M277" s="128"/>
      <c r="N277" s="128"/>
      <c r="O277" s="128"/>
      <c r="P277" s="128"/>
      <c r="Q277" s="199"/>
    </row>
    <row r="278" spans="1:62" ht="12.75" customHeight="1" x14ac:dyDescent="0.3">
      <c r="A278" s="145"/>
      <c r="B278" s="39"/>
      <c r="C278" s="70" t="s">
        <v>9</v>
      </c>
      <c r="D278" s="70" t="s">
        <v>10</v>
      </c>
      <c r="E278" s="71" t="s">
        <v>11</v>
      </c>
      <c r="F278" s="71" t="s">
        <v>12</v>
      </c>
      <c r="G278" s="53"/>
      <c r="H278" s="53"/>
      <c r="I278" s="53"/>
      <c r="J278" s="128"/>
      <c r="K278" s="128"/>
      <c r="L278" s="128"/>
      <c r="M278" s="128"/>
      <c r="N278" s="128"/>
      <c r="O278" s="128"/>
      <c r="P278" s="128"/>
      <c r="Q278" s="129" t="s">
        <v>7</v>
      </c>
      <c r="R278" s="129" t="s">
        <v>8</v>
      </c>
      <c r="S278" s="130"/>
      <c r="T278" s="130" t="str">
        <f>IF(ISNUMBER(T272),T272-(G265*T271+G264),"")</f>
        <v/>
      </c>
      <c r="U278" s="130" t="str">
        <f>IF(ISNUMBER(U272),U272-(G265*U271+G264),"")</f>
        <v/>
      </c>
      <c r="V278" s="130" t="str">
        <f>IF(ISNUMBER(V272),V272-(G265*V271+G264),"")</f>
        <v/>
      </c>
      <c r="W278" s="130" t="str">
        <f>IF(ISNUMBER(W272),W272-(G265*W271+G264),"")</f>
        <v/>
      </c>
      <c r="X278" s="130" t="str">
        <f>IF(ISNUMBER(X272),X272-(G265*X271+G264),"")</f>
        <v/>
      </c>
      <c r="Y278" s="130" t="str">
        <f>IF(ISNUMBER(Y272),Y272-(G265*Y271+G264),"")</f>
        <v/>
      </c>
      <c r="Z278" s="130" t="str">
        <f>IF(ISNUMBER(Z272),Z272-(G265*Z271+G264),"")</f>
        <v/>
      </c>
      <c r="AA278" s="130" t="str">
        <f>IF(ISNUMBER(AA272),AA272-(G265*AA271+G264),"")</f>
        <v/>
      </c>
      <c r="AB278" s="130" t="str">
        <f>IF(ISNUMBER(AB272),AB272-(G265*AB271+G264),"")</f>
        <v/>
      </c>
      <c r="AC278" s="130" t="str">
        <f>IF(ISNUMBER(AC272),AC272-(G265*AC271+G264),"")</f>
        <v/>
      </c>
      <c r="AD278" s="130" t="str">
        <f>IF(ISNUMBER(AD272),AD272-(G265*AD271+G264),"")</f>
        <v/>
      </c>
      <c r="AE278" s="130" t="str">
        <f>IF(ISNUMBER(AE272),AE272-(G265*AE271+G264),"")</f>
        <v/>
      </c>
      <c r="AF278" s="130" t="str">
        <f>IF(ISNUMBER(AF272),AF272-(G265*AF271+G264),"")</f>
        <v/>
      </c>
      <c r="AG278" s="130" t="str">
        <f>IF(ISNUMBER(AG272),AG272-(G265*AG271+G264),"")</f>
        <v/>
      </c>
      <c r="AH278" s="130" t="str">
        <f>IF(ISNUMBER(AH272),AH272-(G265*AH271+G264),"")</f>
        <v/>
      </c>
      <c r="AI278" s="130" t="str">
        <f>IF(ISNUMBER(AI272),AI272-(G265*AI271+G264),"")</f>
        <v/>
      </c>
      <c r="AJ278" s="130" t="str">
        <f>IF(ISNUMBER(AJ272),AJ272-(G265*AJ271+G264),"")</f>
        <v/>
      </c>
      <c r="AK278" s="130" t="str">
        <f>IF(ISNUMBER(AK272),AK272-(G265*AK271+G264),"")</f>
        <v/>
      </c>
      <c r="AL278" s="130" t="str">
        <f>IF(ISNUMBER(AL272),AL272-(G265*AL271+G264),"")</f>
        <v/>
      </c>
      <c r="AM278" s="130" t="str">
        <f>IF(ISNUMBER(AM272),AM272-(G265*AM271+G264),"")</f>
        <v/>
      </c>
      <c r="AN278" s="130" t="str">
        <f>IF(ISNUMBER(AN272),AN272-(G265*AN271+G264),"")</f>
        <v/>
      </c>
      <c r="AO278" s="130" t="str">
        <f>IF(ISNUMBER(AO272),AO272-(G265*AO271+G264),"")</f>
        <v/>
      </c>
      <c r="AP278" s="130" t="str">
        <f>IF(ISNUMBER(AP272),AP272-(G265*AP271+G264),"")</f>
        <v/>
      </c>
      <c r="AQ278" s="130" t="str">
        <f>IF(ISNUMBER(AQ272),AQ272-(G265*AQ271+G264),"")</f>
        <v/>
      </c>
      <c r="AR278" s="130" t="str">
        <f>IF(ISNUMBER(AR272),AR272-(G265*AR271+G264),"")</f>
        <v/>
      </c>
      <c r="AS278" s="130" t="str">
        <f>IF(ISNUMBER(AS272),AS272-(G265*AS271+G264),"")</f>
        <v/>
      </c>
      <c r="AT278" s="130" t="str">
        <f>IF(ISNUMBER(AT272),AT272-(G265*AT271+G264),"")</f>
        <v/>
      </c>
      <c r="AU278" s="130" t="str">
        <f>IF(ISNUMBER(AU272),AU272-(G265*AU271+G264),"")</f>
        <v/>
      </c>
      <c r="AV278" s="130" t="str">
        <f>IF(ISNUMBER(AV272),AV272-(G265*AV271+G264),"")</f>
        <v/>
      </c>
      <c r="AW278" s="130" t="str">
        <f>IF(ISNUMBER(AW272),AW272-(G265*AW271+G264),"")</f>
        <v/>
      </c>
      <c r="AX278" s="130" t="str">
        <f>IF(ISNUMBER(AX272),AX272-(G265*AX271+G264),"")</f>
        <v/>
      </c>
      <c r="AY278" s="130" t="str">
        <f>IF(ISNUMBER(AY272),AY272-(G265*AY271+G264),"")</f>
        <v/>
      </c>
      <c r="AZ278" s="130" t="str">
        <f>IF(ISNUMBER(AZ272),AZ272-(G265*AZ271+G264),"")</f>
        <v/>
      </c>
      <c r="BA278" s="130" t="str">
        <f>IF(ISNUMBER(BA272),BA272-(G265*BA271+G264),"")</f>
        <v/>
      </c>
      <c r="BB278" s="130" t="str">
        <f>IF(ISNUMBER(BB272),BB272-(G265*BB271+G264),"")</f>
        <v/>
      </c>
      <c r="BC278" s="130" t="str">
        <f>IF(ISNUMBER(BC272),BC272-(G265*BC271+G264),"")</f>
        <v/>
      </c>
      <c r="BD278" s="130" t="str">
        <f>IF(ISNUMBER(BD272),BD272-(G265*BD271+G264),"")</f>
        <v/>
      </c>
      <c r="BE278" s="130" t="str">
        <f>IF(ISNUMBER(BE272),BE272-(G265*BE271+G264),"")</f>
        <v/>
      </c>
      <c r="BF278" s="130" t="str">
        <f>IF(ISNUMBER(BF272),BF272-(G265*BF271+G264),"")</f>
        <v/>
      </c>
      <c r="BG278" s="130" t="str">
        <f>IF(ISNUMBER(BG272),BG272-(G265*BG271+G264),"")</f>
        <v/>
      </c>
      <c r="BH278" s="130" t="str">
        <f>IF(ISNUMBER(BH272),BH272-(G265*BH271+G264),"")</f>
        <v/>
      </c>
      <c r="BI278" s="130" t="str">
        <f>IF(ISNUMBER(BI272),BI272-(G265*BI271+G264),"")</f>
        <v/>
      </c>
      <c r="BJ278" s="130" t="str">
        <f>IF(ISNUMBER(BJ272),BJ272-(G265*BJ271+G264),"")</f>
        <v/>
      </c>
    </row>
    <row r="279" spans="1:62" ht="12.75" customHeight="1" x14ac:dyDescent="0.2">
      <c r="A279" s="145"/>
      <c r="B279" s="40" t="s">
        <v>14</v>
      </c>
      <c r="C279" s="40">
        <v>2.5000000000000001E-2</v>
      </c>
      <c r="D279" s="40">
        <v>-2</v>
      </c>
      <c r="E279" s="40">
        <v>250</v>
      </c>
      <c r="F279" s="40">
        <v>0</v>
      </c>
      <c r="G279" s="39"/>
      <c r="H279" s="53"/>
      <c r="I279" s="53"/>
      <c r="J279" s="128"/>
      <c r="K279" s="128"/>
      <c r="L279" s="128"/>
      <c r="M279" s="128"/>
      <c r="N279" s="128"/>
      <c r="O279" s="128"/>
      <c r="P279" s="128"/>
      <c r="Q279" s="129" t="s">
        <v>13</v>
      </c>
      <c r="R279" s="72" t="str">
        <f>IF(SUMPRODUCT(--ISNUMBER(T279:BJ279))&gt;0,AVERAGE(T279:BJ279),"")</f>
        <v/>
      </c>
      <c r="S279" s="73"/>
      <c r="T279" s="73" t="str">
        <f t="shared" ref="T279:BJ279" si="113">IF(ISNUMBER(T272),ABS(T278),"")</f>
        <v/>
      </c>
      <c r="U279" s="73" t="str">
        <f t="shared" si="113"/>
        <v/>
      </c>
      <c r="V279" s="73" t="str">
        <f t="shared" si="113"/>
        <v/>
      </c>
      <c r="W279" s="73" t="str">
        <f t="shared" si="113"/>
        <v/>
      </c>
      <c r="X279" s="73" t="str">
        <f t="shared" si="113"/>
        <v/>
      </c>
      <c r="Y279" s="73" t="str">
        <f t="shared" si="113"/>
        <v/>
      </c>
      <c r="Z279" s="73" t="str">
        <f t="shared" si="113"/>
        <v/>
      </c>
      <c r="AA279" s="73" t="str">
        <f t="shared" si="113"/>
        <v/>
      </c>
      <c r="AB279" s="73" t="str">
        <f t="shared" si="113"/>
        <v/>
      </c>
      <c r="AC279" s="73" t="str">
        <f t="shared" si="113"/>
        <v/>
      </c>
      <c r="AD279" s="73" t="str">
        <f t="shared" si="113"/>
        <v/>
      </c>
      <c r="AE279" s="73" t="str">
        <f t="shared" si="113"/>
        <v/>
      </c>
      <c r="AF279" s="73" t="str">
        <f t="shared" si="113"/>
        <v/>
      </c>
      <c r="AG279" s="73" t="str">
        <f t="shared" si="113"/>
        <v/>
      </c>
      <c r="AH279" s="73" t="str">
        <f t="shared" si="113"/>
        <v/>
      </c>
      <c r="AI279" s="73" t="str">
        <f t="shared" si="113"/>
        <v/>
      </c>
      <c r="AJ279" s="73" t="str">
        <f t="shared" si="113"/>
        <v/>
      </c>
      <c r="AK279" s="73" t="str">
        <f t="shared" si="113"/>
        <v/>
      </c>
      <c r="AL279" s="73" t="str">
        <f t="shared" si="113"/>
        <v/>
      </c>
      <c r="AM279" s="73" t="str">
        <f t="shared" si="113"/>
        <v/>
      </c>
      <c r="AN279" s="73" t="str">
        <f t="shared" si="113"/>
        <v/>
      </c>
      <c r="AO279" s="73" t="str">
        <f t="shared" si="113"/>
        <v/>
      </c>
      <c r="AP279" s="73" t="str">
        <f t="shared" si="113"/>
        <v/>
      </c>
      <c r="AQ279" s="73" t="str">
        <f t="shared" si="113"/>
        <v/>
      </c>
      <c r="AR279" s="73" t="str">
        <f t="shared" si="113"/>
        <v/>
      </c>
      <c r="AS279" s="73" t="str">
        <f t="shared" si="113"/>
        <v/>
      </c>
      <c r="AT279" s="73" t="str">
        <f t="shared" si="113"/>
        <v/>
      </c>
      <c r="AU279" s="73" t="str">
        <f t="shared" si="113"/>
        <v/>
      </c>
      <c r="AV279" s="73" t="str">
        <f t="shared" si="113"/>
        <v/>
      </c>
      <c r="AW279" s="73" t="str">
        <f t="shared" si="113"/>
        <v/>
      </c>
      <c r="AX279" s="73" t="str">
        <f t="shared" si="113"/>
        <v/>
      </c>
      <c r="AY279" s="73" t="str">
        <f t="shared" si="113"/>
        <v/>
      </c>
      <c r="AZ279" s="73" t="str">
        <f t="shared" si="113"/>
        <v/>
      </c>
      <c r="BA279" s="73" t="str">
        <f t="shared" si="113"/>
        <v/>
      </c>
      <c r="BB279" s="73" t="str">
        <f t="shared" si="113"/>
        <v/>
      </c>
      <c r="BC279" s="73" t="str">
        <f t="shared" si="113"/>
        <v/>
      </c>
      <c r="BD279" s="73" t="str">
        <f t="shared" si="113"/>
        <v/>
      </c>
      <c r="BE279" s="73" t="str">
        <f t="shared" si="113"/>
        <v/>
      </c>
      <c r="BF279" s="73" t="str">
        <f t="shared" si="113"/>
        <v/>
      </c>
      <c r="BG279" s="73" t="str">
        <f t="shared" si="113"/>
        <v/>
      </c>
      <c r="BH279" s="73" t="str">
        <f t="shared" si="113"/>
        <v/>
      </c>
      <c r="BI279" s="73" t="str">
        <f t="shared" si="113"/>
        <v/>
      </c>
      <c r="BJ279" s="73" t="str">
        <f t="shared" si="113"/>
        <v/>
      </c>
    </row>
    <row r="280" spans="1:62" ht="12.75" customHeight="1" x14ac:dyDescent="0.2">
      <c r="A280" s="145"/>
      <c r="B280" s="131" t="s">
        <v>16</v>
      </c>
      <c r="C280" s="170" t="s">
        <v>94</v>
      </c>
      <c r="D280" s="78"/>
      <c r="E280" s="18">
        <f>C279*E279+D279</f>
        <v>4.25</v>
      </c>
      <c r="F280" s="18">
        <f>C279*F279+D279</f>
        <v>-2</v>
      </c>
      <c r="G280" s="79"/>
      <c r="H280" s="53"/>
      <c r="I280" s="53"/>
      <c r="J280" s="128"/>
      <c r="K280" s="128"/>
      <c r="L280" s="128"/>
      <c r="M280" s="128"/>
      <c r="N280" s="128"/>
      <c r="O280" s="128"/>
      <c r="P280" s="128"/>
      <c r="Q280" s="74" t="s">
        <v>15</v>
      </c>
      <c r="R280" s="74" t="s">
        <v>8</v>
      </c>
      <c r="S280" s="75"/>
      <c r="T280" s="75" t="str">
        <f>IF(ISNUMBER(T272),T272-(C279*T271+D279),"")</f>
        <v/>
      </c>
      <c r="U280" s="75" t="str">
        <f>IF(ISNUMBER(U272),U272-(C279*U271+D279),"")</f>
        <v/>
      </c>
      <c r="V280" s="75" t="str">
        <f>IF(ISNUMBER(V272),V272-(C279*V271+D279),"")</f>
        <v/>
      </c>
      <c r="W280" s="75" t="str">
        <f>IF(ISNUMBER(W272),W272-(C279*W271+D279),"")</f>
        <v/>
      </c>
      <c r="X280" s="75" t="str">
        <f>IF(ISNUMBER(X272),X272-(C279*X271+D279),"")</f>
        <v/>
      </c>
      <c r="Y280" s="75" t="str">
        <f>IF(ISNUMBER(Y272),Y272-(C279*Y271+D279),"")</f>
        <v/>
      </c>
      <c r="Z280" s="75" t="str">
        <f>IF(ISNUMBER(Z272),Z272-(C279*Z271+D279),"")</f>
        <v/>
      </c>
      <c r="AA280" s="75" t="str">
        <f>IF(ISNUMBER(AA272),AA272-(C279*AA271+D279),"")</f>
        <v/>
      </c>
      <c r="AB280" s="75" t="str">
        <f>IF(ISNUMBER(AB272),AB272-(C279*AB271+D279),"")</f>
        <v/>
      </c>
      <c r="AC280" s="75" t="str">
        <f>IF(ISNUMBER(AC272),AC272-(C279*AC271+D279),"")</f>
        <v/>
      </c>
      <c r="AD280" s="75" t="str">
        <f>IF(ISNUMBER(AD272),AD272-(C279*AD271+D279),"")</f>
        <v/>
      </c>
      <c r="AE280" s="75" t="str">
        <f>IF(ISNUMBER(AE272),AE272-(C279*AE271+D279),"")</f>
        <v/>
      </c>
      <c r="AF280" s="75" t="str">
        <f>IF(ISNUMBER(AF272),AF272-(C279*AF271+D279),"")</f>
        <v/>
      </c>
      <c r="AG280" s="75" t="str">
        <f>IF(ISNUMBER(AG272),AG272-(C279*AG271+D279),"")</f>
        <v/>
      </c>
      <c r="AH280" s="75" t="str">
        <f>IF(ISNUMBER(AH272),AH272-(C279*AH271+D279),"")</f>
        <v/>
      </c>
      <c r="AI280" s="75" t="str">
        <f>IF(ISNUMBER(AI272),AI272-(C279*AI271+D279),"")</f>
        <v/>
      </c>
      <c r="AJ280" s="75" t="str">
        <f>IF(ISNUMBER(AJ272),AJ272-(C279*AJ271+D279),"")</f>
        <v/>
      </c>
      <c r="AK280" s="75" t="str">
        <f>IF(ISNUMBER(AK272),AK272-(C279*AK271+D279),"")</f>
        <v/>
      </c>
      <c r="AL280" s="75" t="str">
        <f>IF(ISNUMBER(AL272),AL272-(C279*AL271+D279),"")</f>
        <v/>
      </c>
      <c r="AM280" s="75" t="str">
        <f>IF(ISNUMBER(AM272),AM272-(C279*AM271+D279),"")</f>
        <v/>
      </c>
      <c r="AN280" s="75" t="str">
        <f>IF(ISNUMBER(AN272),AN272-(C279*AN271+D279),"")</f>
        <v/>
      </c>
      <c r="AO280" s="75" t="str">
        <f>IF(ISNUMBER(AO272),AO272-(C279*AO271+D279),"")</f>
        <v/>
      </c>
      <c r="AP280" s="75" t="str">
        <f>IF(ISNUMBER(AP272),AP272-(C279*AP271+D279),"")</f>
        <v/>
      </c>
      <c r="AQ280" s="75" t="str">
        <f>IF(ISNUMBER(AQ272),AQ272-(C279*AQ271+D279),"")</f>
        <v/>
      </c>
      <c r="AR280" s="75" t="str">
        <f>IF(ISNUMBER(AR272),AR272-(C279*AR271+D279),"")</f>
        <v/>
      </c>
      <c r="AS280" s="75" t="str">
        <f>IF(ISNUMBER(AS272),AS272-(C279*AS271+D279),"")</f>
        <v/>
      </c>
      <c r="AT280" s="75" t="str">
        <f>IF(ISNUMBER(AT272),AT272-(C279*AT271+D279),"")</f>
        <v/>
      </c>
      <c r="AU280" s="75" t="str">
        <f>IF(ISNUMBER(AU272),AU272-(C279*AU271+D279),"")</f>
        <v/>
      </c>
      <c r="AV280" s="75" t="str">
        <f>IF(ISNUMBER(AV272),AV272-(C279*AV271+D279),"")</f>
        <v/>
      </c>
      <c r="AW280" s="75" t="str">
        <f>IF(ISNUMBER(AW272),AW272-(C279*AW271+D279),"")</f>
        <v/>
      </c>
      <c r="AX280" s="75" t="str">
        <f>IF(ISNUMBER(AX272),AX272-(C279*AX271+D279),"")</f>
        <v/>
      </c>
      <c r="AY280" s="75" t="str">
        <f>IF(ISNUMBER(AY272),AY272-(C279*AY271+D279),"")</f>
        <v/>
      </c>
      <c r="AZ280" s="75" t="str">
        <f>IF(ISNUMBER(AZ272),AZ272-(C279*AZ271+D279),"")</f>
        <v/>
      </c>
      <c r="BA280" s="75" t="str">
        <f>IF(ISNUMBER(BA272),BA272-(C279*BA271+D279),"")</f>
        <v/>
      </c>
      <c r="BB280" s="75" t="str">
        <f>IF(ISNUMBER(BB272),BB272-(C279*BB271+D279),"")</f>
        <v/>
      </c>
      <c r="BC280" s="75" t="str">
        <f>IF(ISNUMBER(BC272),BC272-(C279*BC271+D279),"")</f>
        <v/>
      </c>
      <c r="BD280" s="75" t="str">
        <f>IF(ISNUMBER(BD272),BD272-(C279*BD271+D279),"")</f>
        <v/>
      </c>
      <c r="BE280" s="75" t="str">
        <f>IF(ISNUMBER(BE272),BE272-(C279*BE271+D279),"")</f>
        <v/>
      </c>
      <c r="BF280" s="75" t="str">
        <f>IF(ISNUMBER(BF272),BF272-(C279*BF271+D279),"")</f>
        <v/>
      </c>
      <c r="BG280" s="75" t="str">
        <f>IF(ISNUMBER(BG272),BG272-(C279*BG271+D279),"")</f>
        <v/>
      </c>
      <c r="BH280" s="75" t="str">
        <f>IF(ISNUMBER(BH272),BH272-(C279*BH271+D279),"")</f>
        <v/>
      </c>
      <c r="BI280" s="75" t="str">
        <f>IF(ISNUMBER(BI272),BI272-(C279*BI271+D279),"")</f>
        <v/>
      </c>
      <c r="BJ280" s="75" t="str">
        <f>IF(ISNUMBER(BJ272),BJ272-(C279*BJ271+D279),"")</f>
        <v/>
      </c>
    </row>
    <row r="281" spans="1:62" ht="12.75" customHeight="1" x14ac:dyDescent="0.2">
      <c r="A281" s="160"/>
      <c r="B281" s="132"/>
      <c r="C281" s="18"/>
      <c r="D281" s="18"/>
      <c r="E281" s="18"/>
      <c r="F281" s="18"/>
      <c r="G281" s="18"/>
      <c r="H281" s="84"/>
      <c r="I281" s="84"/>
      <c r="J281" s="133"/>
      <c r="K281" s="133"/>
      <c r="L281" s="133"/>
      <c r="M281" s="133"/>
      <c r="N281" s="133"/>
      <c r="O281" s="133"/>
      <c r="P281" s="133"/>
      <c r="Q281" s="134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  <c r="AK281" s="86"/>
      <c r="AL281" s="86"/>
      <c r="AM281" s="86"/>
      <c r="AN281" s="86"/>
      <c r="AO281" s="86"/>
      <c r="AP281" s="86"/>
      <c r="AQ281" s="86"/>
      <c r="AR281" s="86"/>
      <c r="AS281" s="86"/>
      <c r="AT281" s="86"/>
      <c r="AU281" s="86"/>
      <c r="AV281" s="86"/>
      <c r="AW281" s="86"/>
      <c r="AX281" s="86"/>
      <c r="AY281" s="86"/>
      <c r="AZ281" s="86"/>
      <c r="BA281" s="86"/>
      <c r="BB281" s="86"/>
      <c r="BC281" s="86"/>
      <c r="BD281" s="86"/>
      <c r="BE281" s="86"/>
      <c r="BF281" s="86"/>
      <c r="BG281" s="86"/>
      <c r="BH281" s="86"/>
      <c r="BI281" s="86"/>
      <c r="BJ281" s="86"/>
    </row>
  </sheetData>
  <conditionalFormatting sqref="S30:JV31 S10:JV11">
    <cfRule type="containsErrors" dxfId="1" priority="1">
      <formula>ISERROR(S10)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V281"/>
  <sheetViews>
    <sheetView zoomScaleNormal="100" workbookViewId="0">
      <selection activeCell="C4" sqref="C4"/>
    </sheetView>
  </sheetViews>
  <sheetFormatPr baseColWidth="10" defaultRowHeight="12.75" x14ac:dyDescent="0.2"/>
  <cols>
    <col min="1" max="1" width="6.5703125" customWidth="1"/>
    <col min="2" max="2" width="22.7109375" customWidth="1"/>
    <col min="3" max="3" width="6.7109375" customWidth="1"/>
    <col min="4" max="4" width="15.42578125" customWidth="1"/>
    <col min="5" max="5" width="9.5703125" customWidth="1"/>
    <col min="6" max="6" width="13.7109375" customWidth="1"/>
    <col min="7" max="7" width="12.42578125" customWidth="1"/>
    <col min="8" max="9" width="49" customWidth="1"/>
    <col min="10" max="10" width="19.42578125" customWidth="1"/>
    <col min="11" max="11" width="7" customWidth="1"/>
    <col min="12" max="12" width="6.7109375" customWidth="1"/>
    <col min="13" max="13" width="16.5703125" customWidth="1"/>
    <col min="14" max="14" width="9.140625" customWidth="1"/>
    <col min="15" max="15" width="5.140625" customWidth="1"/>
    <col min="16" max="16" width="10.28515625" customWidth="1"/>
    <col min="17" max="17" width="30.5703125" customWidth="1"/>
    <col min="18" max="18" width="12.7109375" customWidth="1"/>
    <col min="19" max="282" width="8.7109375" customWidth="1"/>
  </cols>
  <sheetData>
    <row r="1" spans="1:282" s="15" customFormat="1" ht="12.75" customHeight="1" x14ac:dyDescent="0.2">
      <c r="A1" s="1">
        <f>$C$4</f>
        <v>1</v>
      </c>
      <c r="B1" s="2"/>
      <c r="C1" s="3"/>
      <c r="D1" s="4"/>
      <c r="E1" s="5"/>
      <c r="F1" s="6" t="s">
        <v>0</v>
      </c>
      <c r="G1" s="7" t="str">
        <f>$C$4&amp;"A"</f>
        <v>1A</v>
      </c>
      <c r="H1" s="8"/>
      <c r="I1" s="8"/>
      <c r="J1" s="9"/>
      <c r="K1" s="9"/>
      <c r="L1" s="9"/>
      <c r="M1" s="9"/>
      <c r="N1" s="9"/>
      <c r="O1" s="9"/>
      <c r="P1" s="9"/>
      <c r="Q1" s="10" t="s">
        <v>1</v>
      </c>
      <c r="R1" s="11"/>
      <c r="S1" s="12">
        <v>1</v>
      </c>
      <c r="T1" s="12"/>
      <c r="U1" s="12"/>
      <c r="V1" s="12"/>
      <c r="W1" s="13"/>
      <c r="X1" s="13"/>
      <c r="Y1" s="13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71"/>
      <c r="BK1" s="15">
        <v>2</v>
      </c>
      <c r="DB1" s="187"/>
      <c r="DC1" s="15">
        <v>3</v>
      </c>
      <c r="ET1" s="187"/>
      <c r="EU1" s="12">
        <v>4</v>
      </c>
      <c r="EV1" s="12"/>
      <c r="EW1" s="12"/>
      <c r="EX1" s="12"/>
      <c r="EY1" s="13"/>
      <c r="EZ1" s="13"/>
      <c r="FA1" s="13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71"/>
      <c r="GM1" s="15">
        <v>5</v>
      </c>
      <c r="ID1" s="187"/>
      <c r="IE1" s="15">
        <v>6</v>
      </c>
      <c r="JV1" s="187"/>
    </row>
    <row r="2" spans="1:282" ht="12.75" customHeight="1" x14ac:dyDescent="0.2">
      <c r="A2" s="16"/>
      <c r="B2" s="17" t="s">
        <v>93</v>
      </c>
      <c r="C2" s="18"/>
      <c r="D2" s="18"/>
      <c r="E2" s="18"/>
      <c r="F2" s="19"/>
      <c r="G2" s="20" t="s">
        <v>2</v>
      </c>
      <c r="H2" s="21"/>
      <c r="I2" s="21"/>
      <c r="J2" s="22"/>
      <c r="K2" s="22"/>
      <c r="L2" s="22"/>
      <c r="M2" s="22"/>
      <c r="N2" s="22"/>
      <c r="O2" s="22"/>
      <c r="P2" s="22"/>
      <c r="Q2" s="22"/>
      <c r="R2" s="22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172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172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172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172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172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172"/>
    </row>
    <row r="3" spans="1:282" ht="12.75" customHeight="1" x14ac:dyDescent="0.2">
      <c r="A3" s="16"/>
      <c r="B3" s="24"/>
      <c r="C3" s="25">
        <v>1</v>
      </c>
      <c r="D3" s="26"/>
      <c r="E3" s="26"/>
      <c r="F3" s="27" t="s">
        <v>3</v>
      </c>
      <c r="G3" s="28">
        <f t="array" ref="G3">IF(COUNT(S11:JV11)&gt;1,ROUND(INTERCEPT(IF(ISNA(S11:JV11),"",S11:JV11),IF(ISNA(S10:JV10),"",S10:JV10)),4),"")</f>
        <v>-10.4495</v>
      </c>
      <c r="H3" s="29"/>
      <c r="I3" s="29"/>
      <c r="J3" s="30"/>
      <c r="K3" s="30"/>
      <c r="L3" s="30"/>
      <c r="M3" s="30"/>
      <c r="N3" s="30"/>
      <c r="O3" s="30"/>
      <c r="P3" s="30"/>
      <c r="Q3" s="31"/>
      <c r="R3" s="31" t="s">
        <v>32</v>
      </c>
      <c r="S3" s="66"/>
      <c r="T3" s="66" t="str">
        <f t="shared" ref="T3:BJ8" si="0">IF(ISNUMBER(T44), T44, "")</f>
        <v/>
      </c>
      <c r="U3" s="66" t="str">
        <f t="shared" si="0"/>
        <v/>
      </c>
      <c r="V3" s="66" t="str">
        <f t="shared" si="0"/>
        <v/>
      </c>
      <c r="W3" s="66" t="str">
        <f t="shared" si="0"/>
        <v/>
      </c>
      <c r="X3" s="66" t="str">
        <f t="shared" si="0"/>
        <v/>
      </c>
      <c r="Y3" s="66" t="str">
        <f t="shared" si="0"/>
        <v/>
      </c>
      <c r="Z3" s="66" t="str">
        <f t="shared" si="0"/>
        <v/>
      </c>
      <c r="AA3" s="66" t="str">
        <f t="shared" si="0"/>
        <v/>
      </c>
      <c r="AB3" s="66" t="str">
        <f t="shared" si="0"/>
        <v/>
      </c>
      <c r="AC3" s="66" t="str">
        <f t="shared" si="0"/>
        <v/>
      </c>
      <c r="AD3" s="66" t="str">
        <f t="shared" si="0"/>
        <v/>
      </c>
      <c r="AE3" s="66" t="str">
        <f t="shared" si="0"/>
        <v/>
      </c>
      <c r="AF3" s="66" t="str">
        <f t="shared" si="0"/>
        <v/>
      </c>
      <c r="AG3" s="66" t="str">
        <f t="shared" si="0"/>
        <v/>
      </c>
      <c r="AH3" s="66" t="str">
        <f t="shared" si="0"/>
        <v/>
      </c>
      <c r="AI3" s="66" t="str">
        <f t="shared" si="0"/>
        <v/>
      </c>
      <c r="AJ3" s="66" t="str">
        <f t="shared" si="0"/>
        <v/>
      </c>
      <c r="AK3" s="66" t="str">
        <f t="shared" si="0"/>
        <v/>
      </c>
      <c r="AL3" s="66" t="str">
        <f t="shared" si="0"/>
        <v/>
      </c>
      <c r="AM3" s="66" t="str">
        <f t="shared" si="0"/>
        <v/>
      </c>
      <c r="AN3" s="66" t="str">
        <f t="shared" si="0"/>
        <v/>
      </c>
      <c r="AO3" s="66" t="str">
        <f t="shared" si="0"/>
        <v/>
      </c>
      <c r="AP3" s="66" t="str">
        <f t="shared" si="0"/>
        <v/>
      </c>
      <c r="AQ3" s="66" t="str">
        <f t="shared" si="0"/>
        <v/>
      </c>
      <c r="AR3" s="66" t="str">
        <f t="shared" si="0"/>
        <v/>
      </c>
      <c r="AS3" s="66" t="str">
        <f t="shared" si="0"/>
        <v/>
      </c>
      <c r="AT3" s="66" t="str">
        <f t="shared" si="0"/>
        <v/>
      </c>
      <c r="AU3" s="66" t="str">
        <f t="shared" si="0"/>
        <v/>
      </c>
      <c r="AV3" s="66" t="str">
        <f t="shared" si="0"/>
        <v/>
      </c>
      <c r="AW3" s="66" t="str">
        <f t="shared" si="0"/>
        <v/>
      </c>
      <c r="AX3" s="66" t="str">
        <f t="shared" si="0"/>
        <v/>
      </c>
      <c r="AY3" s="66" t="str">
        <f t="shared" si="0"/>
        <v/>
      </c>
      <c r="AZ3" s="66" t="str">
        <f t="shared" si="0"/>
        <v/>
      </c>
      <c r="BA3" s="66" t="str">
        <f t="shared" si="0"/>
        <v/>
      </c>
      <c r="BB3" s="66" t="str">
        <f t="shared" si="0"/>
        <v/>
      </c>
      <c r="BC3" s="66" t="str">
        <f t="shared" si="0"/>
        <v/>
      </c>
      <c r="BD3" s="66" t="str">
        <f t="shared" si="0"/>
        <v/>
      </c>
      <c r="BE3" s="66" t="str">
        <f t="shared" si="0"/>
        <v/>
      </c>
      <c r="BF3" s="66" t="str">
        <f t="shared" si="0"/>
        <v/>
      </c>
      <c r="BG3" s="66" t="str">
        <f t="shared" si="0"/>
        <v/>
      </c>
      <c r="BH3" s="66" t="str">
        <f t="shared" si="0"/>
        <v/>
      </c>
      <c r="BI3" s="66" t="str">
        <f t="shared" si="0"/>
        <v/>
      </c>
      <c r="BJ3" s="201" t="str">
        <f t="shared" si="0"/>
        <v/>
      </c>
      <c r="BK3" s="66"/>
      <c r="BL3" s="66" t="str">
        <f t="shared" ref="BL3:CA9" si="1">IF(ISNUMBER(T84), T84, "")</f>
        <v/>
      </c>
      <c r="BM3" s="66" t="str">
        <f t="shared" si="1"/>
        <v/>
      </c>
      <c r="BN3" s="66" t="str">
        <f t="shared" si="1"/>
        <v/>
      </c>
      <c r="BO3" s="66" t="str">
        <f t="shared" si="1"/>
        <v/>
      </c>
      <c r="BP3" s="66" t="str">
        <f t="shared" si="1"/>
        <v/>
      </c>
      <c r="BQ3" s="66" t="str">
        <f t="shared" si="1"/>
        <v/>
      </c>
      <c r="BR3" s="66" t="str">
        <f t="shared" si="1"/>
        <v/>
      </c>
      <c r="BS3" s="66" t="str">
        <f t="shared" si="1"/>
        <v/>
      </c>
      <c r="BT3" s="66" t="str">
        <f t="shared" si="1"/>
        <v/>
      </c>
      <c r="BU3" s="66" t="str">
        <f t="shared" si="1"/>
        <v/>
      </c>
      <c r="BV3" s="66" t="str">
        <f t="shared" si="1"/>
        <v/>
      </c>
      <c r="BW3" s="66" t="str">
        <f t="shared" si="1"/>
        <v/>
      </c>
      <c r="BX3" s="66" t="str">
        <f t="shared" si="1"/>
        <v/>
      </c>
      <c r="BY3" s="66" t="str">
        <f t="shared" si="1"/>
        <v/>
      </c>
      <c r="BZ3" s="66" t="str">
        <f t="shared" si="1"/>
        <v/>
      </c>
      <c r="CA3" s="66" t="str">
        <f t="shared" si="1"/>
        <v/>
      </c>
      <c r="CB3" s="66" t="str">
        <f t="shared" ref="CB3:CQ9" si="2">IF(ISNUMBER(AJ84), AJ84, "")</f>
        <v/>
      </c>
      <c r="CC3" s="66" t="str">
        <f t="shared" si="2"/>
        <v/>
      </c>
      <c r="CD3" s="66" t="str">
        <f t="shared" si="2"/>
        <v/>
      </c>
      <c r="CE3" s="66" t="str">
        <f t="shared" si="2"/>
        <v/>
      </c>
      <c r="CF3" s="66" t="str">
        <f t="shared" si="2"/>
        <v/>
      </c>
      <c r="CG3" s="66" t="str">
        <f t="shared" si="2"/>
        <v/>
      </c>
      <c r="CH3" s="66" t="str">
        <f t="shared" si="2"/>
        <v/>
      </c>
      <c r="CI3" s="66" t="str">
        <f t="shared" si="2"/>
        <v/>
      </c>
      <c r="CJ3" s="66" t="str">
        <f t="shared" si="2"/>
        <v/>
      </c>
      <c r="CK3" s="66" t="str">
        <f t="shared" si="2"/>
        <v/>
      </c>
      <c r="CL3" s="66" t="str">
        <f t="shared" si="2"/>
        <v/>
      </c>
      <c r="CM3" s="66" t="str">
        <f t="shared" si="2"/>
        <v/>
      </c>
      <c r="CN3" s="66" t="str">
        <f t="shared" si="2"/>
        <v/>
      </c>
      <c r="CO3" s="66" t="str">
        <f t="shared" si="2"/>
        <v/>
      </c>
      <c r="CP3" s="66" t="str">
        <f t="shared" si="2"/>
        <v/>
      </c>
      <c r="CQ3" s="66" t="str">
        <f t="shared" si="2"/>
        <v/>
      </c>
      <c r="CR3" s="66" t="str">
        <f t="shared" ref="CQ3:DB9" si="3">IF(ISNUMBER(AZ84), AZ84, "")</f>
        <v/>
      </c>
      <c r="CS3" s="66" t="str">
        <f t="shared" si="3"/>
        <v/>
      </c>
      <c r="CT3" s="66" t="str">
        <f t="shared" si="3"/>
        <v/>
      </c>
      <c r="CU3" s="66" t="str">
        <f t="shared" si="3"/>
        <v/>
      </c>
      <c r="CV3" s="66" t="str">
        <f t="shared" si="3"/>
        <v/>
      </c>
      <c r="CW3" s="66" t="str">
        <f t="shared" si="3"/>
        <v/>
      </c>
      <c r="CX3" s="66" t="str">
        <f t="shared" si="3"/>
        <v/>
      </c>
      <c r="CY3" s="66" t="str">
        <f t="shared" si="3"/>
        <v/>
      </c>
      <c r="CZ3" s="66" t="str">
        <f t="shared" si="3"/>
        <v/>
      </c>
      <c r="DA3" s="66" t="str">
        <f t="shared" si="3"/>
        <v/>
      </c>
      <c r="DB3" s="201" t="str">
        <f t="shared" si="3"/>
        <v/>
      </c>
      <c r="DC3" s="66"/>
      <c r="DD3" s="66" t="str">
        <f t="shared" ref="DD3:DS9" si="4">IF(ISNUMBER(T124), T124, "")</f>
        <v/>
      </c>
      <c r="DE3" s="66" t="str">
        <f t="shared" si="4"/>
        <v/>
      </c>
      <c r="DF3" s="66" t="str">
        <f t="shared" si="4"/>
        <v/>
      </c>
      <c r="DG3" s="66" t="str">
        <f t="shared" si="4"/>
        <v/>
      </c>
      <c r="DH3" s="66" t="str">
        <f t="shared" si="4"/>
        <v/>
      </c>
      <c r="DI3" s="66" t="str">
        <f t="shared" si="4"/>
        <v/>
      </c>
      <c r="DJ3" s="66" t="str">
        <f t="shared" si="4"/>
        <v/>
      </c>
      <c r="DK3" s="66" t="str">
        <f t="shared" si="4"/>
        <v/>
      </c>
      <c r="DL3" s="66" t="str">
        <f t="shared" si="4"/>
        <v/>
      </c>
      <c r="DM3" s="66" t="str">
        <f t="shared" si="4"/>
        <v/>
      </c>
      <c r="DN3" s="66" t="str">
        <f t="shared" si="4"/>
        <v/>
      </c>
      <c r="DO3" s="66" t="str">
        <f t="shared" si="4"/>
        <v/>
      </c>
      <c r="DP3" s="66" t="str">
        <f t="shared" si="4"/>
        <v/>
      </c>
      <c r="DQ3" s="66" t="str">
        <f t="shared" si="4"/>
        <v/>
      </c>
      <c r="DR3" s="66" t="str">
        <f t="shared" si="4"/>
        <v/>
      </c>
      <c r="DS3" s="66" t="str">
        <f t="shared" si="4"/>
        <v/>
      </c>
      <c r="DT3" s="66" t="str">
        <f t="shared" ref="DT3:EI9" si="5">IF(ISNUMBER(AJ124), AJ124, "")</f>
        <v/>
      </c>
      <c r="DU3" s="66" t="str">
        <f t="shared" si="5"/>
        <v/>
      </c>
      <c r="DV3" s="66" t="str">
        <f t="shared" si="5"/>
        <v/>
      </c>
      <c r="DW3" s="66" t="str">
        <f t="shared" si="5"/>
        <v/>
      </c>
      <c r="DX3" s="66" t="str">
        <f t="shared" si="5"/>
        <v/>
      </c>
      <c r="DY3" s="66" t="str">
        <f t="shared" si="5"/>
        <v/>
      </c>
      <c r="DZ3" s="66" t="str">
        <f t="shared" si="5"/>
        <v/>
      </c>
      <c r="EA3" s="66" t="str">
        <f t="shared" si="5"/>
        <v/>
      </c>
      <c r="EB3" s="66" t="str">
        <f t="shared" si="5"/>
        <v/>
      </c>
      <c r="EC3" s="66" t="str">
        <f t="shared" si="5"/>
        <v/>
      </c>
      <c r="ED3" s="66" t="str">
        <f t="shared" si="5"/>
        <v/>
      </c>
      <c r="EE3" s="66" t="str">
        <f t="shared" si="5"/>
        <v/>
      </c>
      <c r="EF3" s="66" t="str">
        <f t="shared" si="5"/>
        <v/>
      </c>
      <c r="EG3" s="66" t="str">
        <f t="shared" si="5"/>
        <v/>
      </c>
      <c r="EH3" s="66" t="str">
        <f t="shared" si="5"/>
        <v/>
      </c>
      <c r="EI3" s="66" t="str">
        <f t="shared" si="5"/>
        <v/>
      </c>
      <c r="EJ3" s="66" t="str">
        <f t="shared" ref="EI3:ET9" si="6">IF(ISNUMBER(AZ124), AZ124, "")</f>
        <v/>
      </c>
      <c r="EK3" s="66" t="str">
        <f t="shared" si="6"/>
        <v/>
      </c>
      <c r="EL3" s="66" t="str">
        <f t="shared" si="6"/>
        <v/>
      </c>
      <c r="EM3" s="66" t="str">
        <f t="shared" si="6"/>
        <v/>
      </c>
      <c r="EN3" s="66" t="str">
        <f t="shared" si="6"/>
        <v/>
      </c>
      <c r="EO3" s="66" t="str">
        <f t="shared" si="6"/>
        <v/>
      </c>
      <c r="EP3" s="66" t="str">
        <f t="shared" si="6"/>
        <v/>
      </c>
      <c r="EQ3" s="66" t="str">
        <f t="shared" si="6"/>
        <v/>
      </c>
      <c r="ER3" s="66" t="str">
        <f t="shared" si="6"/>
        <v/>
      </c>
      <c r="ES3" s="66" t="str">
        <f t="shared" si="6"/>
        <v/>
      </c>
      <c r="ET3" s="201" t="str">
        <f t="shared" si="6"/>
        <v/>
      </c>
      <c r="EU3" s="66"/>
      <c r="EV3" s="66" t="str">
        <f t="shared" ref="EV3:FK9" si="7">IF(ISNUMBER(T164), T164, "")</f>
        <v/>
      </c>
      <c r="EW3" s="66" t="str">
        <f t="shared" si="7"/>
        <v/>
      </c>
      <c r="EX3" s="66" t="str">
        <f t="shared" si="7"/>
        <v/>
      </c>
      <c r="EY3" s="66" t="str">
        <f t="shared" si="7"/>
        <v/>
      </c>
      <c r="EZ3" s="66" t="str">
        <f t="shared" si="7"/>
        <v/>
      </c>
      <c r="FA3" s="66" t="str">
        <f t="shared" si="7"/>
        <v/>
      </c>
      <c r="FB3" s="66" t="str">
        <f t="shared" si="7"/>
        <v/>
      </c>
      <c r="FC3" s="66" t="str">
        <f t="shared" si="7"/>
        <v/>
      </c>
      <c r="FD3" s="66" t="str">
        <f t="shared" si="7"/>
        <v/>
      </c>
      <c r="FE3" s="66" t="str">
        <f t="shared" si="7"/>
        <v/>
      </c>
      <c r="FF3" s="66" t="str">
        <f t="shared" si="7"/>
        <v/>
      </c>
      <c r="FG3" s="66" t="str">
        <f t="shared" si="7"/>
        <v/>
      </c>
      <c r="FH3" s="66" t="str">
        <f t="shared" si="7"/>
        <v/>
      </c>
      <c r="FI3" s="66" t="str">
        <f t="shared" si="7"/>
        <v/>
      </c>
      <c r="FJ3" s="66" t="str">
        <f t="shared" si="7"/>
        <v/>
      </c>
      <c r="FK3" s="66" t="str">
        <f t="shared" si="7"/>
        <v/>
      </c>
      <c r="FL3" s="66" t="str">
        <f t="shared" ref="FL3:GA9" si="8">IF(ISNUMBER(AJ164), AJ164, "")</f>
        <v/>
      </c>
      <c r="FM3" s="66" t="str">
        <f t="shared" si="8"/>
        <v/>
      </c>
      <c r="FN3" s="66" t="str">
        <f t="shared" si="8"/>
        <v/>
      </c>
      <c r="FO3" s="66" t="str">
        <f t="shared" si="8"/>
        <v/>
      </c>
      <c r="FP3" s="66" t="str">
        <f t="shared" si="8"/>
        <v/>
      </c>
      <c r="FQ3" s="66" t="str">
        <f t="shared" si="8"/>
        <v/>
      </c>
      <c r="FR3" s="66" t="str">
        <f t="shared" si="8"/>
        <v/>
      </c>
      <c r="FS3" s="66" t="str">
        <f t="shared" si="8"/>
        <v/>
      </c>
      <c r="FT3" s="66" t="str">
        <f t="shared" si="8"/>
        <v/>
      </c>
      <c r="FU3" s="66" t="str">
        <f t="shared" si="8"/>
        <v/>
      </c>
      <c r="FV3" s="66" t="str">
        <f t="shared" si="8"/>
        <v/>
      </c>
      <c r="FW3" s="66" t="str">
        <f t="shared" si="8"/>
        <v/>
      </c>
      <c r="FX3" s="66" t="str">
        <f t="shared" si="8"/>
        <v/>
      </c>
      <c r="FY3" s="66" t="str">
        <f t="shared" si="8"/>
        <v/>
      </c>
      <c r="FZ3" s="66" t="str">
        <f t="shared" si="8"/>
        <v/>
      </c>
      <c r="GA3" s="66" t="str">
        <f t="shared" si="8"/>
        <v/>
      </c>
      <c r="GB3" s="66" t="str">
        <f t="shared" ref="GA3:GL9" si="9">IF(ISNUMBER(AZ164), AZ164, "")</f>
        <v/>
      </c>
      <c r="GC3" s="66" t="str">
        <f t="shared" si="9"/>
        <v/>
      </c>
      <c r="GD3" s="66" t="str">
        <f t="shared" si="9"/>
        <v/>
      </c>
      <c r="GE3" s="66" t="str">
        <f t="shared" si="9"/>
        <v/>
      </c>
      <c r="GF3" s="66" t="str">
        <f t="shared" si="9"/>
        <v/>
      </c>
      <c r="GG3" s="66" t="str">
        <f t="shared" si="9"/>
        <v/>
      </c>
      <c r="GH3" s="66" t="str">
        <f t="shared" si="9"/>
        <v/>
      </c>
      <c r="GI3" s="66" t="str">
        <f t="shared" si="9"/>
        <v/>
      </c>
      <c r="GJ3" s="66" t="str">
        <f t="shared" si="9"/>
        <v/>
      </c>
      <c r="GK3" s="66" t="str">
        <f t="shared" si="9"/>
        <v/>
      </c>
      <c r="GL3" s="201" t="str">
        <f t="shared" si="9"/>
        <v/>
      </c>
      <c r="GM3" s="66"/>
      <c r="GN3" s="66" t="str">
        <f t="shared" ref="GN3:HC9" si="10">IF(ISNUMBER(T204), T204, "")</f>
        <v/>
      </c>
      <c r="GO3" s="66" t="str">
        <f t="shared" si="10"/>
        <v/>
      </c>
      <c r="GP3" s="66" t="str">
        <f t="shared" si="10"/>
        <v/>
      </c>
      <c r="GQ3" s="66" t="str">
        <f t="shared" si="10"/>
        <v/>
      </c>
      <c r="GR3" s="66" t="str">
        <f t="shared" si="10"/>
        <v/>
      </c>
      <c r="GS3" s="66" t="str">
        <f t="shared" si="10"/>
        <v/>
      </c>
      <c r="GT3" s="66" t="str">
        <f t="shared" si="10"/>
        <v/>
      </c>
      <c r="GU3" s="66" t="str">
        <f t="shared" si="10"/>
        <v/>
      </c>
      <c r="GV3" s="66" t="str">
        <f t="shared" si="10"/>
        <v/>
      </c>
      <c r="GW3" s="66" t="str">
        <f t="shared" si="10"/>
        <v/>
      </c>
      <c r="GX3" s="66" t="str">
        <f t="shared" si="10"/>
        <v/>
      </c>
      <c r="GY3" s="66" t="str">
        <f t="shared" si="10"/>
        <v/>
      </c>
      <c r="GZ3" s="66" t="str">
        <f t="shared" si="10"/>
        <v/>
      </c>
      <c r="HA3" s="66" t="str">
        <f t="shared" si="10"/>
        <v/>
      </c>
      <c r="HB3" s="66" t="str">
        <f t="shared" si="10"/>
        <v/>
      </c>
      <c r="HC3" s="66" t="str">
        <f t="shared" si="10"/>
        <v/>
      </c>
      <c r="HD3" s="66" t="str">
        <f t="shared" ref="HD3:HS9" si="11">IF(ISNUMBER(AJ204), AJ204, "")</f>
        <v/>
      </c>
      <c r="HE3" s="66" t="str">
        <f t="shared" si="11"/>
        <v/>
      </c>
      <c r="HF3" s="66" t="str">
        <f t="shared" si="11"/>
        <v/>
      </c>
      <c r="HG3" s="66" t="str">
        <f t="shared" si="11"/>
        <v/>
      </c>
      <c r="HH3" s="66" t="str">
        <f t="shared" si="11"/>
        <v/>
      </c>
      <c r="HI3" s="66" t="str">
        <f t="shared" si="11"/>
        <v/>
      </c>
      <c r="HJ3" s="66" t="str">
        <f t="shared" si="11"/>
        <v/>
      </c>
      <c r="HK3" s="66" t="str">
        <f t="shared" si="11"/>
        <v/>
      </c>
      <c r="HL3" s="66" t="str">
        <f t="shared" si="11"/>
        <v/>
      </c>
      <c r="HM3" s="66" t="str">
        <f t="shared" si="11"/>
        <v/>
      </c>
      <c r="HN3" s="66" t="str">
        <f t="shared" si="11"/>
        <v/>
      </c>
      <c r="HO3" s="66" t="str">
        <f t="shared" si="11"/>
        <v/>
      </c>
      <c r="HP3" s="66" t="str">
        <f t="shared" si="11"/>
        <v/>
      </c>
      <c r="HQ3" s="66" t="str">
        <f t="shared" si="11"/>
        <v/>
      </c>
      <c r="HR3" s="66" t="str">
        <f t="shared" si="11"/>
        <v/>
      </c>
      <c r="HS3" s="66" t="str">
        <f t="shared" si="11"/>
        <v/>
      </c>
      <c r="HT3" s="66" t="str">
        <f t="shared" ref="HS3:ID9" si="12">IF(ISNUMBER(AZ204), AZ204, "")</f>
        <v/>
      </c>
      <c r="HU3" s="66" t="str">
        <f t="shared" si="12"/>
        <v/>
      </c>
      <c r="HV3" s="66" t="str">
        <f t="shared" si="12"/>
        <v/>
      </c>
      <c r="HW3" s="66" t="str">
        <f t="shared" si="12"/>
        <v/>
      </c>
      <c r="HX3" s="66" t="str">
        <f t="shared" si="12"/>
        <v/>
      </c>
      <c r="HY3" s="66" t="str">
        <f t="shared" si="12"/>
        <v/>
      </c>
      <c r="HZ3" s="66" t="str">
        <f t="shared" si="12"/>
        <v/>
      </c>
      <c r="IA3" s="66" t="str">
        <f t="shared" si="12"/>
        <v/>
      </c>
      <c r="IB3" s="66" t="str">
        <f t="shared" si="12"/>
        <v/>
      </c>
      <c r="IC3" s="66" t="str">
        <f t="shared" si="12"/>
        <v/>
      </c>
      <c r="ID3" s="201" t="str">
        <f t="shared" si="12"/>
        <v/>
      </c>
      <c r="IE3" s="66"/>
      <c r="IF3" s="66" t="str">
        <f t="shared" ref="IF3:IU9" si="13">IF(ISNUMBER(T244), T244,"")</f>
        <v/>
      </c>
      <c r="IG3" s="66" t="str">
        <f t="shared" si="13"/>
        <v/>
      </c>
      <c r="IH3" s="66" t="str">
        <f t="shared" si="13"/>
        <v/>
      </c>
      <c r="II3" s="66" t="str">
        <f t="shared" si="13"/>
        <v/>
      </c>
      <c r="IJ3" s="66" t="str">
        <f t="shared" si="13"/>
        <v/>
      </c>
      <c r="IK3" s="66" t="str">
        <f t="shared" si="13"/>
        <v/>
      </c>
      <c r="IL3" s="66" t="str">
        <f t="shared" si="13"/>
        <v/>
      </c>
      <c r="IM3" s="66" t="str">
        <f t="shared" si="13"/>
        <v/>
      </c>
      <c r="IN3" s="66" t="str">
        <f t="shared" si="13"/>
        <v/>
      </c>
      <c r="IO3" s="66" t="str">
        <f t="shared" si="13"/>
        <v/>
      </c>
      <c r="IP3" s="66" t="str">
        <f t="shared" si="13"/>
        <v/>
      </c>
      <c r="IQ3" s="66" t="str">
        <f t="shared" si="13"/>
        <v/>
      </c>
      <c r="IR3" s="66" t="str">
        <f t="shared" si="13"/>
        <v/>
      </c>
      <c r="IS3" s="66" t="str">
        <f t="shared" si="13"/>
        <v/>
      </c>
      <c r="IT3" s="66" t="str">
        <f t="shared" si="13"/>
        <v/>
      </c>
      <c r="IU3" s="66" t="str">
        <f t="shared" si="13"/>
        <v/>
      </c>
      <c r="IV3" s="66" t="str">
        <f t="shared" ref="IV3:JK9" si="14">IF(ISNUMBER(AJ244), AJ244,"")</f>
        <v/>
      </c>
      <c r="IW3" s="66" t="str">
        <f t="shared" si="14"/>
        <v/>
      </c>
      <c r="IX3" s="66" t="str">
        <f t="shared" si="14"/>
        <v/>
      </c>
      <c r="IY3" s="66" t="str">
        <f t="shared" si="14"/>
        <v/>
      </c>
      <c r="IZ3" s="66" t="str">
        <f t="shared" si="14"/>
        <v/>
      </c>
      <c r="JA3" s="66" t="str">
        <f t="shared" si="14"/>
        <v/>
      </c>
      <c r="JB3" s="66" t="str">
        <f t="shared" si="14"/>
        <v/>
      </c>
      <c r="JC3" s="66" t="str">
        <f t="shared" si="14"/>
        <v/>
      </c>
      <c r="JD3" s="66" t="str">
        <f t="shared" si="14"/>
        <v/>
      </c>
      <c r="JE3" s="66" t="str">
        <f t="shared" si="14"/>
        <v/>
      </c>
      <c r="JF3" s="66" t="str">
        <f t="shared" si="14"/>
        <v/>
      </c>
      <c r="JG3" s="66" t="str">
        <f t="shared" si="14"/>
        <v/>
      </c>
      <c r="JH3" s="66" t="str">
        <f t="shared" si="14"/>
        <v/>
      </c>
      <c r="JI3" s="66" t="str">
        <f t="shared" si="14"/>
        <v/>
      </c>
      <c r="JJ3" s="66" t="str">
        <f t="shared" si="14"/>
        <v/>
      </c>
      <c r="JK3" s="66" t="str">
        <f t="shared" si="14"/>
        <v/>
      </c>
      <c r="JL3" s="66" t="str">
        <f t="shared" ref="JK3:JV9" si="15">IF(ISNUMBER(AZ244), AZ244,"")</f>
        <v/>
      </c>
      <c r="JM3" s="66" t="str">
        <f t="shared" si="15"/>
        <v/>
      </c>
      <c r="JN3" s="66" t="str">
        <f t="shared" si="15"/>
        <v/>
      </c>
      <c r="JO3" s="66" t="str">
        <f t="shared" si="15"/>
        <v/>
      </c>
      <c r="JP3" s="66" t="str">
        <f t="shared" si="15"/>
        <v/>
      </c>
      <c r="JQ3" s="66" t="str">
        <f t="shared" si="15"/>
        <v/>
      </c>
      <c r="JR3" s="66" t="str">
        <f t="shared" si="15"/>
        <v/>
      </c>
      <c r="JS3" s="66" t="str">
        <f t="shared" si="15"/>
        <v/>
      </c>
      <c r="JT3" s="66" t="str">
        <f t="shared" si="15"/>
        <v/>
      </c>
      <c r="JU3" s="66" t="str">
        <f t="shared" si="15"/>
        <v/>
      </c>
      <c r="JV3" s="201" t="str">
        <f t="shared" si="15"/>
        <v/>
      </c>
    </row>
    <row r="4" spans="1:282" ht="12.75" customHeight="1" x14ac:dyDescent="0.2">
      <c r="A4" s="16"/>
      <c r="B4" s="32" t="s">
        <v>4</v>
      </c>
      <c r="C4" s="33">
        <v>1</v>
      </c>
      <c r="D4" s="34"/>
      <c r="E4" s="35"/>
      <c r="F4" s="36" t="s">
        <v>5</v>
      </c>
      <c r="G4" s="37">
        <f t="array" ref="G4">IF(COUNT(S11:JV11)&gt;1,ROUND(SLOPE(IF(ISNA(S11:JV11),"",S11:JV11),IF(ISNA(S10:JV10),"",S10:JV10)),4),"")</f>
        <v>5.4300000000000001E-2</v>
      </c>
      <c r="H4" s="21"/>
      <c r="I4" s="21"/>
      <c r="J4" s="30"/>
      <c r="K4" s="30"/>
      <c r="L4" s="30"/>
      <c r="M4" s="30"/>
      <c r="N4" s="30"/>
      <c r="O4" s="30"/>
      <c r="P4" s="30"/>
      <c r="Q4" s="190" t="s">
        <v>42</v>
      </c>
      <c r="R4" s="38"/>
      <c r="S4" s="38"/>
      <c r="T4" s="38" t="str">
        <f t="shared" si="0"/>
        <v/>
      </c>
      <c r="U4" s="38" t="str">
        <f t="shared" si="0"/>
        <v/>
      </c>
      <c r="V4" s="38" t="str">
        <f t="shared" si="0"/>
        <v/>
      </c>
      <c r="W4" s="38" t="str">
        <f t="shared" si="0"/>
        <v/>
      </c>
      <c r="X4" s="38" t="str">
        <f t="shared" si="0"/>
        <v/>
      </c>
      <c r="Y4" s="38" t="str">
        <f t="shared" si="0"/>
        <v/>
      </c>
      <c r="Z4" s="38" t="str">
        <f t="shared" si="0"/>
        <v/>
      </c>
      <c r="AA4" s="38" t="str">
        <f t="shared" si="0"/>
        <v/>
      </c>
      <c r="AB4" s="38" t="str">
        <f t="shared" si="0"/>
        <v/>
      </c>
      <c r="AC4" s="38" t="str">
        <f t="shared" si="0"/>
        <v/>
      </c>
      <c r="AD4" s="38" t="str">
        <f t="shared" si="0"/>
        <v/>
      </c>
      <c r="AE4" s="38" t="str">
        <f t="shared" si="0"/>
        <v/>
      </c>
      <c r="AF4" s="38" t="str">
        <f t="shared" si="0"/>
        <v/>
      </c>
      <c r="AG4" s="38" t="str">
        <f t="shared" si="0"/>
        <v/>
      </c>
      <c r="AH4" s="38" t="str">
        <f t="shared" si="0"/>
        <v/>
      </c>
      <c r="AI4" s="38" t="str">
        <f t="shared" si="0"/>
        <v/>
      </c>
      <c r="AJ4" s="38" t="str">
        <f t="shared" si="0"/>
        <v/>
      </c>
      <c r="AK4" s="38" t="str">
        <f t="shared" si="0"/>
        <v/>
      </c>
      <c r="AL4" s="38" t="str">
        <f t="shared" si="0"/>
        <v/>
      </c>
      <c r="AM4" s="38" t="str">
        <f t="shared" si="0"/>
        <v/>
      </c>
      <c r="AN4" s="38" t="str">
        <f t="shared" si="0"/>
        <v/>
      </c>
      <c r="AO4" s="38" t="str">
        <f t="shared" si="0"/>
        <v/>
      </c>
      <c r="AP4" s="38" t="str">
        <f t="shared" si="0"/>
        <v/>
      </c>
      <c r="AQ4" s="38" t="str">
        <f t="shared" si="0"/>
        <v/>
      </c>
      <c r="AR4" s="38" t="str">
        <f t="shared" si="0"/>
        <v/>
      </c>
      <c r="AS4" s="38" t="str">
        <f t="shared" si="0"/>
        <v/>
      </c>
      <c r="AT4" s="38" t="str">
        <f t="shared" si="0"/>
        <v/>
      </c>
      <c r="AU4" s="38" t="str">
        <f t="shared" si="0"/>
        <v/>
      </c>
      <c r="AV4" s="38" t="str">
        <f t="shared" si="0"/>
        <v/>
      </c>
      <c r="AW4" s="38" t="str">
        <f t="shared" si="0"/>
        <v/>
      </c>
      <c r="AX4" s="38" t="str">
        <f t="shared" si="0"/>
        <v/>
      </c>
      <c r="AY4" s="38" t="str">
        <f t="shared" si="0"/>
        <v/>
      </c>
      <c r="AZ4" s="38" t="str">
        <f t="shared" si="0"/>
        <v/>
      </c>
      <c r="BA4" s="38" t="str">
        <f t="shared" si="0"/>
        <v/>
      </c>
      <c r="BB4" s="38" t="str">
        <f t="shared" si="0"/>
        <v/>
      </c>
      <c r="BC4" s="38" t="str">
        <f t="shared" si="0"/>
        <v/>
      </c>
      <c r="BD4" s="38" t="str">
        <f t="shared" si="0"/>
        <v/>
      </c>
      <c r="BE4" s="38" t="str">
        <f t="shared" si="0"/>
        <v/>
      </c>
      <c r="BF4" s="38" t="str">
        <f t="shared" si="0"/>
        <v/>
      </c>
      <c r="BG4" s="38" t="str">
        <f t="shared" si="0"/>
        <v/>
      </c>
      <c r="BH4" s="38" t="str">
        <f t="shared" si="0"/>
        <v/>
      </c>
      <c r="BI4" s="38" t="str">
        <f t="shared" si="0"/>
        <v/>
      </c>
      <c r="BJ4" s="174" t="str">
        <f t="shared" si="0"/>
        <v/>
      </c>
      <c r="BK4" s="38"/>
      <c r="BL4" s="38" t="str">
        <f t="shared" si="1"/>
        <v/>
      </c>
      <c r="BM4" s="38" t="str">
        <f t="shared" si="1"/>
        <v/>
      </c>
      <c r="BN4" s="38" t="str">
        <f t="shared" si="1"/>
        <v/>
      </c>
      <c r="BO4" s="38" t="str">
        <f t="shared" si="1"/>
        <v/>
      </c>
      <c r="BP4" s="38" t="str">
        <f t="shared" si="1"/>
        <v/>
      </c>
      <c r="BQ4" s="38" t="str">
        <f t="shared" si="1"/>
        <v/>
      </c>
      <c r="BR4" s="38" t="str">
        <f t="shared" si="1"/>
        <v/>
      </c>
      <c r="BS4" s="38" t="str">
        <f t="shared" si="1"/>
        <v/>
      </c>
      <c r="BT4" s="38" t="str">
        <f t="shared" si="1"/>
        <v/>
      </c>
      <c r="BU4" s="38" t="str">
        <f t="shared" si="1"/>
        <v/>
      </c>
      <c r="BV4" s="38" t="str">
        <f t="shared" si="1"/>
        <v/>
      </c>
      <c r="BW4" s="38" t="str">
        <f t="shared" si="1"/>
        <v/>
      </c>
      <c r="BX4" s="38" t="str">
        <f t="shared" si="1"/>
        <v/>
      </c>
      <c r="BY4" s="38" t="str">
        <f t="shared" si="1"/>
        <v/>
      </c>
      <c r="BZ4" s="38" t="str">
        <f t="shared" si="1"/>
        <v/>
      </c>
      <c r="CA4" s="38" t="str">
        <f t="shared" si="1"/>
        <v/>
      </c>
      <c r="CB4" s="38" t="str">
        <f t="shared" si="2"/>
        <v/>
      </c>
      <c r="CC4" s="38" t="str">
        <f t="shared" si="2"/>
        <v/>
      </c>
      <c r="CD4" s="38" t="str">
        <f t="shared" si="2"/>
        <v/>
      </c>
      <c r="CE4" s="38" t="str">
        <f t="shared" si="2"/>
        <v/>
      </c>
      <c r="CF4" s="38" t="str">
        <f t="shared" si="2"/>
        <v/>
      </c>
      <c r="CG4" s="38" t="str">
        <f t="shared" si="2"/>
        <v/>
      </c>
      <c r="CH4" s="38" t="str">
        <f t="shared" si="2"/>
        <v/>
      </c>
      <c r="CI4" s="38" t="str">
        <f t="shared" si="2"/>
        <v/>
      </c>
      <c r="CJ4" s="38" t="str">
        <f t="shared" si="2"/>
        <v/>
      </c>
      <c r="CK4" s="38" t="str">
        <f t="shared" si="2"/>
        <v/>
      </c>
      <c r="CL4" s="38" t="str">
        <f t="shared" si="2"/>
        <v/>
      </c>
      <c r="CM4" s="38" t="str">
        <f t="shared" si="2"/>
        <v/>
      </c>
      <c r="CN4" s="38" t="str">
        <f t="shared" si="2"/>
        <v/>
      </c>
      <c r="CO4" s="38" t="str">
        <f t="shared" si="2"/>
        <v/>
      </c>
      <c r="CP4" s="38" t="str">
        <f t="shared" si="2"/>
        <v/>
      </c>
      <c r="CQ4" s="38" t="str">
        <f t="shared" si="2"/>
        <v/>
      </c>
      <c r="CR4" s="38" t="str">
        <f t="shared" si="3"/>
        <v/>
      </c>
      <c r="CS4" s="38" t="str">
        <f t="shared" si="3"/>
        <v/>
      </c>
      <c r="CT4" s="38" t="str">
        <f t="shared" si="3"/>
        <v/>
      </c>
      <c r="CU4" s="38" t="str">
        <f t="shared" si="3"/>
        <v/>
      </c>
      <c r="CV4" s="38" t="str">
        <f t="shared" si="3"/>
        <v/>
      </c>
      <c r="CW4" s="38" t="str">
        <f t="shared" si="3"/>
        <v/>
      </c>
      <c r="CX4" s="38" t="str">
        <f t="shared" si="3"/>
        <v/>
      </c>
      <c r="CY4" s="38" t="str">
        <f t="shared" si="3"/>
        <v/>
      </c>
      <c r="CZ4" s="38" t="str">
        <f t="shared" si="3"/>
        <v/>
      </c>
      <c r="DA4" s="38" t="str">
        <f t="shared" si="3"/>
        <v/>
      </c>
      <c r="DB4" s="174" t="str">
        <f t="shared" si="3"/>
        <v/>
      </c>
      <c r="DC4" s="38"/>
      <c r="DD4" s="38" t="str">
        <f t="shared" si="4"/>
        <v/>
      </c>
      <c r="DE4" s="38" t="str">
        <f t="shared" si="4"/>
        <v/>
      </c>
      <c r="DF4" s="38" t="str">
        <f t="shared" si="4"/>
        <v/>
      </c>
      <c r="DG4" s="38" t="str">
        <f t="shared" si="4"/>
        <v/>
      </c>
      <c r="DH4" s="38" t="str">
        <f t="shared" si="4"/>
        <v/>
      </c>
      <c r="DI4" s="38" t="str">
        <f t="shared" si="4"/>
        <v/>
      </c>
      <c r="DJ4" s="38" t="str">
        <f t="shared" si="4"/>
        <v/>
      </c>
      <c r="DK4" s="38" t="str">
        <f t="shared" si="4"/>
        <v/>
      </c>
      <c r="DL4" s="38" t="str">
        <f t="shared" si="4"/>
        <v/>
      </c>
      <c r="DM4" s="38" t="str">
        <f t="shared" si="4"/>
        <v/>
      </c>
      <c r="DN4" s="38" t="str">
        <f t="shared" si="4"/>
        <v/>
      </c>
      <c r="DO4" s="38" t="str">
        <f t="shared" si="4"/>
        <v/>
      </c>
      <c r="DP4" s="38" t="str">
        <f t="shared" si="4"/>
        <v/>
      </c>
      <c r="DQ4" s="38" t="str">
        <f t="shared" si="4"/>
        <v/>
      </c>
      <c r="DR4" s="38" t="str">
        <f t="shared" si="4"/>
        <v/>
      </c>
      <c r="DS4" s="38" t="str">
        <f t="shared" si="4"/>
        <v/>
      </c>
      <c r="DT4" s="38" t="str">
        <f t="shared" si="5"/>
        <v/>
      </c>
      <c r="DU4" s="38" t="str">
        <f t="shared" si="5"/>
        <v/>
      </c>
      <c r="DV4" s="38" t="str">
        <f t="shared" si="5"/>
        <v/>
      </c>
      <c r="DW4" s="38" t="str">
        <f t="shared" si="5"/>
        <v/>
      </c>
      <c r="DX4" s="38" t="str">
        <f t="shared" si="5"/>
        <v/>
      </c>
      <c r="DY4" s="38" t="str">
        <f t="shared" si="5"/>
        <v/>
      </c>
      <c r="DZ4" s="38" t="str">
        <f t="shared" si="5"/>
        <v/>
      </c>
      <c r="EA4" s="38" t="str">
        <f t="shared" si="5"/>
        <v/>
      </c>
      <c r="EB4" s="38" t="str">
        <f t="shared" si="5"/>
        <v/>
      </c>
      <c r="EC4" s="38" t="str">
        <f t="shared" si="5"/>
        <v/>
      </c>
      <c r="ED4" s="38" t="str">
        <f t="shared" si="5"/>
        <v/>
      </c>
      <c r="EE4" s="38" t="str">
        <f t="shared" si="5"/>
        <v/>
      </c>
      <c r="EF4" s="38" t="str">
        <f t="shared" si="5"/>
        <v/>
      </c>
      <c r="EG4" s="38" t="str">
        <f t="shared" si="5"/>
        <v/>
      </c>
      <c r="EH4" s="38" t="str">
        <f t="shared" si="5"/>
        <v/>
      </c>
      <c r="EI4" s="38" t="str">
        <f t="shared" si="5"/>
        <v/>
      </c>
      <c r="EJ4" s="38" t="str">
        <f t="shared" si="6"/>
        <v/>
      </c>
      <c r="EK4" s="38" t="str">
        <f t="shared" si="6"/>
        <v/>
      </c>
      <c r="EL4" s="38" t="str">
        <f t="shared" si="6"/>
        <v/>
      </c>
      <c r="EM4" s="38" t="str">
        <f t="shared" si="6"/>
        <v/>
      </c>
      <c r="EN4" s="38" t="str">
        <f t="shared" si="6"/>
        <v/>
      </c>
      <c r="EO4" s="38" t="str">
        <f t="shared" si="6"/>
        <v/>
      </c>
      <c r="EP4" s="38" t="str">
        <f t="shared" si="6"/>
        <v/>
      </c>
      <c r="EQ4" s="38" t="str">
        <f t="shared" si="6"/>
        <v/>
      </c>
      <c r="ER4" s="38" t="str">
        <f t="shared" si="6"/>
        <v/>
      </c>
      <c r="ES4" s="38" t="str">
        <f t="shared" si="6"/>
        <v/>
      </c>
      <c r="ET4" s="174" t="str">
        <f t="shared" si="6"/>
        <v/>
      </c>
      <c r="EU4" s="38"/>
      <c r="EV4" s="38" t="str">
        <f t="shared" si="7"/>
        <v/>
      </c>
      <c r="EW4" s="38" t="str">
        <f t="shared" si="7"/>
        <v/>
      </c>
      <c r="EX4" s="38" t="str">
        <f t="shared" si="7"/>
        <v/>
      </c>
      <c r="EY4" s="38" t="str">
        <f t="shared" si="7"/>
        <v/>
      </c>
      <c r="EZ4" s="38" t="str">
        <f t="shared" si="7"/>
        <v/>
      </c>
      <c r="FA4" s="38" t="str">
        <f t="shared" si="7"/>
        <v/>
      </c>
      <c r="FB4" s="38" t="str">
        <f t="shared" si="7"/>
        <v/>
      </c>
      <c r="FC4" s="38" t="str">
        <f t="shared" si="7"/>
        <v/>
      </c>
      <c r="FD4" s="38" t="str">
        <f t="shared" si="7"/>
        <v/>
      </c>
      <c r="FE4" s="38" t="str">
        <f t="shared" si="7"/>
        <v/>
      </c>
      <c r="FF4" s="38" t="str">
        <f t="shared" si="7"/>
        <v/>
      </c>
      <c r="FG4" s="38" t="str">
        <f t="shared" si="7"/>
        <v/>
      </c>
      <c r="FH4" s="38" t="str">
        <f t="shared" si="7"/>
        <v/>
      </c>
      <c r="FI4" s="38" t="str">
        <f t="shared" si="7"/>
        <v/>
      </c>
      <c r="FJ4" s="38" t="str">
        <f t="shared" si="7"/>
        <v/>
      </c>
      <c r="FK4" s="38" t="str">
        <f t="shared" si="7"/>
        <v/>
      </c>
      <c r="FL4" s="38" t="str">
        <f t="shared" si="8"/>
        <v/>
      </c>
      <c r="FM4" s="38" t="str">
        <f t="shared" si="8"/>
        <v/>
      </c>
      <c r="FN4" s="38" t="str">
        <f t="shared" si="8"/>
        <v/>
      </c>
      <c r="FO4" s="38" t="str">
        <f t="shared" si="8"/>
        <v/>
      </c>
      <c r="FP4" s="38" t="str">
        <f t="shared" si="8"/>
        <v/>
      </c>
      <c r="FQ4" s="38" t="str">
        <f t="shared" si="8"/>
        <v/>
      </c>
      <c r="FR4" s="38" t="str">
        <f t="shared" si="8"/>
        <v/>
      </c>
      <c r="FS4" s="38" t="str">
        <f t="shared" si="8"/>
        <v/>
      </c>
      <c r="FT4" s="38" t="str">
        <f t="shared" si="8"/>
        <v/>
      </c>
      <c r="FU4" s="38" t="str">
        <f t="shared" si="8"/>
        <v/>
      </c>
      <c r="FV4" s="38" t="str">
        <f t="shared" si="8"/>
        <v/>
      </c>
      <c r="FW4" s="38" t="str">
        <f t="shared" si="8"/>
        <v/>
      </c>
      <c r="FX4" s="38" t="str">
        <f t="shared" si="8"/>
        <v/>
      </c>
      <c r="FY4" s="38" t="str">
        <f t="shared" si="8"/>
        <v/>
      </c>
      <c r="FZ4" s="38" t="str">
        <f t="shared" si="8"/>
        <v/>
      </c>
      <c r="GA4" s="38" t="str">
        <f t="shared" si="8"/>
        <v/>
      </c>
      <c r="GB4" s="38" t="str">
        <f t="shared" si="9"/>
        <v/>
      </c>
      <c r="GC4" s="38" t="str">
        <f t="shared" si="9"/>
        <v/>
      </c>
      <c r="GD4" s="38" t="str">
        <f t="shared" si="9"/>
        <v/>
      </c>
      <c r="GE4" s="38" t="str">
        <f t="shared" si="9"/>
        <v/>
      </c>
      <c r="GF4" s="38" t="str">
        <f t="shared" si="9"/>
        <v/>
      </c>
      <c r="GG4" s="38" t="str">
        <f t="shared" si="9"/>
        <v/>
      </c>
      <c r="GH4" s="38" t="str">
        <f t="shared" si="9"/>
        <v/>
      </c>
      <c r="GI4" s="38" t="str">
        <f t="shared" si="9"/>
        <v/>
      </c>
      <c r="GJ4" s="38" t="str">
        <f t="shared" si="9"/>
        <v/>
      </c>
      <c r="GK4" s="38" t="str">
        <f t="shared" si="9"/>
        <v/>
      </c>
      <c r="GL4" s="174" t="str">
        <f t="shared" si="9"/>
        <v/>
      </c>
      <c r="GM4" s="38"/>
      <c r="GN4" s="38" t="str">
        <f t="shared" si="10"/>
        <v/>
      </c>
      <c r="GO4" s="38" t="str">
        <f t="shared" si="10"/>
        <v/>
      </c>
      <c r="GP4" s="38" t="str">
        <f t="shared" si="10"/>
        <v/>
      </c>
      <c r="GQ4" s="38" t="str">
        <f t="shared" si="10"/>
        <v/>
      </c>
      <c r="GR4" s="38" t="str">
        <f t="shared" si="10"/>
        <v/>
      </c>
      <c r="GS4" s="38" t="str">
        <f t="shared" si="10"/>
        <v/>
      </c>
      <c r="GT4" s="38" t="str">
        <f t="shared" si="10"/>
        <v/>
      </c>
      <c r="GU4" s="38" t="str">
        <f t="shared" si="10"/>
        <v/>
      </c>
      <c r="GV4" s="38" t="str">
        <f t="shared" si="10"/>
        <v/>
      </c>
      <c r="GW4" s="38" t="str">
        <f t="shared" si="10"/>
        <v/>
      </c>
      <c r="GX4" s="38" t="str">
        <f t="shared" si="10"/>
        <v/>
      </c>
      <c r="GY4" s="38" t="str">
        <f t="shared" si="10"/>
        <v/>
      </c>
      <c r="GZ4" s="38" t="str">
        <f t="shared" si="10"/>
        <v/>
      </c>
      <c r="HA4" s="38" t="str">
        <f t="shared" si="10"/>
        <v/>
      </c>
      <c r="HB4" s="38" t="str">
        <f t="shared" si="10"/>
        <v/>
      </c>
      <c r="HC4" s="38" t="str">
        <f t="shared" si="10"/>
        <v/>
      </c>
      <c r="HD4" s="38" t="str">
        <f t="shared" si="11"/>
        <v/>
      </c>
      <c r="HE4" s="38" t="str">
        <f t="shared" si="11"/>
        <v/>
      </c>
      <c r="HF4" s="38" t="str">
        <f t="shared" si="11"/>
        <v/>
      </c>
      <c r="HG4" s="38" t="str">
        <f t="shared" si="11"/>
        <v/>
      </c>
      <c r="HH4" s="38" t="str">
        <f t="shared" si="11"/>
        <v/>
      </c>
      <c r="HI4" s="38" t="str">
        <f t="shared" si="11"/>
        <v/>
      </c>
      <c r="HJ4" s="38" t="str">
        <f t="shared" si="11"/>
        <v/>
      </c>
      <c r="HK4" s="38" t="str">
        <f t="shared" si="11"/>
        <v/>
      </c>
      <c r="HL4" s="38" t="str">
        <f t="shared" si="11"/>
        <v/>
      </c>
      <c r="HM4" s="38" t="str">
        <f t="shared" si="11"/>
        <v/>
      </c>
      <c r="HN4" s="38" t="str">
        <f t="shared" si="11"/>
        <v/>
      </c>
      <c r="HO4" s="38" t="str">
        <f t="shared" si="11"/>
        <v/>
      </c>
      <c r="HP4" s="38" t="str">
        <f t="shared" si="11"/>
        <v/>
      </c>
      <c r="HQ4" s="38" t="str">
        <f t="shared" si="11"/>
        <v/>
      </c>
      <c r="HR4" s="38" t="str">
        <f t="shared" si="11"/>
        <v/>
      </c>
      <c r="HS4" s="38" t="str">
        <f t="shared" si="11"/>
        <v/>
      </c>
      <c r="HT4" s="38" t="str">
        <f t="shared" si="12"/>
        <v/>
      </c>
      <c r="HU4" s="38" t="str">
        <f t="shared" si="12"/>
        <v/>
      </c>
      <c r="HV4" s="38" t="str">
        <f t="shared" si="12"/>
        <v/>
      </c>
      <c r="HW4" s="38" t="str">
        <f t="shared" si="12"/>
        <v/>
      </c>
      <c r="HX4" s="38" t="str">
        <f t="shared" si="12"/>
        <v/>
      </c>
      <c r="HY4" s="38" t="str">
        <f t="shared" si="12"/>
        <v/>
      </c>
      <c r="HZ4" s="38" t="str">
        <f t="shared" si="12"/>
        <v/>
      </c>
      <c r="IA4" s="38" t="str">
        <f t="shared" si="12"/>
        <v/>
      </c>
      <c r="IB4" s="38" t="str">
        <f t="shared" si="12"/>
        <v/>
      </c>
      <c r="IC4" s="38" t="str">
        <f t="shared" si="12"/>
        <v/>
      </c>
      <c r="ID4" s="174" t="str">
        <f t="shared" si="12"/>
        <v/>
      </c>
      <c r="IE4" s="38"/>
      <c r="IF4" s="38" t="str">
        <f t="shared" si="13"/>
        <v/>
      </c>
      <c r="IG4" s="38" t="str">
        <f t="shared" si="13"/>
        <v/>
      </c>
      <c r="IH4" s="38" t="str">
        <f t="shared" si="13"/>
        <v/>
      </c>
      <c r="II4" s="38" t="str">
        <f t="shared" si="13"/>
        <v/>
      </c>
      <c r="IJ4" s="38" t="str">
        <f t="shared" si="13"/>
        <v/>
      </c>
      <c r="IK4" s="38" t="str">
        <f t="shared" si="13"/>
        <v/>
      </c>
      <c r="IL4" s="38" t="str">
        <f t="shared" si="13"/>
        <v/>
      </c>
      <c r="IM4" s="38" t="str">
        <f t="shared" si="13"/>
        <v/>
      </c>
      <c r="IN4" s="38" t="str">
        <f t="shared" si="13"/>
        <v/>
      </c>
      <c r="IO4" s="38" t="str">
        <f t="shared" si="13"/>
        <v/>
      </c>
      <c r="IP4" s="38" t="str">
        <f t="shared" si="13"/>
        <v/>
      </c>
      <c r="IQ4" s="38" t="str">
        <f t="shared" si="13"/>
        <v/>
      </c>
      <c r="IR4" s="38" t="str">
        <f t="shared" si="13"/>
        <v/>
      </c>
      <c r="IS4" s="38" t="str">
        <f t="shared" si="13"/>
        <v/>
      </c>
      <c r="IT4" s="38" t="str">
        <f t="shared" si="13"/>
        <v/>
      </c>
      <c r="IU4" s="38" t="str">
        <f t="shared" si="13"/>
        <v/>
      </c>
      <c r="IV4" s="38" t="str">
        <f t="shared" si="14"/>
        <v/>
      </c>
      <c r="IW4" s="38" t="str">
        <f t="shared" si="14"/>
        <v/>
      </c>
      <c r="IX4" s="38" t="str">
        <f t="shared" si="14"/>
        <v/>
      </c>
      <c r="IY4" s="38" t="str">
        <f t="shared" si="14"/>
        <v/>
      </c>
      <c r="IZ4" s="38" t="str">
        <f t="shared" si="14"/>
        <v/>
      </c>
      <c r="JA4" s="38" t="str">
        <f t="shared" si="14"/>
        <v/>
      </c>
      <c r="JB4" s="38" t="str">
        <f t="shared" si="14"/>
        <v/>
      </c>
      <c r="JC4" s="38" t="str">
        <f t="shared" si="14"/>
        <v/>
      </c>
      <c r="JD4" s="38" t="str">
        <f t="shared" si="14"/>
        <v/>
      </c>
      <c r="JE4" s="38" t="str">
        <f t="shared" si="14"/>
        <v/>
      </c>
      <c r="JF4" s="38" t="str">
        <f t="shared" si="14"/>
        <v/>
      </c>
      <c r="JG4" s="38" t="str">
        <f t="shared" si="14"/>
        <v/>
      </c>
      <c r="JH4" s="38" t="str">
        <f t="shared" si="14"/>
        <v/>
      </c>
      <c r="JI4" s="38" t="str">
        <f t="shared" si="14"/>
        <v/>
      </c>
      <c r="JJ4" s="38" t="str">
        <f t="shared" si="14"/>
        <v/>
      </c>
      <c r="JK4" s="38" t="str">
        <f t="shared" si="14"/>
        <v/>
      </c>
      <c r="JL4" s="38" t="str">
        <f t="shared" si="15"/>
        <v/>
      </c>
      <c r="JM4" s="38" t="str">
        <f t="shared" si="15"/>
        <v/>
      </c>
      <c r="JN4" s="38" t="str">
        <f t="shared" si="15"/>
        <v/>
      </c>
      <c r="JO4" s="38" t="str">
        <f t="shared" si="15"/>
        <v/>
      </c>
      <c r="JP4" s="38" t="str">
        <f t="shared" si="15"/>
        <v/>
      </c>
      <c r="JQ4" s="38" t="str">
        <f t="shared" si="15"/>
        <v/>
      </c>
      <c r="JR4" s="38" t="str">
        <f t="shared" si="15"/>
        <v/>
      </c>
      <c r="JS4" s="38" t="str">
        <f t="shared" si="15"/>
        <v/>
      </c>
      <c r="JT4" s="38" t="str">
        <f t="shared" si="15"/>
        <v/>
      </c>
      <c r="JU4" s="38" t="str">
        <f t="shared" si="15"/>
        <v/>
      </c>
      <c r="JV4" s="174" t="str">
        <f t="shared" si="15"/>
        <v/>
      </c>
    </row>
    <row r="5" spans="1:282" ht="12.75" customHeight="1" x14ac:dyDescent="0.2">
      <c r="A5" s="16"/>
      <c r="B5" s="39"/>
      <c r="C5" s="40"/>
      <c r="D5" s="41"/>
      <c r="E5" s="42"/>
      <c r="F5" s="42"/>
      <c r="G5" s="43" t="s">
        <v>6</v>
      </c>
      <c r="H5" s="21"/>
      <c r="I5" s="21"/>
      <c r="J5" s="44"/>
      <c r="K5" s="44"/>
      <c r="L5" s="44"/>
      <c r="M5" s="44"/>
      <c r="N5" s="44"/>
      <c r="O5" s="44"/>
      <c r="P5" s="44"/>
      <c r="Q5" s="190" t="s">
        <v>40</v>
      </c>
      <c r="R5" s="38"/>
      <c r="S5" s="197"/>
      <c r="T5" s="197">
        <f t="shared" si="0"/>
        <v>0</v>
      </c>
      <c r="U5" s="197">
        <f t="shared" si="0"/>
        <v>0</v>
      </c>
      <c r="V5" s="197">
        <f t="shared" si="0"/>
        <v>0</v>
      </c>
      <c r="W5" s="197">
        <f t="shared" si="0"/>
        <v>0</v>
      </c>
      <c r="X5" s="197" t="str">
        <f t="shared" si="0"/>
        <v/>
      </c>
      <c r="Y5" s="197" t="str">
        <f t="shared" si="0"/>
        <v/>
      </c>
      <c r="Z5" s="197" t="str">
        <f t="shared" si="0"/>
        <v/>
      </c>
      <c r="AA5" s="197" t="str">
        <f t="shared" si="0"/>
        <v/>
      </c>
      <c r="AB5" s="197" t="str">
        <f t="shared" si="0"/>
        <v/>
      </c>
      <c r="AC5" s="197" t="str">
        <f t="shared" si="0"/>
        <v/>
      </c>
      <c r="AD5" s="197" t="str">
        <f t="shared" si="0"/>
        <v/>
      </c>
      <c r="AE5" s="197" t="str">
        <f t="shared" si="0"/>
        <v/>
      </c>
      <c r="AF5" s="197" t="str">
        <f t="shared" si="0"/>
        <v/>
      </c>
      <c r="AG5" s="197" t="str">
        <f t="shared" si="0"/>
        <v/>
      </c>
      <c r="AH5" s="197" t="str">
        <f t="shared" si="0"/>
        <v/>
      </c>
      <c r="AI5" s="197" t="str">
        <f t="shared" si="0"/>
        <v/>
      </c>
      <c r="AJ5" s="197" t="str">
        <f t="shared" si="0"/>
        <v/>
      </c>
      <c r="AK5" s="197" t="str">
        <f t="shared" si="0"/>
        <v/>
      </c>
      <c r="AL5" s="197" t="str">
        <f t="shared" si="0"/>
        <v/>
      </c>
      <c r="AM5" s="197" t="str">
        <f t="shared" si="0"/>
        <v/>
      </c>
      <c r="AN5" s="197" t="str">
        <f t="shared" si="0"/>
        <v/>
      </c>
      <c r="AO5" s="197" t="str">
        <f t="shared" si="0"/>
        <v/>
      </c>
      <c r="AP5" s="197" t="str">
        <f t="shared" si="0"/>
        <v/>
      </c>
      <c r="AQ5" s="197" t="str">
        <f t="shared" si="0"/>
        <v/>
      </c>
      <c r="AR5" s="197" t="str">
        <f t="shared" si="0"/>
        <v/>
      </c>
      <c r="AS5" s="197" t="str">
        <f t="shared" si="0"/>
        <v/>
      </c>
      <c r="AT5" s="197" t="str">
        <f t="shared" si="0"/>
        <v/>
      </c>
      <c r="AU5" s="197" t="str">
        <f t="shared" si="0"/>
        <v/>
      </c>
      <c r="AV5" s="197" t="str">
        <f t="shared" si="0"/>
        <v/>
      </c>
      <c r="AW5" s="197" t="str">
        <f t="shared" si="0"/>
        <v/>
      </c>
      <c r="AX5" s="197" t="str">
        <f t="shared" si="0"/>
        <v/>
      </c>
      <c r="AY5" s="197" t="str">
        <f t="shared" si="0"/>
        <v/>
      </c>
      <c r="AZ5" s="197" t="str">
        <f t="shared" si="0"/>
        <v/>
      </c>
      <c r="BA5" s="197" t="str">
        <f t="shared" si="0"/>
        <v/>
      </c>
      <c r="BB5" s="197" t="str">
        <f t="shared" si="0"/>
        <v/>
      </c>
      <c r="BC5" s="197" t="str">
        <f t="shared" si="0"/>
        <v/>
      </c>
      <c r="BD5" s="197" t="str">
        <f t="shared" si="0"/>
        <v/>
      </c>
      <c r="BE5" s="197" t="str">
        <f t="shared" si="0"/>
        <v/>
      </c>
      <c r="BF5" s="197" t="str">
        <f t="shared" si="0"/>
        <v/>
      </c>
      <c r="BG5" s="197" t="str">
        <f t="shared" si="0"/>
        <v/>
      </c>
      <c r="BH5" s="197" t="str">
        <f t="shared" si="0"/>
        <v/>
      </c>
      <c r="BI5" s="197" t="str">
        <f t="shared" si="0"/>
        <v/>
      </c>
      <c r="BJ5" s="202" t="str">
        <f t="shared" si="0"/>
        <v/>
      </c>
      <c r="BK5" s="197"/>
      <c r="BL5" s="197">
        <f t="shared" si="1"/>
        <v>0</v>
      </c>
      <c r="BM5" s="197">
        <f t="shared" si="1"/>
        <v>0</v>
      </c>
      <c r="BN5" s="197">
        <f t="shared" si="1"/>
        <v>0</v>
      </c>
      <c r="BO5" s="197">
        <f t="shared" si="1"/>
        <v>0</v>
      </c>
      <c r="BP5" s="197" t="str">
        <f t="shared" si="1"/>
        <v/>
      </c>
      <c r="BQ5" s="197" t="str">
        <f t="shared" si="1"/>
        <v/>
      </c>
      <c r="BR5" s="197" t="str">
        <f t="shared" si="1"/>
        <v/>
      </c>
      <c r="BS5" s="197" t="str">
        <f t="shared" si="1"/>
        <v/>
      </c>
      <c r="BT5" s="197" t="str">
        <f t="shared" si="1"/>
        <v/>
      </c>
      <c r="BU5" s="197" t="str">
        <f t="shared" si="1"/>
        <v/>
      </c>
      <c r="BV5" s="197" t="str">
        <f t="shared" si="1"/>
        <v/>
      </c>
      <c r="BW5" s="197" t="str">
        <f t="shared" si="1"/>
        <v/>
      </c>
      <c r="BX5" s="197" t="str">
        <f t="shared" si="1"/>
        <v/>
      </c>
      <c r="BY5" s="197" t="str">
        <f t="shared" si="1"/>
        <v/>
      </c>
      <c r="BZ5" s="197" t="str">
        <f t="shared" si="1"/>
        <v/>
      </c>
      <c r="CA5" s="197" t="str">
        <f t="shared" si="1"/>
        <v/>
      </c>
      <c r="CB5" s="197" t="str">
        <f t="shared" si="2"/>
        <v/>
      </c>
      <c r="CC5" s="197" t="str">
        <f t="shared" si="2"/>
        <v/>
      </c>
      <c r="CD5" s="197" t="str">
        <f t="shared" si="2"/>
        <v/>
      </c>
      <c r="CE5" s="197" t="str">
        <f t="shared" si="2"/>
        <v/>
      </c>
      <c r="CF5" s="197" t="str">
        <f t="shared" si="2"/>
        <v/>
      </c>
      <c r="CG5" s="197" t="str">
        <f t="shared" si="2"/>
        <v/>
      </c>
      <c r="CH5" s="197" t="str">
        <f t="shared" si="2"/>
        <v/>
      </c>
      <c r="CI5" s="197" t="str">
        <f t="shared" si="2"/>
        <v/>
      </c>
      <c r="CJ5" s="197" t="str">
        <f t="shared" si="2"/>
        <v/>
      </c>
      <c r="CK5" s="197" t="str">
        <f t="shared" si="2"/>
        <v/>
      </c>
      <c r="CL5" s="197" t="str">
        <f t="shared" si="2"/>
        <v/>
      </c>
      <c r="CM5" s="197" t="str">
        <f t="shared" si="2"/>
        <v/>
      </c>
      <c r="CN5" s="197" t="str">
        <f t="shared" si="2"/>
        <v/>
      </c>
      <c r="CO5" s="197" t="str">
        <f t="shared" si="2"/>
        <v/>
      </c>
      <c r="CP5" s="197" t="str">
        <f t="shared" si="2"/>
        <v/>
      </c>
      <c r="CQ5" s="197" t="str">
        <f t="shared" si="3"/>
        <v/>
      </c>
      <c r="CR5" s="197" t="str">
        <f t="shared" si="3"/>
        <v/>
      </c>
      <c r="CS5" s="197" t="str">
        <f t="shared" si="3"/>
        <v/>
      </c>
      <c r="CT5" s="197" t="str">
        <f t="shared" si="3"/>
        <v/>
      </c>
      <c r="CU5" s="197" t="str">
        <f t="shared" si="3"/>
        <v/>
      </c>
      <c r="CV5" s="197" t="str">
        <f t="shared" si="3"/>
        <v/>
      </c>
      <c r="CW5" s="197" t="str">
        <f t="shared" si="3"/>
        <v/>
      </c>
      <c r="CX5" s="197" t="str">
        <f t="shared" si="3"/>
        <v/>
      </c>
      <c r="CY5" s="197" t="str">
        <f t="shared" si="3"/>
        <v/>
      </c>
      <c r="CZ5" s="197" t="str">
        <f t="shared" si="3"/>
        <v/>
      </c>
      <c r="DA5" s="197" t="str">
        <f t="shared" si="3"/>
        <v/>
      </c>
      <c r="DB5" s="202" t="str">
        <f t="shared" si="3"/>
        <v/>
      </c>
      <c r="DC5" s="197"/>
      <c r="DD5" s="197">
        <f t="shared" si="4"/>
        <v>0</v>
      </c>
      <c r="DE5" s="197">
        <f t="shared" si="4"/>
        <v>0</v>
      </c>
      <c r="DF5" s="197">
        <f t="shared" si="4"/>
        <v>0</v>
      </c>
      <c r="DG5" s="197">
        <f t="shared" si="4"/>
        <v>0</v>
      </c>
      <c r="DH5" s="197" t="str">
        <f t="shared" si="4"/>
        <v/>
      </c>
      <c r="DI5" s="197" t="str">
        <f t="shared" si="4"/>
        <v/>
      </c>
      <c r="DJ5" s="197" t="str">
        <f t="shared" si="4"/>
        <v/>
      </c>
      <c r="DK5" s="197" t="str">
        <f t="shared" si="4"/>
        <v/>
      </c>
      <c r="DL5" s="197" t="str">
        <f t="shared" si="4"/>
        <v/>
      </c>
      <c r="DM5" s="197" t="str">
        <f t="shared" si="4"/>
        <v/>
      </c>
      <c r="DN5" s="197" t="str">
        <f t="shared" si="4"/>
        <v/>
      </c>
      <c r="DO5" s="197" t="str">
        <f t="shared" si="4"/>
        <v/>
      </c>
      <c r="DP5" s="197" t="str">
        <f t="shared" si="4"/>
        <v/>
      </c>
      <c r="DQ5" s="197" t="str">
        <f t="shared" si="4"/>
        <v/>
      </c>
      <c r="DR5" s="197" t="str">
        <f t="shared" si="4"/>
        <v/>
      </c>
      <c r="DS5" s="197" t="str">
        <f t="shared" si="4"/>
        <v/>
      </c>
      <c r="DT5" s="197" t="str">
        <f t="shared" si="5"/>
        <v/>
      </c>
      <c r="DU5" s="197" t="str">
        <f t="shared" si="5"/>
        <v/>
      </c>
      <c r="DV5" s="197" t="str">
        <f t="shared" si="5"/>
        <v/>
      </c>
      <c r="DW5" s="197" t="str">
        <f t="shared" si="5"/>
        <v/>
      </c>
      <c r="DX5" s="197" t="str">
        <f t="shared" si="5"/>
        <v/>
      </c>
      <c r="DY5" s="197" t="str">
        <f t="shared" si="5"/>
        <v/>
      </c>
      <c r="DZ5" s="197" t="str">
        <f t="shared" si="5"/>
        <v/>
      </c>
      <c r="EA5" s="197" t="str">
        <f t="shared" si="5"/>
        <v/>
      </c>
      <c r="EB5" s="197" t="str">
        <f t="shared" si="5"/>
        <v/>
      </c>
      <c r="EC5" s="197" t="str">
        <f t="shared" si="5"/>
        <v/>
      </c>
      <c r="ED5" s="197" t="str">
        <f t="shared" si="5"/>
        <v/>
      </c>
      <c r="EE5" s="197" t="str">
        <f t="shared" si="5"/>
        <v/>
      </c>
      <c r="EF5" s="197" t="str">
        <f t="shared" si="5"/>
        <v/>
      </c>
      <c r="EG5" s="197" t="str">
        <f t="shared" si="5"/>
        <v/>
      </c>
      <c r="EH5" s="197" t="str">
        <f t="shared" si="5"/>
        <v/>
      </c>
      <c r="EI5" s="197" t="str">
        <f t="shared" si="6"/>
        <v/>
      </c>
      <c r="EJ5" s="197" t="str">
        <f t="shared" si="6"/>
        <v/>
      </c>
      <c r="EK5" s="197" t="str">
        <f t="shared" si="6"/>
        <v/>
      </c>
      <c r="EL5" s="197" t="str">
        <f t="shared" si="6"/>
        <v/>
      </c>
      <c r="EM5" s="197" t="str">
        <f t="shared" si="6"/>
        <v/>
      </c>
      <c r="EN5" s="197" t="str">
        <f t="shared" si="6"/>
        <v/>
      </c>
      <c r="EO5" s="197" t="str">
        <f t="shared" si="6"/>
        <v/>
      </c>
      <c r="EP5" s="197" t="str">
        <f t="shared" si="6"/>
        <v/>
      </c>
      <c r="EQ5" s="197" t="str">
        <f t="shared" si="6"/>
        <v/>
      </c>
      <c r="ER5" s="197" t="str">
        <f t="shared" si="6"/>
        <v/>
      </c>
      <c r="ES5" s="197" t="str">
        <f t="shared" si="6"/>
        <v/>
      </c>
      <c r="ET5" s="202" t="str">
        <f t="shared" si="6"/>
        <v/>
      </c>
      <c r="EU5" s="197"/>
      <c r="EV5" s="197">
        <f t="shared" si="7"/>
        <v>0</v>
      </c>
      <c r="EW5" s="197">
        <f t="shared" si="7"/>
        <v>0</v>
      </c>
      <c r="EX5" s="197">
        <f t="shared" si="7"/>
        <v>0</v>
      </c>
      <c r="EY5" s="197">
        <f t="shared" si="7"/>
        <v>0</v>
      </c>
      <c r="EZ5" s="197" t="str">
        <f t="shared" si="7"/>
        <v/>
      </c>
      <c r="FA5" s="197" t="str">
        <f t="shared" si="7"/>
        <v/>
      </c>
      <c r="FB5" s="197" t="str">
        <f t="shared" si="7"/>
        <v/>
      </c>
      <c r="FC5" s="197" t="str">
        <f t="shared" si="7"/>
        <v/>
      </c>
      <c r="FD5" s="197" t="str">
        <f t="shared" si="7"/>
        <v/>
      </c>
      <c r="FE5" s="197" t="str">
        <f t="shared" si="7"/>
        <v/>
      </c>
      <c r="FF5" s="197" t="str">
        <f t="shared" si="7"/>
        <v/>
      </c>
      <c r="FG5" s="197" t="str">
        <f t="shared" si="7"/>
        <v/>
      </c>
      <c r="FH5" s="197" t="str">
        <f t="shared" si="7"/>
        <v/>
      </c>
      <c r="FI5" s="197" t="str">
        <f t="shared" si="7"/>
        <v/>
      </c>
      <c r="FJ5" s="197" t="str">
        <f t="shared" si="7"/>
        <v/>
      </c>
      <c r="FK5" s="197" t="str">
        <f t="shared" si="7"/>
        <v/>
      </c>
      <c r="FL5" s="197" t="str">
        <f t="shared" si="8"/>
        <v/>
      </c>
      <c r="FM5" s="197" t="str">
        <f t="shared" si="8"/>
        <v/>
      </c>
      <c r="FN5" s="197" t="str">
        <f t="shared" si="8"/>
        <v/>
      </c>
      <c r="FO5" s="197" t="str">
        <f t="shared" si="8"/>
        <v/>
      </c>
      <c r="FP5" s="197" t="str">
        <f t="shared" si="8"/>
        <v/>
      </c>
      <c r="FQ5" s="197" t="str">
        <f t="shared" si="8"/>
        <v/>
      </c>
      <c r="FR5" s="197" t="str">
        <f t="shared" si="8"/>
        <v/>
      </c>
      <c r="FS5" s="197" t="str">
        <f t="shared" si="8"/>
        <v/>
      </c>
      <c r="FT5" s="197" t="str">
        <f t="shared" si="8"/>
        <v/>
      </c>
      <c r="FU5" s="197" t="str">
        <f t="shared" si="8"/>
        <v/>
      </c>
      <c r="FV5" s="197" t="str">
        <f t="shared" si="8"/>
        <v/>
      </c>
      <c r="FW5" s="197" t="str">
        <f t="shared" si="8"/>
        <v/>
      </c>
      <c r="FX5" s="197" t="str">
        <f t="shared" si="8"/>
        <v/>
      </c>
      <c r="FY5" s="197" t="str">
        <f t="shared" si="8"/>
        <v/>
      </c>
      <c r="FZ5" s="197" t="str">
        <f t="shared" si="8"/>
        <v/>
      </c>
      <c r="GA5" s="197" t="str">
        <f t="shared" si="9"/>
        <v/>
      </c>
      <c r="GB5" s="197" t="str">
        <f t="shared" si="9"/>
        <v/>
      </c>
      <c r="GC5" s="197" t="str">
        <f t="shared" si="9"/>
        <v/>
      </c>
      <c r="GD5" s="197" t="str">
        <f t="shared" si="9"/>
        <v/>
      </c>
      <c r="GE5" s="197" t="str">
        <f t="shared" si="9"/>
        <v/>
      </c>
      <c r="GF5" s="197" t="str">
        <f t="shared" si="9"/>
        <v/>
      </c>
      <c r="GG5" s="197" t="str">
        <f t="shared" si="9"/>
        <v/>
      </c>
      <c r="GH5" s="197" t="str">
        <f t="shared" si="9"/>
        <v/>
      </c>
      <c r="GI5" s="197" t="str">
        <f t="shared" si="9"/>
        <v/>
      </c>
      <c r="GJ5" s="197" t="str">
        <f t="shared" si="9"/>
        <v/>
      </c>
      <c r="GK5" s="197" t="str">
        <f t="shared" si="9"/>
        <v/>
      </c>
      <c r="GL5" s="202" t="str">
        <f t="shared" si="9"/>
        <v/>
      </c>
      <c r="GM5" s="197"/>
      <c r="GN5" s="197" t="str">
        <f t="shared" si="10"/>
        <v/>
      </c>
      <c r="GO5" s="197" t="str">
        <f t="shared" si="10"/>
        <v/>
      </c>
      <c r="GP5" s="197" t="str">
        <f t="shared" si="10"/>
        <v/>
      </c>
      <c r="GQ5" s="197" t="str">
        <f t="shared" si="10"/>
        <v/>
      </c>
      <c r="GR5" s="197" t="str">
        <f t="shared" si="10"/>
        <v/>
      </c>
      <c r="GS5" s="197" t="str">
        <f t="shared" si="10"/>
        <v/>
      </c>
      <c r="GT5" s="197" t="str">
        <f t="shared" si="10"/>
        <v/>
      </c>
      <c r="GU5" s="197" t="str">
        <f t="shared" si="10"/>
        <v/>
      </c>
      <c r="GV5" s="197" t="str">
        <f t="shared" si="10"/>
        <v/>
      </c>
      <c r="GW5" s="197" t="str">
        <f t="shared" si="10"/>
        <v/>
      </c>
      <c r="GX5" s="197" t="str">
        <f t="shared" si="10"/>
        <v/>
      </c>
      <c r="GY5" s="197" t="str">
        <f t="shared" si="10"/>
        <v/>
      </c>
      <c r="GZ5" s="197" t="str">
        <f t="shared" si="10"/>
        <v/>
      </c>
      <c r="HA5" s="197" t="str">
        <f t="shared" si="10"/>
        <v/>
      </c>
      <c r="HB5" s="197" t="str">
        <f t="shared" si="10"/>
        <v/>
      </c>
      <c r="HC5" s="197" t="str">
        <f t="shared" si="10"/>
        <v/>
      </c>
      <c r="HD5" s="197" t="str">
        <f t="shared" si="11"/>
        <v/>
      </c>
      <c r="HE5" s="197" t="str">
        <f t="shared" si="11"/>
        <v/>
      </c>
      <c r="HF5" s="197" t="str">
        <f t="shared" si="11"/>
        <v/>
      </c>
      <c r="HG5" s="197" t="str">
        <f t="shared" si="11"/>
        <v/>
      </c>
      <c r="HH5" s="197" t="str">
        <f t="shared" si="11"/>
        <v/>
      </c>
      <c r="HI5" s="197" t="str">
        <f t="shared" si="11"/>
        <v/>
      </c>
      <c r="HJ5" s="197" t="str">
        <f t="shared" si="11"/>
        <v/>
      </c>
      <c r="HK5" s="197" t="str">
        <f t="shared" si="11"/>
        <v/>
      </c>
      <c r="HL5" s="197" t="str">
        <f t="shared" si="11"/>
        <v/>
      </c>
      <c r="HM5" s="197" t="str">
        <f t="shared" si="11"/>
        <v/>
      </c>
      <c r="HN5" s="197" t="str">
        <f t="shared" si="11"/>
        <v/>
      </c>
      <c r="HO5" s="197" t="str">
        <f t="shared" si="11"/>
        <v/>
      </c>
      <c r="HP5" s="197" t="str">
        <f t="shared" si="11"/>
        <v/>
      </c>
      <c r="HQ5" s="197" t="str">
        <f t="shared" si="11"/>
        <v/>
      </c>
      <c r="HR5" s="197" t="str">
        <f t="shared" si="11"/>
        <v/>
      </c>
      <c r="HS5" s="197" t="str">
        <f t="shared" si="12"/>
        <v/>
      </c>
      <c r="HT5" s="197" t="str">
        <f t="shared" si="12"/>
        <v/>
      </c>
      <c r="HU5" s="197" t="str">
        <f t="shared" si="12"/>
        <v/>
      </c>
      <c r="HV5" s="197" t="str">
        <f t="shared" si="12"/>
        <v/>
      </c>
      <c r="HW5" s="197" t="str">
        <f t="shared" si="12"/>
        <v/>
      </c>
      <c r="HX5" s="197" t="str">
        <f t="shared" si="12"/>
        <v/>
      </c>
      <c r="HY5" s="197" t="str">
        <f t="shared" si="12"/>
        <v/>
      </c>
      <c r="HZ5" s="197" t="str">
        <f t="shared" si="12"/>
        <v/>
      </c>
      <c r="IA5" s="197" t="str">
        <f t="shared" si="12"/>
        <v/>
      </c>
      <c r="IB5" s="197" t="str">
        <f t="shared" si="12"/>
        <v/>
      </c>
      <c r="IC5" s="197" t="str">
        <f t="shared" si="12"/>
        <v/>
      </c>
      <c r="ID5" s="202" t="str">
        <f t="shared" si="12"/>
        <v/>
      </c>
      <c r="IE5" s="197"/>
      <c r="IF5" s="197" t="str">
        <f t="shared" si="13"/>
        <v/>
      </c>
      <c r="IG5" s="197" t="str">
        <f t="shared" si="13"/>
        <v/>
      </c>
      <c r="IH5" s="197" t="str">
        <f t="shared" si="13"/>
        <v/>
      </c>
      <c r="II5" s="197" t="str">
        <f t="shared" si="13"/>
        <v/>
      </c>
      <c r="IJ5" s="197" t="str">
        <f t="shared" si="13"/>
        <v/>
      </c>
      <c r="IK5" s="197" t="str">
        <f t="shared" si="13"/>
        <v/>
      </c>
      <c r="IL5" s="197" t="str">
        <f t="shared" si="13"/>
        <v/>
      </c>
      <c r="IM5" s="197" t="str">
        <f t="shared" si="13"/>
        <v/>
      </c>
      <c r="IN5" s="197" t="str">
        <f t="shared" si="13"/>
        <v/>
      </c>
      <c r="IO5" s="197" t="str">
        <f t="shared" si="13"/>
        <v/>
      </c>
      <c r="IP5" s="197" t="str">
        <f t="shared" si="13"/>
        <v/>
      </c>
      <c r="IQ5" s="197" t="str">
        <f t="shared" si="13"/>
        <v/>
      </c>
      <c r="IR5" s="197" t="str">
        <f t="shared" si="13"/>
        <v/>
      </c>
      <c r="IS5" s="197" t="str">
        <f t="shared" si="13"/>
        <v/>
      </c>
      <c r="IT5" s="197" t="str">
        <f t="shared" si="13"/>
        <v/>
      </c>
      <c r="IU5" s="197" t="str">
        <f t="shared" si="13"/>
        <v/>
      </c>
      <c r="IV5" s="197" t="str">
        <f t="shared" si="14"/>
        <v/>
      </c>
      <c r="IW5" s="197" t="str">
        <f t="shared" si="14"/>
        <v/>
      </c>
      <c r="IX5" s="197" t="str">
        <f t="shared" si="14"/>
        <v/>
      </c>
      <c r="IY5" s="197" t="str">
        <f t="shared" si="14"/>
        <v/>
      </c>
      <c r="IZ5" s="197" t="str">
        <f t="shared" si="14"/>
        <v/>
      </c>
      <c r="JA5" s="197" t="str">
        <f t="shared" si="14"/>
        <v/>
      </c>
      <c r="JB5" s="197" t="str">
        <f t="shared" si="14"/>
        <v/>
      </c>
      <c r="JC5" s="197" t="str">
        <f t="shared" si="14"/>
        <v/>
      </c>
      <c r="JD5" s="197" t="str">
        <f t="shared" si="14"/>
        <v/>
      </c>
      <c r="JE5" s="197" t="str">
        <f t="shared" si="14"/>
        <v/>
      </c>
      <c r="JF5" s="197" t="str">
        <f t="shared" si="14"/>
        <v/>
      </c>
      <c r="JG5" s="197" t="str">
        <f t="shared" si="14"/>
        <v/>
      </c>
      <c r="JH5" s="197" t="str">
        <f t="shared" si="14"/>
        <v/>
      </c>
      <c r="JI5" s="197" t="str">
        <f t="shared" si="14"/>
        <v/>
      </c>
      <c r="JJ5" s="197" t="str">
        <f t="shared" si="14"/>
        <v/>
      </c>
      <c r="JK5" s="197" t="str">
        <f t="shared" si="15"/>
        <v/>
      </c>
      <c r="JL5" s="197" t="str">
        <f t="shared" si="15"/>
        <v/>
      </c>
      <c r="JM5" s="197" t="str">
        <f t="shared" si="15"/>
        <v/>
      </c>
      <c r="JN5" s="197" t="str">
        <f t="shared" si="15"/>
        <v/>
      </c>
      <c r="JO5" s="197" t="str">
        <f t="shared" si="15"/>
        <v/>
      </c>
      <c r="JP5" s="197" t="str">
        <f t="shared" si="15"/>
        <v/>
      </c>
      <c r="JQ5" s="197" t="str">
        <f t="shared" si="15"/>
        <v/>
      </c>
      <c r="JR5" s="197" t="str">
        <f t="shared" si="15"/>
        <v/>
      </c>
      <c r="JS5" s="197" t="str">
        <f t="shared" si="15"/>
        <v/>
      </c>
      <c r="JT5" s="197" t="str">
        <f t="shared" si="15"/>
        <v/>
      </c>
      <c r="JU5" s="197" t="str">
        <f t="shared" si="15"/>
        <v/>
      </c>
      <c r="JV5" s="202" t="str">
        <f t="shared" si="15"/>
        <v/>
      </c>
    </row>
    <row r="6" spans="1:282" ht="12.75" customHeight="1" x14ac:dyDescent="0.2">
      <c r="A6" s="16"/>
      <c r="H6" s="21"/>
      <c r="I6" s="21"/>
      <c r="J6" s="47"/>
      <c r="K6" s="47"/>
      <c r="L6" s="47"/>
      <c r="M6" s="47"/>
      <c r="N6" s="47"/>
      <c r="O6" s="47"/>
      <c r="P6" s="47"/>
      <c r="Q6" s="190" t="s">
        <v>41</v>
      </c>
      <c r="R6" s="38"/>
      <c r="S6" s="197"/>
      <c r="T6" s="197">
        <f t="shared" si="0"/>
        <v>0</v>
      </c>
      <c r="U6" s="197">
        <f t="shared" si="0"/>
        <v>0</v>
      </c>
      <c r="V6" s="197">
        <f t="shared" si="0"/>
        <v>0</v>
      </c>
      <c r="W6" s="197">
        <f t="shared" si="0"/>
        <v>0</v>
      </c>
      <c r="X6" s="197" t="str">
        <f t="shared" si="0"/>
        <v/>
      </c>
      <c r="Y6" s="197" t="str">
        <f t="shared" si="0"/>
        <v/>
      </c>
      <c r="Z6" s="197" t="str">
        <f t="shared" si="0"/>
        <v/>
      </c>
      <c r="AA6" s="197" t="str">
        <f t="shared" si="0"/>
        <v/>
      </c>
      <c r="AB6" s="197" t="str">
        <f t="shared" si="0"/>
        <v/>
      </c>
      <c r="AC6" s="197" t="str">
        <f t="shared" si="0"/>
        <v/>
      </c>
      <c r="AD6" s="197" t="str">
        <f t="shared" si="0"/>
        <v/>
      </c>
      <c r="AE6" s="197" t="str">
        <f t="shared" si="0"/>
        <v/>
      </c>
      <c r="AF6" s="197" t="str">
        <f t="shared" si="0"/>
        <v/>
      </c>
      <c r="AG6" s="197" t="str">
        <f t="shared" si="0"/>
        <v/>
      </c>
      <c r="AH6" s="197" t="str">
        <f t="shared" si="0"/>
        <v/>
      </c>
      <c r="AI6" s="197" t="str">
        <f t="shared" si="0"/>
        <v/>
      </c>
      <c r="AJ6" s="197" t="str">
        <f t="shared" si="0"/>
        <v/>
      </c>
      <c r="AK6" s="197" t="str">
        <f t="shared" si="0"/>
        <v/>
      </c>
      <c r="AL6" s="197" t="str">
        <f t="shared" si="0"/>
        <v/>
      </c>
      <c r="AM6" s="197" t="str">
        <f t="shared" si="0"/>
        <v/>
      </c>
      <c r="AN6" s="197" t="str">
        <f t="shared" si="0"/>
        <v/>
      </c>
      <c r="AO6" s="197" t="str">
        <f t="shared" si="0"/>
        <v/>
      </c>
      <c r="AP6" s="197" t="str">
        <f t="shared" si="0"/>
        <v/>
      </c>
      <c r="AQ6" s="197" t="str">
        <f t="shared" si="0"/>
        <v/>
      </c>
      <c r="AR6" s="197" t="str">
        <f t="shared" si="0"/>
        <v/>
      </c>
      <c r="AS6" s="197" t="str">
        <f t="shared" si="0"/>
        <v/>
      </c>
      <c r="AT6" s="197" t="str">
        <f t="shared" si="0"/>
        <v/>
      </c>
      <c r="AU6" s="197" t="str">
        <f t="shared" si="0"/>
        <v/>
      </c>
      <c r="AV6" s="197" t="str">
        <f t="shared" si="0"/>
        <v/>
      </c>
      <c r="AW6" s="197" t="str">
        <f t="shared" si="0"/>
        <v/>
      </c>
      <c r="AX6" s="197" t="str">
        <f t="shared" si="0"/>
        <v/>
      </c>
      <c r="AY6" s="197" t="str">
        <f t="shared" si="0"/>
        <v/>
      </c>
      <c r="AZ6" s="197" t="str">
        <f t="shared" si="0"/>
        <v/>
      </c>
      <c r="BA6" s="197" t="str">
        <f t="shared" si="0"/>
        <v/>
      </c>
      <c r="BB6" s="197" t="str">
        <f t="shared" si="0"/>
        <v/>
      </c>
      <c r="BC6" s="197" t="str">
        <f t="shared" si="0"/>
        <v/>
      </c>
      <c r="BD6" s="197" t="str">
        <f t="shared" si="0"/>
        <v/>
      </c>
      <c r="BE6" s="197" t="str">
        <f t="shared" si="0"/>
        <v/>
      </c>
      <c r="BF6" s="197" t="str">
        <f t="shared" si="0"/>
        <v/>
      </c>
      <c r="BG6" s="197" t="str">
        <f t="shared" si="0"/>
        <v/>
      </c>
      <c r="BH6" s="197" t="str">
        <f t="shared" si="0"/>
        <v/>
      </c>
      <c r="BI6" s="197" t="str">
        <f t="shared" si="0"/>
        <v/>
      </c>
      <c r="BJ6" s="202" t="str">
        <f t="shared" si="0"/>
        <v/>
      </c>
      <c r="BK6" s="197"/>
      <c r="BL6" s="197">
        <f>IF(ISNUMBER(T87), T87, "")</f>
        <v>0</v>
      </c>
      <c r="BM6" s="197">
        <f t="shared" si="1"/>
        <v>0</v>
      </c>
      <c r="BN6" s="197">
        <f t="shared" si="1"/>
        <v>0</v>
      </c>
      <c r="BO6" s="197">
        <f t="shared" si="1"/>
        <v>0</v>
      </c>
      <c r="BP6" s="197" t="str">
        <f t="shared" si="1"/>
        <v/>
      </c>
      <c r="BQ6" s="197" t="str">
        <f t="shared" si="1"/>
        <v/>
      </c>
      <c r="BR6" s="197" t="str">
        <f t="shared" si="1"/>
        <v/>
      </c>
      <c r="BS6" s="197" t="str">
        <f t="shared" si="1"/>
        <v/>
      </c>
      <c r="BT6" s="197" t="str">
        <f t="shared" si="1"/>
        <v/>
      </c>
      <c r="BU6" s="197" t="str">
        <f t="shared" si="1"/>
        <v/>
      </c>
      <c r="BV6" s="197" t="str">
        <f t="shared" si="1"/>
        <v/>
      </c>
      <c r="BW6" s="197" t="str">
        <f t="shared" si="1"/>
        <v/>
      </c>
      <c r="BX6" s="197" t="str">
        <f t="shared" si="1"/>
        <v/>
      </c>
      <c r="BY6" s="197" t="str">
        <f t="shared" si="1"/>
        <v/>
      </c>
      <c r="BZ6" s="197" t="str">
        <f t="shared" si="1"/>
        <v/>
      </c>
      <c r="CA6" s="197" t="str">
        <f t="shared" si="1"/>
        <v/>
      </c>
      <c r="CB6" s="197" t="str">
        <f t="shared" si="2"/>
        <v/>
      </c>
      <c r="CC6" s="197" t="str">
        <f t="shared" si="2"/>
        <v/>
      </c>
      <c r="CD6" s="197" t="str">
        <f t="shared" si="2"/>
        <v/>
      </c>
      <c r="CE6" s="197" t="str">
        <f t="shared" si="2"/>
        <v/>
      </c>
      <c r="CF6" s="197" t="str">
        <f t="shared" si="2"/>
        <v/>
      </c>
      <c r="CG6" s="197" t="str">
        <f t="shared" si="2"/>
        <v/>
      </c>
      <c r="CH6" s="197" t="str">
        <f t="shared" si="2"/>
        <v/>
      </c>
      <c r="CI6" s="197" t="str">
        <f t="shared" si="2"/>
        <v/>
      </c>
      <c r="CJ6" s="197" t="str">
        <f t="shared" si="2"/>
        <v/>
      </c>
      <c r="CK6" s="197" t="str">
        <f t="shared" si="2"/>
        <v/>
      </c>
      <c r="CL6" s="197" t="str">
        <f t="shared" si="2"/>
        <v/>
      </c>
      <c r="CM6" s="197" t="str">
        <f t="shared" si="2"/>
        <v/>
      </c>
      <c r="CN6" s="197" t="str">
        <f t="shared" si="2"/>
        <v/>
      </c>
      <c r="CO6" s="197" t="str">
        <f t="shared" si="2"/>
        <v/>
      </c>
      <c r="CP6" s="197" t="str">
        <f t="shared" si="2"/>
        <v/>
      </c>
      <c r="CQ6" s="197" t="str">
        <f t="shared" si="3"/>
        <v/>
      </c>
      <c r="CR6" s="197" t="str">
        <f t="shared" si="3"/>
        <v/>
      </c>
      <c r="CS6" s="197" t="str">
        <f t="shared" si="3"/>
        <v/>
      </c>
      <c r="CT6" s="197" t="str">
        <f t="shared" si="3"/>
        <v/>
      </c>
      <c r="CU6" s="197" t="str">
        <f t="shared" si="3"/>
        <v/>
      </c>
      <c r="CV6" s="197" t="str">
        <f t="shared" si="3"/>
        <v/>
      </c>
      <c r="CW6" s="197" t="str">
        <f t="shared" si="3"/>
        <v/>
      </c>
      <c r="CX6" s="197" t="str">
        <f t="shared" si="3"/>
        <v/>
      </c>
      <c r="CY6" s="197" t="str">
        <f t="shared" si="3"/>
        <v/>
      </c>
      <c r="CZ6" s="197" t="str">
        <f t="shared" si="3"/>
        <v/>
      </c>
      <c r="DA6" s="197" t="str">
        <f t="shared" si="3"/>
        <v/>
      </c>
      <c r="DB6" s="202" t="str">
        <f t="shared" si="3"/>
        <v/>
      </c>
      <c r="DC6" s="197"/>
      <c r="DD6" s="197">
        <f t="shared" si="4"/>
        <v>0</v>
      </c>
      <c r="DE6" s="197">
        <f t="shared" si="4"/>
        <v>0</v>
      </c>
      <c r="DF6" s="197">
        <f t="shared" si="4"/>
        <v>0</v>
      </c>
      <c r="DG6" s="197">
        <f t="shared" si="4"/>
        <v>0</v>
      </c>
      <c r="DH6" s="197" t="str">
        <f t="shared" si="4"/>
        <v/>
      </c>
      <c r="DI6" s="197" t="str">
        <f t="shared" si="4"/>
        <v/>
      </c>
      <c r="DJ6" s="197" t="str">
        <f t="shared" si="4"/>
        <v/>
      </c>
      <c r="DK6" s="197" t="str">
        <f t="shared" si="4"/>
        <v/>
      </c>
      <c r="DL6" s="197" t="str">
        <f t="shared" si="4"/>
        <v/>
      </c>
      <c r="DM6" s="197" t="str">
        <f t="shared" si="4"/>
        <v/>
      </c>
      <c r="DN6" s="197" t="str">
        <f t="shared" si="4"/>
        <v/>
      </c>
      <c r="DO6" s="197" t="str">
        <f t="shared" si="4"/>
        <v/>
      </c>
      <c r="DP6" s="197" t="str">
        <f t="shared" si="4"/>
        <v/>
      </c>
      <c r="DQ6" s="197" t="str">
        <f t="shared" si="4"/>
        <v/>
      </c>
      <c r="DR6" s="197" t="str">
        <f t="shared" si="4"/>
        <v/>
      </c>
      <c r="DS6" s="197" t="str">
        <f t="shared" si="4"/>
        <v/>
      </c>
      <c r="DT6" s="197" t="str">
        <f t="shared" si="5"/>
        <v/>
      </c>
      <c r="DU6" s="197" t="str">
        <f t="shared" si="5"/>
        <v/>
      </c>
      <c r="DV6" s="197" t="str">
        <f t="shared" si="5"/>
        <v/>
      </c>
      <c r="DW6" s="197" t="str">
        <f t="shared" si="5"/>
        <v/>
      </c>
      <c r="DX6" s="197" t="str">
        <f t="shared" si="5"/>
        <v/>
      </c>
      <c r="DY6" s="197" t="str">
        <f t="shared" si="5"/>
        <v/>
      </c>
      <c r="DZ6" s="197" t="str">
        <f t="shared" si="5"/>
        <v/>
      </c>
      <c r="EA6" s="197" t="str">
        <f t="shared" si="5"/>
        <v/>
      </c>
      <c r="EB6" s="197" t="str">
        <f t="shared" si="5"/>
        <v/>
      </c>
      <c r="EC6" s="197" t="str">
        <f t="shared" si="5"/>
        <v/>
      </c>
      <c r="ED6" s="197" t="str">
        <f t="shared" si="5"/>
        <v/>
      </c>
      <c r="EE6" s="197" t="str">
        <f t="shared" si="5"/>
        <v/>
      </c>
      <c r="EF6" s="197" t="str">
        <f t="shared" si="5"/>
        <v/>
      </c>
      <c r="EG6" s="197" t="str">
        <f t="shared" si="5"/>
        <v/>
      </c>
      <c r="EH6" s="197" t="str">
        <f t="shared" si="5"/>
        <v/>
      </c>
      <c r="EI6" s="197" t="str">
        <f t="shared" si="6"/>
        <v/>
      </c>
      <c r="EJ6" s="197" t="str">
        <f t="shared" si="6"/>
        <v/>
      </c>
      <c r="EK6" s="197" t="str">
        <f t="shared" si="6"/>
        <v/>
      </c>
      <c r="EL6" s="197" t="str">
        <f t="shared" si="6"/>
        <v/>
      </c>
      <c r="EM6" s="197" t="str">
        <f t="shared" si="6"/>
        <v/>
      </c>
      <c r="EN6" s="197" t="str">
        <f t="shared" si="6"/>
        <v/>
      </c>
      <c r="EO6" s="197" t="str">
        <f t="shared" si="6"/>
        <v/>
      </c>
      <c r="EP6" s="197" t="str">
        <f t="shared" si="6"/>
        <v/>
      </c>
      <c r="EQ6" s="197" t="str">
        <f t="shared" si="6"/>
        <v/>
      </c>
      <c r="ER6" s="197" t="str">
        <f t="shared" si="6"/>
        <v/>
      </c>
      <c r="ES6" s="197" t="str">
        <f t="shared" si="6"/>
        <v/>
      </c>
      <c r="ET6" s="202" t="str">
        <f t="shared" si="6"/>
        <v/>
      </c>
      <c r="EU6" s="197"/>
      <c r="EV6" s="197">
        <f t="shared" si="7"/>
        <v>0</v>
      </c>
      <c r="EW6" s="197">
        <f t="shared" si="7"/>
        <v>0</v>
      </c>
      <c r="EX6" s="197">
        <f t="shared" si="7"/>
        <v>0</v>
      </c>
      <c r="EY6" s="197">
        <f t="shared" si="7"/>
        <v>0</v>
      </c>
      <c r="EZ6" s="197" t="str">
        <f t="shared" si="7"/>
        <v/>
      </c>
      <c r="FA6" s="197" t="str">
        <f t="shared" si="7"/>
        <v/>
      </c>
      <c r="FB6" s="197" t="str">
        <f t="shared" si="7"/>
        <v/>
      </c>
      <c r="FC6" s="197" t="str">
        <f t="shared" si="7"/>
        <v/>
      </c>
      <c r="FD6" s="197" t="str">
        <f t="shared" si="7"/>
        <v/>
      </c>
      <c r="FE6" s="197" t="str">
        <f t="shared" si="7"/>
        <v/>
      </c>
      <c r="FF6" s="197" t="str">
        <f t="shared" si="7"/>
        <v/>
      </c>
      <c r="FG6" s="197" t="str">
        <f t="shared" si="7"/>
        <v/>
      </c>
      <c r="FH6" s="197" t="str">
        <f t="shared" si="7"/>
        <v/>
      </c>
      <c r="FI6" s="197" t="str">
        <f t="shared" si="7"/>
        <v/>
      </c>
      <c r="FJ6" s="197" t="str">
        <f t="shared" si="7"/>
        <v/>
      </c>
      <c r="FK6" s="197" t="str">
        <f t="shared" si="7"/>
        <v/>
      </c>
      <c r="FL6" s="197" t="str">
        <f t="shared" si="8"/>
        <v/>
      </c>
      <c r="FM6" s="197" t="str">
        <f t="shared" si="8"/>
        <v/>
      </c>
      <c r="FN6" s="197" t="str">
        <f t="shared" si="8"/>
        <v/>
      </c>
      <c r="FO6" s="197" t="str">
        <f t="shared" si="8"/>
        <v/>
      </c>
      <c r="FP6" s="197" t="str">
        <f t="shared" si="8"/>
        <v/>
      </c>
      <c r="FQ6" s="197" t="str">
        <f t="shared" si="8"/>
        <v/>
      </c>
      <c r="FR6" s="197" t="str">
        <f t="shared" si="8"/>
        <v/>
      </c>
      <c r="FS6" s="197" t="str">
        <f t="shared" si="8"/>
        <v/>
      </c>
      <c r="FT6" s="197" t="str">
        <f t="shared" si="8"/>
        <v/>
      </c>
      <c r="FU6" s="197" t="str">
        <f t="shared" si="8"/>
        <v/>
      </c>
      <c r="FV6" s="197" t="str">
        <f t="shared" si="8"/>
        <v/>
      </c>
      <c r="FW6" s="197" t="str">
        <f t="shared" si="8"/>
        <v/>
      </c>
      <c r="FX6" s="197" t="str">
        <f t="shared" si="8"/>
        <v/>
      </c>
      <c r="FY6" s="197" t="str">
        <f t="shared" si="8"/>
        <v/>
      </c>
      <c r="FZ6" s="197" t="str">
        <f t="shared" si="8"/>
        <v/>
      </c>
      <c r="GA6" s="197" t="str">
        <f t="shared" si="9"/>
        <v/>
      </c>
      <c r="GB6" s="197" t="str">
        <f t="shared" si="9"/>
        <v/>
      </c>
      <c r="GC6" s="197" t="str">
        <f t="shared" si="9"/>
        <v/>
      </c>
      <c r="GD6" s="197" t="str">
        <f t="shared" si="9"/>
        <v/>
      </c>
      <c r="GE6" s="197" t="str">
        <f t="shared" si="9"/>
        <v/>
      </c>
      <c r="GF6" s="197" t="str">
        <f t="shared" si="9"/>
        <v/>
      </c>
      <c r="GG6" s="197" t="str">
        <f t="shared" si="9"/>
        <v/>
      </c>
      <c r="GH6" s="197" t="str">
        <f t="shared" si="9"/>
        <v/>
      </c>
      <c r="GI6" s="197" t="str">
        <f t="shared" si="9"/>
        <v/>
      </c>
      <c r="GJ6" s="197" t="str">
        <f t="shared" si="9"/>
        <v/>
      </c>
      <c r="GK6" s="197" t="str">
        <f t="shared" si="9"/>
        <v/>
      </c>
      <c r="GL6" s="202" t="str">
        <f t="shared" si="9"/>
        <v/>
      </c>
      <c r="GM6" s="197"/>
      <c r="GN6" s="197" t="str">
        <f t="shared" si="10"/>
        <v/>
      </c>
      <c r="GO6" s="197" t="str">
        <f t="shared" si="10"/>
        <v/>
      </c>
      <c r="GP6" s="197" t="str">
        <f t="shared" si="10"/>
        <v/>
      </c>
      <c r="GQ6" s="197" t="str">
        <f t="shared" si="10"/>
        <v/>
      </c>
      <c r="GR6" s="197" t="str">
        <f t="shared" si="10"/>
        <v/>
      </c>
      <c r="GS6" s="197" t="str">
        <f t="shared" si="10"/>
        <v/>
      </c>
      <c r="GT6" s="197" t="str">
        <f t="shared" si="10"/>
        <v/>
      </c>
      <c r="GU6" s="197" t="str">
        <f t="shared" si="10"/>
        <v/>
      </c>
      <c r="GV6" s="197" t="str">
        <f t="shared" si="10"/>
        <v/>
      </c>
      <c r="GW6" s="197" t="str">
        <f t="shared" si="10"/>
        <v/>
      </c>
      <c r="GX6" s="197" t="str">
        <f t="shared" si="10"/>
        <v/>
      </c>
      <c r="GY6" s="197" t="str">
        <f t="shared" si="10"/>
        <v/>
      </c>
      <c r="GZ6" s="197" t="str">
        <f t="shared" si="10"/>
        <v/>
      </c>
      <c r="HA6" s="197" t="str">
        <f t="shared" si="10"/>
        <v/>
      </c>
      <c r="HB6" s="197" t="str">
        <f t="shared" si="10"/>
        <v/>
      </c>
      <c r="HC6" s="197" t="str">
        <f t="shared" si="10"/>
        <v/>
      </c>
      <c r="HD6" s="197" t="str">
        <f t="shared" si="11"/>
        <v/>
      </c>
      <c r="HE6" s="197" t="str">
        <f t="shared" si="11"/>
        <v/>
      </c>
      <c r="HF6" s="197" t="str">
        <f t="shared" si="11"/>
        <v/>
      </c>
      <c r="HG6" s="197" t="str">
        <f t="shared" si="11"/>
        <v/>
      </c>
      <c r="HH6" s="197" t="str">
        <f t="shared" si="11"/>
        <v/>
      </c>
      <c r="HI6" s="197" t="str">
        <f t="shared" si="11"/>
        <v/>
      </c>
      <c r="HJ6" s="197" t="str">
        <f t="shared" si="11"/>
        <v/>
      </c>
      <c r="HK6" s="197" t="str">
        <f t="shared" si="11"/>
        <v/>
      </c>
      <c r="HL6" s="197" t="str">
        <f t="shared" si="11"/>
        <v/>
      </c>
      <c r="HM6" s="197" t="str">
        <f t="shared" si="11"/>
        <v/>
      </c>
      <c r="HN6" s="197" t="str">
        <f t="shared" si="11"/>
        <v/>
      </c>
      <c r="HO6" s="197" t="str">
        <f t="shared" si="11"/>
        <v/>
      </c>
      <c r="HP6" s="197" t="str">
        <f t="shared" si="11"/>
        <v/>
      </c>
      <c r="HQ6" s="197" t="str">
        <f t="shared" si="11"/>
        <v/>
      </c>
      <c r="HR6" s="197" t="str">
        <f t="shared" si="11"/>
        <v/>
      </c>
      <c r="HS6" s="197" t="str">
        <f t="shared" si="12"/>
        <v/>
      </c>
      <c r="HT6" s="197" t="str">
        <f t="shared" si="12"/>
        <v/>
      </c>
      <c r="HU6" s="197" t="str">
        <f t="shared" si="12"/>
        <v/>
      </c>
      <c r="HV6" s="197" t="str">
        <f t="shared" si="12"/>
        <v/>
      </c>
      <c r="HW6" s="197" t="str">
        <f t="shared" si="12"/>
        <v/>
      </c>
      <c r="HX6" s="197" t="str">
        <f t="shared" si="12"/>
        <v/>
      </c>
      <c r="HY6" s="197" t="str">
        <f t="shared" si="12"/>
        <v/>
      </c>
      <c r="HZ6" s="197" t="str">
        <f t="shared" si="12"/>
        <v/>
      </c>
      <c r="IA6" s="197" t="str">
        <f t="shared" si="12"/>
        <v/>
      </c>
      <c r="IB6" s="197" t="str">
        <f t="shared" si="12"/>
        <v/>
      </c>
      <c r="IC6" s="197" t="str">
        <f t="shared" si="12"/>
        <v/>
      </c>
      <c r="ID6" s="202" t="str">
        <f t="shared" si="12"/>
        <v/>
      </c>
      <c r="IE6" s="197"/>
      <c r="IF6" s="197" t="str">
        <f t="shared" si="13"/>
        <v/>
      </c>
      <c r="IG6" s="197" t="str">
        <f t="shared" si="13"/>
        <v/>
      </c>
      <c r="IH6" s="197" t="str">
        <f t="shared" si="13"/>
        <v/>
      </c>
      <c r="II6" s="197" t="str">
        <f t="shared" si="13"/>
        <v/>
      </c>
      <c r="IJ6" s="197" t="str">
        <f t="shared" si="13"/>
        <v/>
      </c>
      <c r="IK6" s="197" t="str">
        <f t="shared" si="13"/>
        <v/>
      </c>
      <c r="IL6" s="197" t="str">
        <f t="shared" si="13"/>
        <v/>
      </c>
      <c r="IM6" s="197" t="str">
        <f t="shared" si="13"/>
        <v/>
      </c>
      <c r="IN6" s="197" t="str">
        <f t="shared" si="13"/>
        <v/>
      </c>
      <c r="IO6" s="197" t="str">
        <f t="shared" si="13"/>
        <v/>
      </c>
      <c r="IP6" s="197" t="str">
        <f t="shared" si="13"/>
        <v/>
      </c>
      <c r="IQ6" s="197" t="str">
        <f t="shared" si="13"/>
        <v/>
      </c>
      <c r="IR6" s="197" t="str">
        <f t="shared" si="13"/>
        <v/>
      </c>
      <c r="IS6" s="197" t="str">
        <f t="shared" si="13"/>
        <v/>
      </c>
      <c r="IT6" s="197" t="str">
        <f t="shared" si="13"/>
        <v/>
      </c>
      <c r="IU6" s="197" t="str">
        <f t="shared" si="13"/>
        <v/>
      </c>
      <c r="IV6" s="197" t="str">
        <f t="shared" si="14"/>
        <v/>
      </c>
      <c r="IW6" s="197" t="str">
        <f t="shared" si="14"/>
        <v/>
      </c>
      <c r="IX6" s="197" t="str">
        <f t="shared" si="14"/>
        <v/>
      </c>
      <c r="IY6" s="197" t="str">
        <f t="shared" si="14"/>
        <v/>
      </c>
      <c r="IZ6" s="197" t="str">
        <f t="shared" si="14"/>
        <v/>
      </c>
      <c r="JA6" s="197" t="str">
        <f t="shared" si="14"/>
        <v/>
      </c>
      <c r="JB6" s="197" t="str">
        <f t="shared" si="14"/>
        <v/>
      </c>
      <c r="JC6" s="197" t="str">
        <f t="shared" si="14"/>
        <v/>
      </c>
      <c r="JD6" s="197" t="str">
        <f t="shared" si="14"/>
        <v/>
      </c>
      <c r="JE6" s="197" t="str">
        <f t="shared" si="14"/>
        <v/>
      </c>
      <c r="JF6" s="197" t="str">
        <f t="shared" si="14"/>
        <v/>
      </c>
      <c r="JG6" s="197" t="str">
        <f t="shared" si="14"/>
        <v/>
      </c>
      <c r="JH6" s="197" t="str">
        <f t="shared" si="14"/>
        <v/>
      </c>
      <c r="JI6" s="197" t="str">
        <f t="shared" si="14"/>
        <v/>
      </c>
      <c r="JJ6" s="197" t="str">
        <f t="shared" si="14"/>
        <v/>
      </c>
      <c r="JK6" s="197" t="str">
        <f t="shared" si="15"/>
        <v/>
      </c>
      <c r="JL6" s="197" t="str">
        <f t="shared" si="15"/>
        <v/>
      </c>
      <c r="JM6" s="197" t="str">
        <f t="shared" si="15"/>
        <v/>
      </c>
      <c r="JN6" s="197" t="str">
        <f t="shared" si="15"/>
        <v/>
      </c>
      <c r="JO6" s="197" t="str">
        <f t="shared" si="15"/>
        <v/>
      </c>
      <c r="JP6" s="197" t="str">
        <f t="shared" si="15"/>
        <v/>
      </c>
      <c r="JQ6" s="197" t="str">
        <f t="shared" si="15"/>
        <v/>
      </c>
      <c r="JR6" s="197" t="str">
        <f t="shared" si="15"/>
        <v/>
      </c>
      <c r="JS6" s="197" t="str">
        <f t="shared" si="15"/>
        <v/>
      </c>
      <c r="JT6" s="197" t="str">
        <f t="shared" si="15"/>
        <v/>
      </c>
      <c r="JU6" s="197" t="str">
        <f t="shared" si="15"/>
        <v/>
      </c>
      <c r="JV6" s="202" t="str">
        <f t="shared" si="15"/>
        <v/>
      </c>
    </row>
    <row r="7" spans="1:282" ht="12.75" customHeight="1" x14ac:dyDescent="0.2">
      <c r="A7" s="16"/>
      <c r="B7" s="39"/>
      <c r="C7" s="39"/>
      <c r="D7" s="39"/>
      <c r="E7" s="39"/>
      <c r="F7" s="39"/>
      <c r="H7" s="15"/>
      <c r="I7" s="15"/>
      <c r="J7" s="48"/>
      <c r="K7" s="48"/>
      <c r="L7" s="48"/>
      <c r="M7" s="48"/>
      <c r="N7" s="48"/>
      <c r="O7" s="48"/>
      <c r="P7" s="48"/>
      <c r="Q7" s="45" t="s">
        <v>33</v>
      </c>
      <c r="R7" s="45"/>
      <c r="S7" s="46"/>
      <c r="T7" s="46">
        <f t="shared" si="0"/>
        <v>6.895833333333333E-2</v>
      </c>
      <c r="U7" s="46">
        <f t="shared" si="0"/>
        <v>8.1145833333333334E-2</v>
      </c>
      <c r="V7" s="46">
        <f t="shared" si="0"/>
        <v>9.4629629629629619E-2</v>
      </c>
      <c r="W7" s="46">
        <f t="shared" si="0"/>
        <v>0.1108912037037037</v>
      </c>
      <c r="X7" s="46" t="str">
        <f t="shared" si="0"/>
        <v/>
      </c>
      <c r="Y7" s="46" t="str">
        <f t="shared" si="0"/>
        <v/>
      </c>
      <c r="Z7" s="46" t="str">
        <f t="shared" si="0"/>
        <v/>
      </c>
      <c r="AA7" s="46" t="str">
        <f t="shared" si="0"/>
        <v/>
      </c>
      <c r="AB7" s="46" t="str">
        <f t="shared" si="0"/>
        <v/>
      </c>
      <c r="AC7" s="46" t="str">
        <f t="shared" si="0"/>
        <v/>
      </c>
      <c r="AD7" s="46" t="str">
        <f t="shared" si="0"/>
        <v/>
      </c>
      <c r="AE7" s="46" t="str">
        <f t="shared" si="0"/>
        <v/>
      </c>
      <c r="AF7" s="46" t="str">
        <f t="shared" si="0"/>
        <v/>
      </c>
      <c r="AG7" s="46" t="str">
        <f t="shared" si="0"/>
        <v/>
      </c>
      <c r="AH7" s="46" t="str">
        <f t="shared" si="0"/>
        <v/>
      </c>
      <c r="AI7" s="46" t="str">
        <f t="shared" si="0"/>
        <v/>
      </c>
      <c r="AJ7" s="46" t="str">
        <f t="shared" si="0"/>
        <v/>
      </c>
      <c r="AK7" s="46" t="str">
        <f t="shared" si="0"/>
        <v/>
      </c>
      <c r="AL7" s="46" t="str">
        <f t="shared" si="0"/>
        <v/>
      </c>
      <c r="AM7" s="46" t="str">
        <f t="shared" si="0"/>
        <v/>
      </c>
      <c r="AN7" s="46" t="str">
        <f t="shared" si="0"/>
        <v/>
      </c>
      <c r="AO7" s="46" t="str">
        <f t="shared" si="0"/>
        <v/>
      </c>
      <c r="AP7" s="46" t="str">
        <f t="shared" si="0"/>
        <v/>
      </c>
      <c r="AQ7" s="46" t="str">
        <f t="shared" si="0"/>
        <v/>
      </c>
      <c r="AR7" s="46" t="str">
        <f t="shared" si="0"/>
        <v/>
      </c>
      <c r="AS7" s="46" t="str">
        <f t="shared" si="0"/>
        <v/>
      </c>
      <c r="AT7" s="46" t="str">
        <f t="shared" si="0"/>
        <v/>
      </c>
      <c r="AU7" s="46" t="str">
        <f t="shared" si="0"/>
        <v/>
      </c>
      <c r="AV7" s="46" t="str">
        <f t="shared" si="0"/>
        <v/>
      </c>
      <c r="AW7" s="46" t="str">
        <f t="shared" si="0"/>
        <v/>
      </c>
      <c r="AX7" s="46" t="str">
        <f t="shared" si="0"/>
        <v/>
      </c>
      <c r="AY7" s="46" t="str">
        <f t="shared" si="0"/>
        <v/>
      </c>
      <c r="AZ7" s="46" t="str">
        <f t="shared" si="0"/>
        <v/>
      </c>
      <c r="BA7" s="46" t="str">
        <f t="shared" si="0"/>
        <v/>
      </c>
      <c r="BB7" s="46" t="str">
        <f t="shared" si="0"/>
        <v/>
      </c>
      <c r="BC7" s="46" t="str">
        <f t="shared" si="0"/>
        <v/>
      </c>
      <c r="BD7" s="46" t="str">
        <f t="shared" si="0"/>
        <v/>
      </c>
      <c r="BE7" s="46" t="str">
        <f t="shared" si="0"/>
        <v/>
      </c>
      <c r="BF7" s="46" t="str">
        <f t="shared" si="0"/>
        <v/>
      </c>
      <c r="BG7" s="46" t="str">
        <f t="shared" si="0"/>
        <v/>
      </c>
      <c r="BH7" s="46" t="str">
        <f t="shared" si="0"/>
        <v/>
      </c>
      <c r="BI7" s="46" t="str">
        <f t="shared" si="0"/>
        <v/>
      </c>
      <c r="BJ7" s="173" t="str">
        <f t="shared" si="0"/>
        <v/>
      </c>
      <c r="BK7" s="46"/>
      <c r="BL7" s="46">
        <f t="shared" si="1"/>
        <v>5.5115740740740743E-2</v>
      </c>
      <c r="BM7" s="46">
        <f t="shared" si="1"/>
        <v>6.9594907407407411E-2</v>
      </c>
      <c r="BN7" s="46">
        <f t="shared" si="1"/>
        <v>8.2962962962962961E-2</v>
      </c>
      <c r="BO7" s="46">
        <f t="shared" si="1"/>
        <v>9.5439814814814825E-2</v>
      </c>
      <c r="BP7" s="46" t="str">
        <f t="shared" si="1"/>
        <v/>
      </c>
      <c r="BQ7" s="46" t="str">
        <f t="shared" si="1"/>
        <v/>
      </c>
      <c r="BR7" s="46" t="str">
        <f t="shared" si="1"/>
        <v/>
      </c>
      <c r="BS7" s="46" t="str">
        <f t="shared" si="1"/>
        <v/>
      </c>
      <c r="BT7" s="46" t="str">
        <f t="shared" si="1"/>
        <v/>
      </c>
      <c r="BU7" s="46" t="str">
        <f t="shared" si="1"/>
        <v/>
      </c>
      <c r="BV7" s="46" t="str">
        <f t="shared" si="1"/>
        <v/>
      </c>
      <c r="BW7" s="46" t="str">
        <f t="shared" si="1"/>
        <v/>
      </c>
      <c r="BX7" s="46" t="str">
        <f t="shared" si="1"/>
        <v/>
      </c>
      <c r="BY7" s="46" t="str">
        <f t="shared" si="1"/>
        <v/>
      </c>
      <c r="BZ7" s="46" t="str">
        <f t="shared" si="1"/>
        <v/>
      </c>
      <c r="CA7" s="46" t="str">
        <f t="shared" si="1"/>
        <v/>
      </c>
      <c r="CB7" s="46" t="str">
        <f t="shared" si="2"/>
        <v/>
      </c>
      <c r="CC7" s="46" t="str">
        <f t="shared" si="2"/>
        <v/>
      </c>
      <c r="CD7" s="46" t="str">
        <f t="shared" si="2"/>
        <v/>
      </c>
      <c r="CE7" s="46" t="str">
        <f t="shared" si="2"/>
        <v/>
      </c>
      <c r="CF7" s="46" t="str">
        <f t="shared" si="2"/>
        <v/>
      </c>
      <c r="CG7" s="46" t="str">
        <f t="shared" si="2"/>
        <v/>
      </c>
      <c r="CH7" s="46" t="str">
        <f t="shared" si="2"/>
        <v/>
      </c>
      <c r="CI7" s="46" t="str">
        <f t="shared" si="2"/>
        <v/>
      </c>
      <c r="CJ7" s="46" t="str">
        <f t="shared" si="2"/>
        <v/>
      </c>
      <c r="CK7" s="46" t="str">
        <f t="shared" si="2"/>
        <v/>
      </c>
      <c r="CL7" s="46" t="str">
        <f t="shared" si="2"/>
        <v/>
      </c>
      <c r="CM7" s="46" t="str">
        <f t="shared" si="2"/>
        <v/>
      </c>
      <c r="CN7" s="46" t="str">
        <f t="shared" si="2"/>
        <v/>
      </c>
      <c r="CO7" s="46" t="str">
        <f t="shared" si="2"/>
        <v/>
      </c>
      <c r="CP7" s="46" t="str">
        <f t="shared" si="2"/>
        <v/>
      </c>
      <c r="CQ7" s="46" t="str">
        <f t="shared" si="3"/>
        <v/>
      </c>
      <c r="CR7" s="46" t="str">
        <f t="shared" si="3"/>
        <v/>
      </c>
      <c r="CS7" s="46" t="str">
        <f t="shared" si="3"/>
        <v/>
      </c>
      <c r="CT7" s="46" t="str">
        <f t="shared" si="3"/>
        <v/>
      </c>
      <c r="CU7" s="46" t="str">
        <f t="shared" si="3"/>
        <v/>
      </c>
      <c r="CV7" s="46" t="str">
        <f t="shared" si="3"/>
        <v/>
      </c>
      <c r="CW7" s="46" t="str">
        <f t="shared" si="3"/>
        <v/>
      </c>
      <c r="CX7" s="46" t="str">
        <f t="shared" si="3"/>
        <v/>
      </c>
      <c r="CY7" s="46" t="str">
        <f t="shared" si="3"/>
        <v/>
      </c>
      <c r="CZ7" s="46" t="str">
        <f t="shared" si="3"/>
        <v/>
      </c>
      <c r="DA7" s="46" t="str">
        <f t="shared" si="3"/>
        <v/>
      </c>
      <c r="DB7" s="173" t="str">
        <f t="shared" si="3"/>
        <v/>
      </c>
      <c r="DC7" s="46"/>
      <c r="DD7" s="46">
        <f t="shared" si="4"/>
        <v>8.0046296296296296E-2</v>
      </c>
      <c r="DE7" s="46">
        <f t="shared" si="4"/>
        <v>9.3518518518518515E-2</v>
      </c>
      <c r="DF7" s="46">
        <f t="shared" si="4"/>
        <v>0.10696759259259259</v>
      </c>
      <c r="DG7" s="46">
        <f t="shared" si="4"/>
        <v>0.12099537037037038</v>
      </c>
      <c r="DH7" s="46" t="str">
        <f t="shared" si="4"/>
        <v/>
      </c>
      <c r="DI7" s="46" t="str">
        <f t="shared" si="4"/>
        <v/>
      </c>
      <c r="DJ7" s="46" t="str">
        <f t="shared" si="4"/>
        <v/>
      </c>
      <c r="DK7" s="46" t="str">
        <f t="shared" si="4"/>
        <v/>
      </c>
      <c r="DL7" s="46" t="str">
        <f t="shared" si="4"/>
        <v/>
      </c>
      <c r="DM7" s="46" t="str">
        <f t="shared" si="4"/>
        <v/>
      </c>
      <c r="DN7" s="46" t="str">
        <f t="shared" si="4"/>
        <v/>
      </c>
      <c r="DO7" s="46" t="str">
        <f t="shared" si="4"/>
        <v/>
      </c>
      <c r="DP7" s="46" t="str">
        <f t="shared" si="4"/>
        <v/>
      </c>
      <c r="DQ7" s="46" t="str">
        <f t="shared" si="4"/>
        <v/>
      </c>
      <c r="DR7" s="46" t="str">
        <f t="shared" si="4"/>
        <v/>
      </c>
      <c r="DS7" s="46" t="str">
        <f t="shared" si="4"/>
        <v/>
      </c>
      <c r="DT7" s="46" t="str">
        <f t="shared" si="5"/>
        <v/>
      </c>
      <c r="DU7" s="46" t="str">
        <f t="shared" si="5"/>
        <v/>
      </c>
      <c r="DV7" s="46" t="str">
        <f t="shared" si="5"/>
        <v/>
      </c>
      <c r="DW7" s="46" t="str">
        <f t="shared" si="5"/>
        <v/>
      </c>
      <c r="DX7" s="46" t="str">
        <f t="shared" si="5"/>
        <v/>
      </c>
      <c r="DY7" s="46" t="str">
        <f t="shared" si="5"/>
        <v/>
      </c>
      <c r="DZ7" s="46" t="str">
        <f t="shared" si="5"/>
        <v/>
      </c>
      <c r="EA7" s="46" t="str">
        <f t="shared" si="5"/>
        <v/>
      </c>
      <c r="EB7" s="46" t="str">
        <f t="shared" si="5"/>
        <v/>
      </c>
      <c r="EC7" s="46" t="str">
        <f t="shared" si="5"/>
        <v/>
      </c>
      <c r="ED7" s="46" t="str">
        <f t="shared" si="5"/>
        <v/>
      </c>
      <c r="EE7" s="46" t="str">
        <f t="shared" si="5"/>
        <v/>
      </c>
      <c r="EF7" s="46" t="str">
        <f t="shared" si="5"/>
        <v/>
      </c>
      <c r="EG7" s="46" t="str">
        <f t="shared" si="5"/>
        <v/>
      </c>
      <c r="EH7" s="46" t="str">
        <f t="shared" si="5"/>
        <v/>
      </c>
      <c r="EI7" s="46" t="str">
        <f t="shared" si="6"/>
        <v/>
      </c>
      <c r="EJ7" s="46" t="str">
        <f t="shared" si="6"/>
        <v/>
      </c>
      <c r="EK7" s="46" t="str">
        <f t="shared" si="6"/>
        <v/>
      </c>
      <c r="EL7" s="46" t="str">
        <f t="shared" si="6"/>
        <v/>
      </c>
      <c r="EM7" s="46" t="str">
        <f t="shared" si="6"/>
        <v/>
      </c>
      <c r="EN7" s="46" t="str">
        <f t="shared" si="6"/>
        <v/>
      </c>
      <c r="EO7" s="46" t="str">
        <f t="shared" si="6"/>
        <v/>
      </c>
      <c r="EP7" s="46" t="str">
        <f t="shared" si="6"/>
        <v/>
      </c>
      <c r="EQ7" s="46" t="str">
        <f t="shared" si="6"/>
        <v/>
      </c>
      <c r="ER7" s="46" t="str">
        <f t="shared" si="6"/>
        <v/>
      </c>
      <c r="ES7" s="46" t="str">
        <f t="shared" si="6"/>
        <v/>
      </c>
      <c r="ET7" s="173" t="str">
        <f t="shared" si="6"/>
        <v/>
      </c>
      <c r="EU7" s="46"/>
      <c r="EV7" s="46">
        <f t="shared" si="7"/>
        <v>4.762731481481481E-2</v>
      </c>
      <c r="EW7" s="46">
        <f t="shared" si="7"/>
        <v>6.1365740740740742E-2</v>
      </c>
      <c r="EX7" s="46">
        <f t="shared" si="7"/>
        <v>7.464120370370371E-2</v>
      </c>
      <c r="EY7" s="46">
        <f t="shared" si="7"/>
        <v>8.8981481481481481E-2</v>
      </c>
      <c r="EZ7" s="46" t="str">
        <f t="shared" si="7"/>
        <v/>
      </c>
      <c r="FA7" s="46" t="str">
        <f t="shared" si="7"/>
        <v/>
      </c>
      <c r="FB7" s="46" t="str">
        <f t="shared" si="7"/>
        <v/>
      </c>
      <c r="FC7" s="46" t="str">
        <f t="shared" si="7"/>
        <v/>
      </c>
      <c r="FD7" s="46" t="str">
        <f t="shared" si="7"/>
        <v/>
      </c>
      <c r="FE7" s="46" t="str">
        <f t="shared" si="7"/>
        <v/>
      </c>
      <c r="FF7" s="46" t="str">
        <f t="shared" si="7"/>
        <v/>
      </c>
      <c r="FG7" s="46" t="str">
        <f t="shared" si="7"/>
        <v/>
      </c>
      <c r="FH7" s="46" t="str">
        <f t="shared" si="7"/>
        <v/>
      </c>
      <c r="FI7" s="46" t="str">
        <f t="shared" si="7"/>
        <v/>
      </c>
      <c r="FJ7" s="46" t="str">
        <f t="shared" si="7"/>
        <v/>
      </c>
      <c r="FK7" s="46" t="str">
        <f t="shared" si="7"/>
        <v/>
      </c>
      <c r="FL7" s="46" t="str">
        <f t="shared" si="8"/>
        <v/>
      </c>
      <c r="FM7" s="46" t="str">
        <f t="shared" si="8"/>
        <v/>
      </c>
      <c r="FN7" s="46" t="str">
        <f t="shared" si="8"/>
        <v/>
      </c>
      <c r="FO7" s="46" t="str">
        <f t="shared" si="8"/>
        <v/>
      </c>
      <c r="FP7" s="46" t="str">
        <f t="shared" si="8"/>
        <v/>
      </c>
      <c r="FQ7" s="46" t="str">
        <f t="shared" si="8"/>
        <v/>
      </c>
      <c r="FR7" s="46" t="str">
        <f t="shared" si="8"/>
        <v/>
      </c>
      <c r="FS7" s="46" t="str">
        <f t="shared" si="8"/>
        <v/>
      </c>
      <c r="FT7" s="46" t="str">
        <f t="shared" si="8"/>
        <v/>
      </c>
      <c r="FU7" s="46" t="str">
        <f t="shared" si="8"/>
        <v/>
      </c>
      <c r="FV7" s="46" t="str">
        <f t="shared" si="8"/>
        <v/>
      </c>
      <c r="FW7" s="46" t="str">
        <f t="shared" si="8"/>
        <v/>
      </c>
      <c r="FX7" s="46" t="str">
        <f t="shared" si="8"/>
        <v/>
      </c>
      <c r="FY7" s="46" t="str">
        <f t="shared" si="8"/>
        <v/>
      </c>
      <c r="FZ7" s="46" t="str">
        <f t="shared" si="8"/>
        <v/>
      </c>
      <c r="GA7" s="46" t="str">
        <f t="shared" si="9"/>
        <v/>
      </c>
      <c r="GB7" s="46" t="str">
        <f t="shared" si="9"/>
        <v/>
      </c>
      <c r="GC7" s="46" t="str">
        <f t="shared" si="9"/>
        <v/>
      </c>
      <c r="GD7" s="46" t="str">
        <f t="shared" si="9"/>
        <v/>
      </c>
      <c r="GE7" s="46" t="str">
        <f t="shared" si="9"/>
        <v/>
      </c>
      <c r="GF7" s="46" t="str">
        <f t="shared" si="9"/>
        <v/>
      </c>
      <c r="GG7" s="46" t="str">
        <f t="shared" si="9"/>
        <v/>
      </c>
      <c r="GH7" s="46" t="str">
        <f t="shared" si="9"/>
        <v/>
      </c>
      <c r="GI7" s="46" t="str">
        <f t="shared" si="9"/>
        <v/>
      </c>
      <c r="GJ7" s="46" t="str">
        <f t="shared" si="9"/>
        <v/>
      </c>
      <c r="GK7" s="46" t="str">
        <f t="shared" si="9"/>
        <v/>
      </c>
      <c r="GL7" s="173" t="str">
        <f t="shared" si="9"/>
        <v/>
      </c>
      <c r="GM7" s="46"/>
      <c r="GN7" s="46" t="str">
        <f t="shared" si="10"/>
        <v/>
      </c>
      <c r="GO7" s="46" t="str">
        <f t="shared" si="10"/>
        <v/>
      </c>
      <c r="GP7" s="46" t="str">
        <f t="shared" si="10"/>
        <v/>
      </c>
      <c r="GQ7" s="46" t="str">
        <f t="shared" si="10"/>
        <v/>
      </c>
      <c r="GR7" s="46" t="str">
        <f t="shared" si="10"/>
        <v/>
      </c>
      <c r="GS7" s="46" t="str">
        <f t="shared" si="10"/>
        <v/>
      </c>
      <c r="GT7" s="46" t="str">
        <f t="shared" si="10"/>
        <v/>
      </c>
      <c r="GU7" s="46" t="str">
        <f t="shared" si="10"/>
        <v/>
      </c>
      <c r="GV7" s="46" t="str">
        <f t="shared" si="10"/>
        <v/>
      </c>
      <c r="GW7" s="46" t="str">
        <f t="shared" si="10"/>
        <v/>
      </c>
      <c r="GX7" s="46" t="str">
        <f t="shared" si="10"/>
        <v/>
      </c>
      <c r="GY7" s="46" t="str">
        <f t="shared" si="10"/>
        <v/>
      </c>
      <c r="GZ7" s="46" t="str">
        <f t="shared" si="10"/>
        <v/>
      </c>
      <c r="HA7" s="46" t="str">
        <f t="shared" si="10"/>
        <v/>
      </c>
      <c r="HB7" s="46" t="str">
        <f t="shared" si="10"/>
        <v/>
      </c>
      <c r="HC7" s="46" t="str">
        <f t="shared" si="10"/>
        <v/>
      </c>
      <c r="HD7" s="46" t="str">
        <f t="shared" si="11"/>
        <v/>
      </c>
      <c r="HE7" s="46" t="str">
        <f t="shared" si="11"/>
        <v/>
      </c>
      <c r="HF7" s="46" t="str">
        <f t="shared" si="11"/>
        <v/>
      </c>
      <c r="HG7" s="46" t="str">
        <f t="shared" si="11"/>
        <v/>
      </c>
      <c r="HH7" s="46" t="str">
        <f t="shared" si="11"/>
        <v/>
      </c>
      <c r="HI7" s="46" t="str">
        <f t="shared" si="11"/>
        <v/>
      </c>
      <c r="HJ7" s="46" t="str">
        <f t="shared" si="11"/>
        <v/>
      </c>
      <c r="HK7" s="46" t="str">
        <f t="shared" si="11"/>
        <v/>
      </c>
      <c r="HL7" s="46" t="str">
        <f t="shared" si="11"/>
        <v/>
      </c>
      <c r="HM7" s="46" t="str">
        <f t="shared" si="11"/>
        <v/>
      </c>
      <c r="HN7" s="46" t="str">
        <f t="shared" si="11"/>
        <v/>
      </c>
      <c r="HO7" s="46" t="str">
        <f t="shared" si="11"/>
        <v/>
      </c>
      <c r="HP7" s="46" t="str">
        <f t="shared" si="11"/>
        <v/>
      </c>
      <c r="HQ7" s="46" t="str">
        <f t="shared" si="11"/>
        <v/>
      </c>
      <c r="HR7" s="46" t="str">
        <f t="shared" si="11"/>
        <v/>
      </c>
      <c r="HS7" s="46" t="str">
        <f t="shared" si="12"/>
        <v/>
      </c>
      <c r="HT7" s="46" t="str">
        <f t="shared" si="12"/>
        <v/>
      </c>
      <c r="HU7" s="46" t="str">
        <f t="shared" si="12"/>
        <v/>
      </c>
      <c r="HV7" s="46" t="str">
        <f t="shared" si="12"/>
        <v/>
      </c>
      <c r="HW7" s="46" t="str">
        <f t="shared" si="12"/>
        <v/>
      </c>
      <c r="HX7" s="46" t="str">
        <f t="shared" si="12"/>
        <v/>
      </c>
      <c r="HY7" s="46" t="str">
        <f t="shared" si="12"/>
        <v/>
      </c>
      <c r="HZ7" s="46" t="str">
        <f t="shared" si="12"/>
        <v/>
      </c>
      <c r="IA7" s="46" t="str">
        <f t="shared" si="12"/>
        <v/>
      </c>
      <c r="IB7" s="46" t="str">
        <f t="shared" si="12"/>
        <v/>
      </c>
      <c r="IC7" s="46" t="str">
        <f t="shared" si="12"/>
        <v/>
      </c>
      <c r="ID7" s="173" t="str">
        <f t="shared" si="12"/>
        <v/>
      </c>
      <c r="IE7" s="46"/>
      <c r="IF7" s="46" t="str">
        <f t="shared" si="13"/>
        <v/>
      </c>
      <c r="IG7" s="46" t="str">
        <f t="shared" si="13"/>
        <v/>
      </c>
      <c r="IH7" s="46" t="str">
        <f t="shared" si="13"/>
        <v/>
      </c>
      <c r="II7" s="46" t="str">
        <f t="shared" si="13"/>
        <v/>
      </c>
      <c r="IJ7" s="46" t="str">
        <f t="shared" si="13"/>
        <v/>
      </c>
      <c r="IK7" s="46" t="str">
        <f t="shared" si="13"/>
        <v/>
      </c>
      <c r="IL7" s="46" t="str">
        <f t="shared" si="13"/>
        <v/>
      </c>
      <c r="IM7" s="46" t="str">
        <f t="shared" si="13"/>
        <v/>
      </c>
      <c r="IN7" s="46" t="str">
        <f t="shared" si="13"/>
        <v/>
      </c>
      <c r="IO7" s="46" t="str">
        <f t="shared" si="13"/>
        <v/>
      </c>
      <c r="IP7" s="46" t="str">
        <f t="shared" si="13"/>
        <v/>
      </c>
      <c r="IQ7" s="46" t="str">
        <f t="shared" si="13"/>
        <v/>
      </c>
      <c r="IR7" s="46" t="str">
        <f t="shared" si="13"/>
        <v/>
      </c>
      <c r="IS7" s="46" t="str">
        <f t="shared" si="13"/>
        <v/>
      </c>
      <c r="IT7" s="46" t="str">
        <f t="shared" si="13"/>
        <v/>
      </c>
      <c r="IU7" s="46" t="str">
        <f t="shared" si="13"/>
        <v/>
      </c>
      <c r="IV7" s="46" t="str">
        <f t="shared" si="14"/>
        <v/>
      </c>
      <c r="IW7" s="46" t="str">
        <f t="shared" si="14"/>
        <v/>
      </c>
      <c r="IX7" s="46" t="str">
        <f t="shared" si="14"/>
        <v/>
      </c>
      <c r="IY7" s="46" t="str">
        <f t="shared" si="14"/>
        <v/>
      </c>
      <c r="IZ7" s="46" t="str">
        <f t="shared" si="14"/>
        <v/>
      </c>
      <c r="JA7" s="46" t="str">
        <f t="shared" si="14"/>
        <v/>
      </c>
      <c r="JB7" s="46" t="str">
        <f t="shared" si="14"/>
        <v/>
      </c>
      <c r="JC7" s="46" t="str">
        <f t="shared" si="14"/>
        <v/>
      </c>
      <c r="JD7" s="46" t="str">
        <f t="shared" si="14"/>
        <v/>
      </c>
      <c r="JE7" s="46" t="str">
        <f t="shared" si="14"/>
        <v/>
      </c>
      <c r="JF7" s="46" t="str">
        <f t="shared" si="14"/>
        <v/>
      </c>
      <c r="JG7" s="46" t="str">
        <f t="shared" si="14"/>
        <v/>
      </c>
      <c r="JH7" s="46" t="str">
        <f t="shared" si="14"/>
        <v/>
      </c>
      <c r="JI7" s="46" t="str">
        <f t="shared" si="14"/>
        <v/>
      </c>
      <c r="JJ7" s="46" t="str">
        <f t="shared" si="14"/>
        <v/>
      </c>
      <c r="JK7" s="46" t="str">
        <f t="shared" si="15"/>
        <v/>
      </c>
      <c r="JL7" s="46" t="str">
        <f t="shared" si="15"/>
        <v/>
      </c>
      <c r="JM7" s="46" t="str">
        <f t="shared" si="15"/>
        <v/>
      </c>
      <c r="JN7" s="46" t="str">
        <f t="shared" si="15"/>
        <v/>
      </c>
      <c r="JO7" s="46" t="str">
        <f t="shared" si="15"/>
        <v/>
      </c>
      <c r="JP7" s="46" t="str">
        <f t="shared" si="15"/>
        <v/>
      </c>
      <c r="JQ7" s="46" t="str">
        <f t="shared" si="15"/>
        <v/>
      </c>
      <c r="JR7" s="46" t="str">
        <f t="shared" si="15"/>
        <v/>
      </c>
      <c r="JS7" s="46" t="str">
        <f t="shared" si="15"/>
        <v/>
      </c>
      <c r="JT7" s="46" t="str">
        <f t="shared" si="15"/>
        <v/>
      </c>
      <c r="JU7" s="46" t="str">
        <f t="shared" si="15"/>
        <v/>
      </c>
      <c r="JV7" s="173" t="str">
        <f t="shared" si="15"/>
        <v/>
      </c>
    </row>
    <row r="8" spans="1:282" ht="12.75" customHeight="1" x14ac:dyDescent="0.2">
      <c r="A8" s="16"/>
      <c r="B8" s="39"/>
      <c r="C8" s="49"/>
      <c r="D8" s="49"/>
      <c r="E8" s="49"/>
      <c r="F8" s="49"/>
      <c r="H8" s="15"/>
      <c r="I8" s="15"/>
      <c r="J8" s="48"/>
      <c r="K8" s="48"/>
      <c r="L8" s="48"/>
      <c r="M8" s="48"/>
      <c r="N8" s="48"/>
      <c r="O8" s="48"/>
      <c r="P8" s="48"/>
      <c r="Q8" s="46" t="s">
        <v>34</v>
      </c>
      <c r="R8" s="46"/>
      <c r="S8" s="46"/>
      <c r="T8" s="46">
        <f t="shared" si="0"/>
        <v>7.1134259259259258E-2</v>
      </c>
      <c r="U8" s="46">
        <f t="shared" si="0"/>
        <v>8.4849537037037029E-2</v>
      </c>
      <c r="V8" s="46">
        <f t="shared" si="0"/>
        <v>9.6944444444444444E-2</v>
      </c>
      <c r="W8" s="46">
        <f t="shared" si="0"/>
        <v>0.11293981481481481</v>
      </c>
      <c r="X8" s="46" t="str">
        <f t="shared" si="0"/>
        <v/>
      </c>
      <c r="Y8" s="46" t="str">
        <f t="shared" si="0"/>
        <v/>
      </c>
      <c r="Z8" s="46" t="str">
        <f t="shared" si="0"/>
        <v/>
      </c>
      <c r="AA8" s="46" t="str">
        <f t="shared" si="0"/>
        <v/>
      </c>
      <c r="AB8" s="46" t="str">
        <f t="shared" si="0"/>
        <v/>
      </c>
      <c r="AC8" s="46" t="str">
        <f t="shared" si="0"/>
        <v/>
      </c>
      <c r="AD8" s="46" t="str">
        <f t="shared" si="0"/>
        <v/>
      </c>
      <c r="AE8" s="46" t="str">
        <f t="shared" si="0"/>
        <v/>
      </c>
      <c r="AF8" s="46" t="str">
        <f t="shared" si="0"/>
        <v/>
      </c>
      <c r="AG8" s="46" t="str">
        <f t="shared" si="0"/>
        <v/>
      </c>
      <c r="AH8" s="46" t="str">
        <f t="shared" si="0"/>
        <v/>
      </c>
      <c r="AI8" s="46" t="str">
        <f t="shared" si="0"/>
        <v/>
      </c>
      <c r="AJ8" s="46" t="str">
        <f t="shared" si="0"/>
        <v/>
      </c>
      <c r="AK8" s="46" t="str">
        <f t="shared" si="0"/>
        <v/>
      </c>
      <c r="AL8" s="46" t="str">
        <f t="shared" si="0"/>
        <v/>
      </c>
      <c r="AM8" s="46" t="str">
        <f t="shared" si="0"/>
        <v/>
      </c>
      <c r="AN8" s="46" t="str">
        <f t="shared" si="0"/>
        <v/>
      </c>
      <c r="AO8" s="46" t="str">
        <f t="shared" si="0"/>
        <v/>
      </c>
      <c r="AP8" s="46" t="str">
        <f t="shared" si="0"/>
        <v/>
      </c>
      <c r="AQ8" s="46" t="str">
        <f t="shared" si="0"/>
        <v/>
      </c>
      <c r="AR8" s="46" t="str">
        <f t="shared" si="0"/>
        <v/>
      </c>
      <c r="AS8" s="46" t="str">
        <f t="shared" si="0"/>
        <v/>
      </c>
      <c r="AT8" s="46" t="str">
        <f t="shared" si="0"/>
        <v/>
      </c>
      <c r="AU8" s="46" t="str">
        <f t="shared" si="0"/>
        <v/>
      </c>
      <c r="AV8" s="46" t="str">
        <f t="shared" si="0"/>
        <v/>
      </c>
      <c r="AW8" s="46" t="str">
        <f t="shared" si="0"/>
        <v/>
      </c>
      <c r="AX8" s="46" t="str">
        <f t="shared" si="0"/>
        <v/>
      </c>
      <c r="AY8" s="46" t="str">
        <f t="shared" si="0"/>
        <v/>
      </c>
      <c r="AZ8" s="46" t="str">
        <f t="shared" si="0"/>
        <v/>
      </c>
      <c r="BA8" s="46" t="str">
        <f t="shared" si="0"/>
        <v/>
      </c>
      <c r="BB8" s="46" t="str">
        <f t="shared" si="0"/>
        <v/>
      </c>
      <c r="BC8" s="46" t="str">
        <f t="shared" si="0"/>
        <v/>
      </c>
      <c r="BD8" s="46" t="str">
        <f t="shared" si="0"/>
        <v/>
      </c>
      <c r="BE8" s="46" t="str">
        <f t="shared" si="0"/>
        <v/>
      </c>
      <c r="BF8" s="46" t="str">
        <f t="shared" si="0"/>
        <v/>
      </c>
      <c r="BG8" s="46" t="str">
        <f t="shared" si="0"/>
        <v/>
      </c>
      <c r="BH8" s="46" t="str">
        <f t="shared" ref="BH8:BJ8" si="16">IF(ISNUMBER(BH49), BH49, "")</f>
        <v/>
      </c>
      <c r="BI8" s="46" t="str">
        <f t="shared" si="16"/>
        <v/>
      </c>
      <c r="BJ8" s="173" t="str">
        <f t="shared" si="16"/>
        <v/>
      </c>
      <c r="BK8" s="46"/>
      <c r="BL8" s="46">
        <f t="shared" si="1"/>
        <v>5.8171296296296297E-2</v>
      </c>
      <c r="BM8" s="46">
        <f t="shared" si="1"/>
        <v>7.2175925925925921E-2</v>
      </c>
      <c r="BN8" s="46">
        <f t="shared" si="1"/>
        <v>8.564814814814814E-2</v>
      </c>
      <c r="BO8" s="46">
        <f t="shared" si="1"/>
        <v>9.7777777777777783E-2</v>
      </c>
      <c r="BP8" s="46" t="str">
        <f t="shared" si="1"/>
        <v/>
      </c>
      <c r="BQ8" s="46" t="str">
        <f t="shared" si="1"/>
        <v/>
      </c>
      <c r="BR8" s="46" t="str">
        <f t="shared" si="1"/>
        <v/>
      </c>
      <c r="BS8" s="46" t="str">
        <f t="shared" si="1"/>
        <v/>
      </c>
      <c r="BT8" s="46" t="str">
        <f t="shared" si="1"/>
        <v/>
      </c>
      <c r="BU8" s="46" t="str">
        <f t="shared" si="1"/>
        <v/>
      </c>
      <c r="BV8" s="46" t="str">
        <f t="shared" si="1"/>
        <v/>
      </c>
      <c r="BW8" s="46" t="str">
        <f t="shared" si="1"/>
        <v/>
      </c>
      <c r="BX8" s="46" t="str">
        <f t="shared" si="1"/>
        <v/>
      </c>
      <c r="BY8" s="46" t="str">
        <f t="shared" si="1"/>
        <v/>
      </c>
      <c r="BZ8" s="46" t="str">
        <f t="shared" si="1"/>
        <v/>
      </c>
      <c r="CA8" s="46" t="str">
        <f t="shared" si="1"/>
        <v/>
      </c>
      <c r="CB8" s="46" t="str">
        <f t="shared" si="2"/>
        <v/>
      </c>
      <c r="CC8" s="46" t="str">
        <f t="shared" si="2"/>
        <v/>
      </c>
      <c r="CD8" s="46" t="str">
        <f t="shared" si="2"/>
        <v/>
      </c>
      <c r="CE8" s="46" t="str">
        <f t="shared" si="2"/>
        <v/>
      </c>
      <c r="CF8" s="46" t="str">
        <f t="shared" si="2"/>
        <v/>
      </c>
      <c r="CG8" s="46" t="str">
        <f t="shared" si="2"/>
        <v/>
      </c>
      <c r="CH8" s="46" t="str">
        <f t="shared" si="2"/>
        <v/>
      </c>
      <c r="CI8" s="46" t="str">
        <f t="shared" si="2"/>
        <v/>
      </c>
      <c r="CJ8" s="46" t="str">
        <f t="shared" si="2"/>
        <v/>
      </c>
      <c r="CK8" s="46" t="str">
        <f t="shared" si="2"/>
        <v/>
      </c>
      <c r="CL8" s="46" t="str">
        <f t="shared" si="2"/>
        <v/>
      </c>
      <c r="CM8" s="46" t="str">
        <f t="shared" si="2"/>
        <v/>
      </c>
      <c r="CN8" s="46" t="str">
        <f t="shared" si="2"/>
        <v/>
      </c>
      <c r="CO8" s="46" t="str">
        <f t="shared" si="2"/>
        <v/>
      </c>
      <c r="CP8" s="46" t="str">
        <f t="shared" si="2"/>
        <v/>
      </c>
      <c r="CQ8" s="46" t="str">
        <f t="shared" si="3"/>
        <v/>
      </c>
      <c r="CR8" s="46" t="str">
        <f t="shared" si="3"/>
        <v/>
      </c>
      <c r="CS8" s="46" t="str">
        <f t="shared" si="3"/>
        <v/>
      </c>
      <c r="CT8" s="46" t="str">
        <f t="shared" si="3"/>
        <v/>
      </c>
      <c r="CU8" s="46" t="str">
        <f t="shared" si="3"/>
        <v/>
      </c>
      <c r="CV8" s="46" t="str">
        <f t="shared" si="3"/>
        <v/>
      </c>
      <c r="CW8" s="46" t="str">
        <f t="shared" si="3"/>
        <v/>
      </c>
      <c r="CX8" s="46" t="str">
        <f t="shared" si="3"/>
        <v/>
      </c>
      <c r="CY8" s="46" t="str">
        <f t="shared" si="3"/>
        <v/>
      </c>
      <c r="CZ8" s="46" t="str">
        <f t="shared" si="3"/>
        <v/>
      </c>
      <c r="DA8" s="46" t="str">
        <f t="shared" si="3"/>
        <v/>
      </c>
      <c r="DB8" s="173" t="str">
        <f t="shared" si="3"/>
        <v/>
      </c>
      <c r="DC8" s="46"/>
      <c r="DD8" s="46">
        <f t="shared" si="4"/>
        <v>8.1747685185185187E-2</v>
      </c>
      <c r="DE8" s="46">
        <f t="shared" si="4"/>
        <v>9.5706018518518524E-2</v>
      </c>
      <c r="DF8" s="46">
        <f t="shared" si="4"/>
        <v>0.1095949074074074</v>
      </c>
      <c r="DG8" s="46">
        <f t="shared" si="4"/>
        <v>0.12355324074074074</v>
      </c>
      <c r="DH8" s="46" t="str">
        <f t="shared" si="4"/>
        <v/>
      </c>
      <c r="DI8" s="46" t="str">
        <f t="shared" si="4"/>
        <v/>
      </c>
      <c r="DJ8" s="46" t="str">
        <f t="shared" si="4"/>
        <v/>
      </c>
      <c r="DK8" s="46" t="str">
        <f t="shared" si="4"/>
        <v/>
      </c>
      <c r="DL8" s="46" t="str">
        <f t="shared" si="4"/>
        <v/>
      </c>
      <c r="DM8" s="46" t="str">
        <f t="shared" si="4"/>
        <v/>
      </c>
      <c r="DN8" s="46" t="str">
        <f t="shared" si="4"/>
        <v/>
      </c>
      <c r="DO8" s="46" t="str">
        <f t="shared" si="4"/>
        <v/>
      </c>
      <c r="DP8" s="46" t="str">
        <f t="shared" si="4"/>
        <v/>
      </c>
      <c r="DQ8" s="46" t="str">
        <f t="shared" si="4"/>
        <v/>
      </c>
      <c r="DR8" s="46" t="str">
        <f t="shared" si="4"/>
        <v/>
      </c>
      <c r="DS8" s="46" t="str">
        <f t="shared" si="4"/>
        <v/>
      </c>
      <c r="DT8" s="46" t="str">
        <f t="shared" si="5"/>
        <v/>
      </c>
      <c r="DU8" s="46" t="str">
        <f t="shared" si="5"/>
        <v/>
      </c>
      <c r="DV8" s="46" t="str">
        <f t="shared" si="5"/>
        <v/>
      </c>
      <c r="DW8" s="46" t="str">
        <f t="shared" si="5"/>
        <v/>
      </c>
      <c r="DX8" s="46" t="str">
        <f t="shared" si="5"/>
        <v/>
      </c>
      <c r="DY8" s="46" t="str">
        <f t="shared" si="5"/>
        <v/>
      </c>
      <c r="DZ8" s="46" t="str">
        <f t="shared" si="5"/>
        <v/>
      </c>
      <c r="EA8" s="46" t="str">
        <f t="shared" si="5"/>
        <v/>
      </c>
      <c r="EB8" s="46" t="str">
        <f t="shared" si="5"/>
        <v/>
      </c>
      <c r="EC8" s="46" t="str">
        <f t="shared" si="5"/>
        <v/>
      </c>
      <c r="ED8" s="46" t="str">
        <f t="shared" si="5"/>
        <v/>
      </c>
      <c r="EE8" s="46" t="str">
        <f t="shared" si="5"/>
        <v/>
      </c>
      <c r="EF8" s="46" t="str">
        <f t="shared" si="5"/>
        <v/>
      </c>
      <c r="EG8" s="46" t="str">
        <f t="shared" si="5"/>
        <v/>
      </c>
      <c r="EH8" s="46" t="str">
        <f t="shared" si="5"/>
        <v/>
      </c>
      <c r="EI8" s="46" t="str">
        <f t="shared" si="6"/>
        <v/>
      </c>
      <c r="EJ8" s="46" t="str">
        <f t="shared" si="6"/>
        <v/>
      </c>
      <c r="EK8" s="46" t="str">
        <f t="shared" si="6"/>
        <v/>
      </c>
      <c r="EL8" s="46" t="str">
        <f t="shared" si="6"/>
        <v/>
      </c>
      <c r="EM8" s="46" t="str">
        <f t="shared" si="6"/>
        <v/>
      </c>
      <c r="EN8" s="46" t="str">
        <f t="shared" si="6"/>
        <v/>
      </c>
      <c r="EO8" s="46" t="str">
        <f t="shared" si="6"/>
        <v/>
      </c>
      <c r="EP8" s="46" t="str">
        <f t="shared" si="6"/>
        <v/>
      </c>
      <c r="EQ8" s="46" t="str">
        <f t="shared" si="6"/>
        <v/>
      </c>
      <c r="ER8" s="46" t="str">
        <f t="shared" si="6"/>
        <v/>
      </c>
      <c r="ES8" s="46" t="str">
        <f t="shared" si="6"/>
        <v/>
      </c>
      <c r="ET8" s="173" t="str">
        <f t="shared" si="6"/>
        <v/>
      </c>
      <c r="EU8" s="46"/>
      <c r="EV8" s="46">
        <f t="shared" si="7"/>
        <v>4.9618055555555561E-2</v>
      </c>
      <c r="EW8" s="46">
        <f t="shared" si="7"/>
        <v>6.4039351851851847E-2</v>
      </c>
      <c r="EX8" s="46">
        <f t="shared" si="7"/>
        <v>7.7141203703703712E-2</v>
      </c>
      <c r="EY8" s="46">
        <f t="shared" si="7"/>
        <v>9.178240740740741E-2</v>
      </c>
      <c r="EZ8" s="46" t="str">
        <f t="shared" si="7"/>
        <v/>
      </c>
      <c r="FA8" s="46" t="str">
        <f t="shared" si="7"/>
        <v/>
      </c>
      <c r="FB8" s="46" t="str">
        <f t="shared" si="7"/>
        <v/>
      </c>
      <c r="FC8" s="46" t="str">
        <f t="shared" si="7"/>
        <v/>
      </c>
      <c r="FD8" s="46" t="str">
        <f t="shared" si="7"/>
        <v/>
      </c>
      <c r="FE8" s="46" t="str">
        <f t="shared" si="7"/>
        <v/>
      </c>
      <c r="FF8" s="46" t="str">
        <f t="shared" si="7"/>
        <v/>
      </c>
      <c r="FG8" s="46" t="str">
        <f t="shared" si="7"/>
        <v/>
      </c>
      <c r="FH8" s="46" t="str">
        <f t="shared" si="7"/>
        <v/>
      </c>
      <c r="FI8" s="46" t="str">
        <f t="shared" si="7"/>
        <v/>
      </c>
      <c r="FJ8" s="46" t="str">
        <f t="shared" si="7"/>
        <v/>
      </c>
      <c r="FK8" s="46" t="str">
        <f t="shared" si="7"/>
        <v/>
      </c>
      <c r="FL8" s="46" t="str">
        <f t="shared" si="8"/>
        <v/>
      </c>
      <c r="FM8" s="46" t="str">
        <f t="shared" si="8"/>
        <v/>
      </c>
      <c r="FN8" s="46" t="str">
        <f t="shared" si="8"/>
        <v/>
      </c>
      <c r="FO8" s="46" t="str">
        <f t="shared" si="8"/>
        <v/>
      </c>
      <c r="FP8" s="46" t="str">
        <f t="shared" si="8"/>
        <v/>
      </c>
      <c r="FQ8" s="46" t="str">
        <f t="shared" si="8"/>
        <v/>
      </c>
      <c r="FR8" s="46" t="str">
        <f t="shared" si="8"/>
        <v/>
      </c>
      <c r="FS8" s="46" t="str">
        <f t="shared" si="8"/>
        <v/>
      </c>
      <c r="FT8" s="46" t="str">
        <f t="shared" si="8"/>
        <v/>
      </c>
      <c r="FU8" s="46" t="str">
        <f t="shared" si="8"/>
        <v/>
      </c>
      <c r="FV8" s="46" t="str">
        <f t="shared" si="8"/>
        <v/>
      </c>
      <c r="FW8" s="46" t="str">
        <f t="shared" si="8"/>
        <v/>
      </c>
      <c r="FX8" s="46" t="str">
        <f t="shared" si="8"/>
        <v/>
      </c>
      <c r="FY8" s="46" t="str">
        <f t="shared" si="8"/>
        <v/>
      </c>
      <c r="FZ8" s="46" t="str">
        <f t="shared" si="8"/>
        <v/>
      </c>
      <c r="GA8" s="46" t="str">
        <f t="shared" si="9"/>
        <v/>
      </c>
      <c r="GB8" s="46" t="str">
        <f t="shared" si="9"/>
        <v/>
      </c>
      <c r="GC8" s="46" t="str">
        <f t="shared" si="9"/>
        <v/>
      </c>
      <c r="GD8" s="46" t="str">
        <f t="shared" si="9"/>
        <v/>
      </c>
      <c r="GE8" s="46" t="str">
        <f t="shared" si="9"/>
        <v/>
      </c>
      <c r="GF8" s="46" t="str">
        <f t="shared" si="9"/>
        <v/>
      </c>
      <c r="GG8" s="46" t="str">
        <f t="shared" si="9"/>
        <v/>
      </c>
      <c r="GH8" s="46" t="str">
        <f t="shared" si="9"/>
        <v/>
      </c>
      <c r="GI8" s="46" t="str">
        <f t="shared" si="9"/>
        <v/>
      </c>
      <c r="GJ8" s="46" t="str">
        <f t="shared" si="9"/>
        <v/>
      </c>
      <c r="GK8" s="46" t="str">
        <f t="shared" si="9"/>
        <v/>
      </c>
      <c r="GL8" s="173" t="str">
        <f t="shared" si="9"/>
        <v/>
      </c>
      <c r="GM8" s="46"/>
      <c r="GN8" s="46" t="str">
        <f t="shared" si="10"/>
        <v/>
      </c>
      <c r="GO8" s="46" t="str">
        <f t="shared" si="10"/>
        <v/>
      </c>
      <c r="GP8" s="46" t="str">
        <f t="shared" si="10"/>
        <v/>
      </c>
      <c r="GQ8" s="46" t="str">
        <f t="shared" si="10"/>
        <v/>
      </c>
      <c r="GR8" s="46" t="str">
        <f t="shared" si="10"/>
        <v/>
      </c>
      <c r="GS8" s="46" t="str">
        <f t="shared" si="10"/>
        <v/>
      </c>
      <c r="GT8" s="46" t="str">
        <f t="shared" si="10"/>
        <v/>
      </c>
      <c r="GU8" s="46" t="str">
        <f t="shared" si="10"/>
        <v/>
      </c>
      <c r="GV8" s="46" t="str">
        <f t="shared" si="10"/>
        <v/>
      </c>
      <c r="GW8" s="46" t="str">
        <f t="shared" si="10"/>
        <v/>
      </c>
      <c r="GX8" s="46" t="str">
        <f t="shared" si="10"/>
        <v/>
      </c>
      <c r="GY8" s="46" t="str">
        <f t="shared" si="10"/>
        <v/>
      </c>
      <c r="GZ8" s="46" t="str">
        <f t="shared" si="10"/>
        <v/>
      </c>
      <c r="HA8" s="46" t="str">
        <f t="shared" si="10"/>
        <v/>
      </c>
      <c r="HB8" s="46" t="str">
        <f t="shared" si="10"/>
        <v/>
      </c>
      <c r="HC8" s="46" t="str">
        <f t="shared" si="10"/>
        <v/>
      </c>
      <c r="HD8" s="46" t="str">
        <f t="shared" si="11"/>
        <v/>
      </c>
      <c r="HE8" s="46" t="str">
        <f t="shared" si="11"/>
        <v/>
      </c>
      <c r="HF8" s="46" t="str">
        <f t="shared" si="11"/>
        <v/>
      </c>
      <c r="HG8" s="46" t="str">
        <f t="shared" si="11"/>
        <v/>
      </c>
      <c r="HH8" s="46" t="str">
        <f t="shared" si="11"/>
        <v/>
      </c>
      <c r="HI8" s="46" t="str">
        <f t="shared" si="11"/>
        <v/>
      </c>
      <c r="HJ8" s="46" t="str">
        <f t="shared" si="11"/>
        <v/>
      </c>
      <c r="HK8" s="46" t="str">
        <f t="shared" si="11"/>
        <v/>
      </c>
      <c r="HL8" s="46" t="str">
        <f t="shared" si="11"/>
        <v/>
      </c>
      <c r="HM8" s="46" t="str">
        <f t="shared" si="11"/>
        <v/>
      </c>
      <c r="HN8" s="46" t="str">
        <f t="shared" si="11"/>
        <v/>
      </c>
      <c r="HO8" s="46" t="str">
        <f t="shared" si="11"/>
        <v/>
      </c>
      <c r="HP8" s="46" t="str">
        <f t="shared" si="11"/>
        <v/>
      </c>
      <c r="HQ8" s="46" t="str">
        <f t="shared" si="11"/>
        <v/>
      </c>
      <c r="HR8" s="46" t="str">
        <f t="shared" si="11"/>
        <v/>
      </c>
      <c r="HS8" s="46" t="str">
        <f t="shared" si="12"/>
        <v/>
      </c>
      <c r="HT8" s="46" t="str">
        <f t="shared" si="12"/>
        <v/>
      </c>
      <c r="HU8" s="46" t="str">
        <f t="shared" si="12"/>
        <v/>
      </c>
      <c r="HV8" s="46" t="str">
        <f t="shared" si="12"/>
        <v/>
      </c>
      <c r="HW8" s="46" t="str">
        <f t="shared" si="12"/>
        <v/>
      </c>
      <c r="HX8" s="46" t="str">
        <f t="shared" si="12"/>
        <v/>
      </c>
      <c r="HY8" s="46" t="str">
        <f t="shared" si="12"/>
        <v/>
      </c>
      <c r="HZ8" s="46" t="str">
        <f t="shared" si="12"/>
        <v/>
      </c>
      <c r="IA8" s="46" t="str">
        <f t="shared" si="12"/>
        <v/>
      </c>
      <c r="IB8" s="46" t="str">
        <f t="shared" si="12"/>
        <v/>
      </c>
      <c r="IC8" s="46" t="str">
        <f t="shared" si="12"/>
        <v/>
      </c>
      <c r="ID8" s="173" t="str">
        <f t="shared" si="12"/>
        <v/>
      </c>
      <c r="IE8" s="46"/>
      <c r="IF8" s="46" t="str">
        <f t="shared" si="13"/>
        <v/>
      </c>
      <c r="IG8" s="46" t="str">
        <f t="shared" si="13"/>
        <v/>
      </c>
      <c r="IH8" s="46" t="str">
        <f t="shared" si="13"/>
        <v/>
      </c>
      <c r="II8" s="46" t="str">
        <f t="shared" si="13"/>
        <v/>
      </c>
      <c r="IJ8" s="46" t="str">
        <f t="shared" si="13"/>
        <v/>
      </c>
      <c r="IK8" s="46" t="str">
        <f t="shared" si="13"/>
        <v/>
      </c>
      <c r="IL8" s="46" t="str">
        <f t="shared" si="13"/>
        <v/>
      </c>
      <c r="IM8" s="46" t="str">
        <f t="shared" si="13"/>
        <v/>
      </c>
      <c r="IN8" s="46" t="str">
        <f t="shared" si="13"/>
        <v/>
      </c>
      <c r="IO8" s="46" t="str">
        <f t="shared" si="13"/>
        <v/>
      </c>
      <c r="IP8" s="46" t="str">
        <f t="shared" si="13"/>
        <v/>
      </c>
      <c r="IQ8" s="46" t="str">
        <f t="shared" si="13"/>
        <v/>
      </c>
      <c r="IR8" s="46" t="str">
        <f t="shared" si="13"/>
        <v/>
      </c>
      <c r="IS8" s="46" t="str">
        <f t="shared" si="13"/>
        <v/>
      </c>
      <c r="IT8" s="46" t="str">
        <f t="shared" si="13"/>
        <v/>
      </c>
      <c r="IU8" s="46" t="str">
        <f t="shared" si="13"/>
        <v/>
      </c>
      <c r="IV8" s="46" t="str">
        <f t="shared" si="14"/>
        <v/>
      </c>
      <c r="IW8" s="46" t="str">
        <f t="shared" si="14"/>
        <v/>
      </c>
      <c r="IX8" s="46" t="str">
        <f t="shared" si="14"/>
        <v/>
      </c>
      <c r="IY8" s="46" t="str">
        <f t="shared" si="14"/>
        <v/>
      </c>
      <c r="IZ8" s="46" t="str">
        <f t="shared" si="14"/>
        <v/>
      </c>
      <c r="JA8" s="46" t="str">
        <f t="shared" si="14"/>
        <v/>
      </c>
      <c r="JB8" s="46" t="str">
        <f t="shared" si="14"/>
        <v/>
      </c>
      <c r="JC8" s="46" t="str">
        <f t="shared" si="14"/>
        <v/>
      </c>
      <c r="JD8" s="46" t="str">
        <f t="shared" si="14"/>
        <v/>
      </c>
      <c r="JE8" s="46" t="str">
        <f t="shared" si="14"/>
        <v/>
      </c>
      <c r="JF8" s="46" t="str">
        <f t="shared" si="14"/>
        <v/>
      </c>
      <c r="JG8" s="46" t="str">
        <f t="shared" si="14"/>
        <v/>
      </c>
      <c r="JH8" s="46" t="str">
        <f t="shared" si="14"/>
        <v/>
      </c>
      <c r="JI8" s="46" t="str">
        <f t="shared" si="14"/>
        <v/>
      </c>
      <c r="JJ8" s="46" t="str">
        <f t="shared" si="14"/>
        <v/>
      </c>
      <c r="JK8" s="46" t="str">
        <f t="shared" si="15"/>
        <v/>
      </c>
      <c r="JL8" s="46" t="str">
        <f t="shared" si="15"/>
        <v/>
      </c>
      <c r="JM8" s="46" t="str">
        <f t="shared" si="15"/>
        <v/>
      </c>
      <c r="JN8" s="46" t="str">
        <f t="shared" si="15"/>
        <v/>
      </c>
      <c r="JO8" s="46" t="str">
        <f t="shared" si="15"/>
        <v/>
      </c>
      <c r="JP8" s="46" t="str">
        <f t="shared" si="15"/>
        <v/>
      </c>
      <c r="JQ8" s="46" t="str">
        <f t="shared" si="15"/>
        <v/>
      </c>
      <c r="JR8" s="46" t="str">
        <f t="shared" si="15"/>
        <v/>
      </c>
      <c r="JS8" s="46" t="str">
        <f t="shared" si="15"/>
        <v/>
      </c>
      <c r="JT8" s="46" t="str">
        <f t="shared" si="15"/>
        <v/>
      </c>
      <c r="JU8" s="46" t="str">
        <f t="shared" si="15"/>
        <v/>
      </c>
      <c r="JV8" s="173" t="str">
        <f t="shared" si="15"/>
        <v/>
      </c>
    </row>
    <row r="9" spans="1:282" ht="12.75" customHeight="1" x14ac:dyDescent="0.2">
      <c r="A9" s="51"/>
      <c r="B9" s="40"/>
      <c r="C9" s="52"/>
      <c r="D9" s="52"/>
      <c r="E9" s="52"/>
      <c r="F9" s="40"/>
      <c r="H9" s="53"/>
      <c r="I9" s="53"/>
      <c r="J9" s="48"/>
      <c r="K9" s="48"/>
      <c r="L9" s="48"/>
      <c r="M9" s="48"/>
      <c r="N9" s="48"/>
      <c r="O9" s="48"/>
      <c r="P9" s="48"/>
      <c r="Q9" s="156" t="s">
        <v>35</v>
      </c>
      <c r="R9" s="156"/>
      <c r="S9" s="118"/>
      <c r="T9" s="118">
        <f t="shared" ref="T9:BJ9" si="17">IF(ISNUMBER(T50), T50, "")</f>
        <v>93</v>
      </c>
      <c r="U9" s="118">
        <f t="shared" si="17"/>
        <v>160</v>
      </c>
      <c r="V9" s="118">
        <f t="shared" si="17"/>
        <v>100</v>
      </c>
      <c r="W9" s="118">
        <f t="shared" si="17"/>
        <v>89</v>
      </c>
      <c r="X9" s="118" t="str">
        <f t="shared" si="17"/>
        <v/>
      </c>
      <c r="Y9" s="118" t="str">
        <f t="shared" si="17"/>
        <v/>
      </c>
      <c r="Z9" s="118" t="str">
        <f t="shared" si="17"/>
        <v/>
      </c>
      <c r="AA9" s="118" t="str">
        <f t="shared" si="17"/>
        <v/>
      </c>
      <c r="AB9" s="118" t="str">
        <f t="shared" si="17"/>
        <v/>
      </c>
      <c r="AC9" s="118" t="str">
        <f t="shared" si="17"/>
        <v/>
      </c>
      <c r="AD9" s="118" t="str">
        <f t="shared" si="17"/>
        <v/>
      </c>
      <c r="AE9" s="118" t="str">
        <f t="shared" si="17"/>
        <v/>
      </c>
      <c r="AF9" s="118" t="str">
        <f t="shared" si="17"/>
        <v/>
      </c>
      <c r="AG9" s="118" t="str">
        <f t="shared" si="17"/>
        <v/>
      </c>
      <c r="AH9" s="118" t="str">
        <f t="shared" si="17"/>
        <v/>
      </c>
      <c r="AI9" s="118" t="str">
        <f t="shared" si="17"/>
        <v/>
      </c>
      <c r="AJ9" s="118" t="str">
        <f t="shared" si="17"/>
        <v/>
      </c>
      <c r="AK9" s="118" t="str">
        <f t="shared" si="17"/>
        <v/>
      </c>
      <c r="AL9" s="118" t="str">
        <f t="shared" si="17"/>
        <v/>
      </c>
      <c r="AM9" s="118" t="str">
        <f t="shared" si="17"/>
        <v/>
      </c>
      <c r="AN9" s="118" t="str">
        <f t="shared" si="17"/>
        <v/>
      </c>
      <c r="AO9" s="118" t="str">
        <f t="shared" si="17"/>
        <v/>
      </c>
      <c r="AP9" s="118" t="str">
        <f t="shared" si="17"/>
        <v/>
      </c>
      <c r="AQ9" s="118" t="str">
        <f t="shared" si="17"/>
        <v/>
      </c>
      <c r="AR9" s="118" t="str">
        <f t="shared" si="17"/>
        <v/>
      </c>
      <c r="AS9" s="118" t="str">
        <f t="shared" si="17"/>
        <v/>
      </c>
      <c r="AT9" s="118" t="str">
        <f t="shared" si="17"/>
        <v/>
      </c>
      <c r="AU9" s="118" t="str">
        <f t="shared" si="17"/>
        <v/>
      </c>
      <c r="AV9" s="118" t="str">
        <f t="shared" si="17"/>
        <v/>
      </c>
      <c r="AW9" s="118" t="str">
        <f t="shared" si="17"/>
        <v/>
      </c>
      <c r="AX9" s="118" t="str">
        <f t="shared" si="17"/>
        <v/>
      </c>
      <c r="AY9" s="118" t="str">
        <f t="shared" si="17"/>
        <v/>
      </c>
      <c r="AZ9" s="118" t="str">
        <f t="shared" si="17"/>
        <v/>
      </c>
      <c r="BA9" s="118" t="str">
        <f t="shared" si="17"/>
        <v/>
      </c>
      <c r="BB9" s="118" t="str">
        <f t="shared" si="17"/>
        <v/>
      </c>
      <c r="BC9" s="118" t="str">
        <f t="shared" si="17"/>
        <v/>
      </c>
      <c r="BD9" s="118" t="str">
        <f t="shared" si="17"/>
        <v/>
      </c>
      <c r="BE9" s="118" t="str">
        <f t="shared" si="17"/>
        <v/>
      </c>
      <c r="BF9" s="118" t="str">
        <f t="shared" si="17"/>
        <v/>
      </c>
      <c r="BG9" s="118" t="str">
        <f t="shared" si="17"/>
        <v/>
      </c>
      <c r="BH9" s="118" t="str">
        <f t="shared" si="17"/>
        <v/>
      </c>
      <c r="BI9" s="118" t="str">
        <f t="shared" si="17"/>
        <v/>
      </c>
      <c r="BJ9" s="203" t="str">
        <f t="shared" si="17"/>
        <v/>
      </c>
      <c r="BK9" s="118"/>
      <c r="BL9" s="118">
        <f t="shared" si="1"/>
        <v>132</v>
      </c>
      <c r="BM9" s="118">
        <f t="shared" si="1"/>
        <v>111</v>
      </c>
      <c r="BN9" s="118">
        <f t="shared" si="1"/>
        <v>116</v>
      </c>
      <c r="BO9" s="118">
        <f t="shared" si="1"/>
        <v>100</v>
      </c>
      <c r="BP9" s="118" t="str">
        <f t="shared" si="1"/>
        <v/>
      </c>
      <c r="BQ9" s="118" t="str">
        <f t="shared" si="1"/>
        <v/>
      </c>
      <c r="BR9" s="118" t="str">
        <f t="shared" si="1"/>
        <v/>
      </c>
      <c r="BS9" s="118" t="str">
        <f t="shared" si="1"/>
        <v/>
      </c>
      <c r="BT9" s="118" t="str">
        <f t="shared" si="1"/>
        <v/>
      </c>
      <c r="BU9" s="118" t="str">
        <f t="shared" si="1"/>
        <v/>
      </c>
      <c r="BV9" s="118" t="str">
        <f t="shared" si="1"/>
        <v/>
      </c>
      <c r="BW9" s="118" t="str">
        <f t="shared" si="1"/>
        <v/>
      </c>
      <c r="BX9" s="118" t="str">
        <f t="shared" si="1"/>
        <v/>
      </c>
      <c r="BY9" s="118" t="str">
        <f t="shared" si="1"/>
        <v/>
      </c>
      <c r="BZ9" s="118" t="str">
        <f t="shared" si="1"/>
        <v/>
      </c>
      <c r="CA9" s="118" t="str">
        <f t="shared" si="1"/>
        <v/>
      </c>
      <c r="CB9" s="118" t="str">
        <f t="shared" si="2"/>
        <v/>
      </c>
      <c r="CC9" s="118" t="str">
        <f t="shared" si="2"/>
        <v/>
      </c>
      <c r="CD9" s="118" t="str">
        <f t="shared" si="2"/>
        <v/>
      </c>
      <c r="CE9" s="118" t="str">
        <f t="shared" si="2"/>
        <v/>
      </c>
      <c r="CF9" s="118" t="str">
        <f t="shared" si="2"/>
        <v/>
      </c>
      <c r="CG9" s="118" t="str">
        <f t="shared" si="2"/>
        <v/>
      </c>
      <c r="CH9" s="118" t="str">
        <f t="shared" si="2"/>
        <v/>
      </c>
      <c r="CI9" s="118" t="str">
        <f t="shared" si="2"/>
        <v/>
      </c>
      <c r="CJ9" s="118" t="str">
        <f t="shared" si="2"/>
        <v/>
      </c>
      <c r="CK9" s="118" t="str">
        <f t="shared" si="2"/>
        <v/>
      </c>
      <c r="CL9" s="118" t="str">
        <f t="shared" si="2"/>
        <v/>
      </c>
      <c r="CM9" s="118" t="str">
        <f t="shared" si="2"/>
        <v/>
      </c>
      <c r="CN9" s="118" t="str">
        <f t="shared" si="2"/>
        <v/>
      </c>
      <c r="CO9" s="118" t="str">
        <f t="shared" si="2"/>
        <v/>
      </c>
      <c r="CP9" s="118" t="str">
        <f t="shared" si="2"/>
        <v/>
      </c>
      <c r="CQ9" s="118" t="str">
        <f t="shared" si="3"/>
        <v/>
      </c>
      <c r="CR9" s="118" t="str">
        <f t="shared" si="3"/>
        <v/>
      </c>
      <c r="CS9" s="118" t="str">
        <f t="shared" si="3"/>
        <v/>
      </c>
      <c r="CT9" s="118" t="str">
        <f t="shared" si="3"/>
        <v/>
      </c>
      <c r="CU9" s="118" t="str">
        <f t="shared" si="3"/>
        <v/>
      </c>
      <c r="CV9" s="118" t="str">
        <f t="shared" si="3"/>
        <v/>
      </c>
      <c r="CW9" s="118" t="str">
        <f t="shared" si="3"/>
        <v/>
      </c>
      <c r="CX9" s="118" t="str">
        <f t="shared" si="3"/>
        <v/>
      </c>
      <c r="CY9" s="118" t="str">
        <f t="shared" si="3"/>
        <v/>
      </c>
      <c r="CZ9" s="118" t="str">
        <f t="shared" si="3"/>
        <v/>
      </c>
      <c r="DA9" s="118" t="str">
        <f t="shared" si="3"/>
        <v/>
      </c>
      <c r="DB9" s="203" t="str">
        <f t="shared" si="3"/>
        <v/>
      </c>
      <c r="DC9" s="118"/>
      <c r="DD9" s="118">
        <f t="shared" si="4"/>
        <v>74</v>
      </c>
      <c r="DE9" s="118">
        <f t="shared" si="4"/>
        <v>94</v>
      </c>
      <c r="DF9" s="118">
        <f t="shared" si="4"/>
        <v>113</v>
      </c>
      <c r="DG9" s="118">
        <f t="shared" si="4"/>
        <v>110</v>
      </c>
      <c r="DH9" s="118" t="str">
        <f t="shared" si="4"/>
        <v/>
      </c>
      <c r="DI9" s="118" t="str">
        <f t="shared" si="4"/>
        <v/>
      </c>
      <c r="DJ9" s="118" t="str">
        <f t="shared" si="4"/>
        <v/>
      </c>
      <c r="DK9" s="118" t="str">
        <f t="shared" si="4"/>
        <v/>
      </c>
      <c r="DL9" s="118" t="str">
        <f t="shared" si="4"/>
        <v/>
      </c>
      <c r="DM9" s="118" t="str">
        <f t="shared" si="4"/>
        <v/>
      </c>
      <c r="DN9" s="118" t="str">
        <f t="shared" si="4"/>
        <v/>
      </c>
      <c r="DO9" s="118" t="str">
        <f t="shared" si="4"/>
        <v/>
      </c>
      <c r="DP9" s="118" t="str">
        <f t="shared" si="4"/>
        <v/>
      </c>
      <c r="DQ9" s="118" t="str">
        <f t="shared" si="4"/>
        <v/>
      </c>
      <c r="DR9" s="118" t="str">
        <f t="shared" si="4"/>
        <v/>
      </c>
      <c r="DS9" s="118" t="str">
        <f t="shared" si="4"/>
        <v/>
      </c>
      <c r="DT9" s="118" t="str">
        <f t="shared" si="5"/>
        <v/>
      </c>
      <c r="DU9" s="118" t="str">
        <f t="shared" si="5"/>
        <v/>
      </c>
      <c r="DV9" s="118" t="str">
        <f t="shared" si="5"/>
        <v/>
      </c>
      <c r="DW9" s="118" t="str">
        <f t="shared" si="5"/>
        <v/>
      </c>
      <c r="DX9" s="118" t="str">
        <f t="shared" si="5"/>
        <v/>
      </c>
      <c r="DY9" s="118" t="str">
        <f t="shared" si="5"/>
        <v/>
      </c>
      <c r="DZ9" s="118" t="str">
        <f t="shared" si="5"/>
        <v/>
      </c>
      <c r="EA9" s="118" t="str">
        <f t="shared" si="5"/>
        <v/>
      </c>
      <c r="EB9" s="118" t="str">
        <f t="shared" si="5"/>
        <v/>
      </c>
      <c r="EC9" s="118" t="str">
        <f t="shared" si="5"/>
        <v/>
      </c>
      <c r="ED9" s="118" t="str">
        <f t="shared" si="5"/>
        <v/>
      </c>
      <c r="EE9" s="118" t="str">
        <f t="shared" si="5"/>
        <v/>
      </c>
      <c r="EF9" s="118" t="str">
        <f t="shared" si="5"/>
        <v/>
      </c>
      <c r="EG9" s="118" t="str">
        <f t="shared" si="5"/>
        <v/>
      </c>
      <c r="EH9" s="118" t="str">
        <f t="shared" si="5"/>
        <v/>
      </c>
      <c r="EI9" s="118" t="str">
        <f t="shared" si="6"/>
        <v/>
      </c>
      <c r="EJ9" s="118" t="str">
        <f t="shared" si="6"/>
        <v/>
      </c>
      <c r="EK9" s="118" t="str">
        <f t="shared" si="6"/>
        <v/>
      </c>
      <c r="EL9" s="118" t="str">
        <f t="shared" si="6"/>
        <v/>
      </c>
      <c r="EM9" s="118" t="str">
        <f t="shared" si="6"/>
        <v/>
      </c>
      <c r="EN9" s="118" t="str">
        <f t="shared" si="6"/>
        <v/>
      </c>
      <c r="EO9" s="118" t="str">
        <f t="shared" si="6"/>
        <v/>
      </c>
      <c r="EP9" s="118" t="str">
        <f t="shared" si="6"/>
        <v/>
      </c>
      <c r="EQ9" s="118" t="str">
        <f t="shared" si="6"/>
        <v/>
      </c>
      <c r="ER9" s="118" t="str">
        <f t="shared" si="6"/>
        <v/>
      </c>
      <c r="ES9" s="118" t="str">
        <f t="shared" si="6"/>
        <v/>
      </c>
      <c r="ET9" s="203" t="str">
        <f t="shared" si="6"/>
        <v/>
      </c>
      <c r="EU9" s="118"/>
      <c r="EV9" s="118">
        <f t="shared" si="7"/>
        <v>86</v>
      </c>
      <c r="EW9" s="118">
        <f t="shared" si="7"/>
        <v>116</v>
      </c>
      <c r="EX9" s="118">
        <f t="shared" si="7"/>
        <v>108</v>
      </c>
      <c r="EY9" s="118">
        <f t="shared" si="7"/>
        <v>121</v>
      </c>
      <c r="EZ9" s="118" t="str">
        <f t="shared" si="7"/>
        <v/>
      </c>
      <c r="FA9" s="118" t="str">
        <f t="shared" si="7"/>
        <v/>
      </c>
      <c r="FB9" s="118" t="str">
        <f t="shared" si="7"/>
        <v/>
      </c>
      <c r="FC9" s="118" t="str">
        <f t="shared" si="7"/>
        <v/>
      </c>
      <c r="FD9" s="118" t="str">
        <f t="shared" si="7"/>
        <v/>
      </c>
      <c r="FE9" s="118" t="str">
        <f t="shared" si="7"/>
        <v/>
      </c>
      <c r="FF9" s="118" t="str">
        <f t="shared" si="7"/>
        <v/>
      </c>
      <c r="FG9" s="118" t="str">
        <f t="shared" si="7"/>
        <v/>
      </c>
      <c r="FH9" s="118" t="str">
        <f t="shared" si="7"/>
        <v/>
      </c>
      <c r="FI9" s="118" t="str">
        <f t="shared" si="7"/>
        <v/>
      </c>
      <c r="FJ9" s="118" t="str">
        <f t="shared" si="7"/>
        <v/>
      </c>
      <c r="FK9" s="118" t="str">
        <f t="shared" si="7"/>
        <v/>
      </c>
      <c r="FL9" s="118" t="str">
        <f t="shared" si="8"/>
        <v/>
      </c>
      <c r="FM9" s="118" t="str">
        <f t="shared" si="8"/>
        <v/>
      </c>
      <c r="FN9" s="118" t="str">
        <f t="shared" si="8"/>
        <v/>
      </c>
      <c r="FO9" s="118" t="str">
        <f t="shared" si="8"/>
        <v/>
      </c>
      <c r="FP9" s="118" t="str">
        <f t="shared" si="8"/>
        <v/>
      </c>
      <c r="FQ9" s="118" t="str">
        <f t="shared" si="8"/>
        <v/>
      </c>
      <c r="FR9" s="118" t="str">
        <f t="shared" si="8"/>
        <v/>
      </c>
      <c r="FS9" s="118" t="str">
        <f t="shared" si="8"/>
        <v/>
      </c>
      <c r="FT9" s="118" t="str">
        <f t="shared" si="8"/>
        <v/>
      </c>
      <c r="FU9" s="118" t="str">
        <f t="shared" si="8"/>
        <v/>
      </c>
      <c r="FV9" s="118" t="str">
        <f t="shared" si="8"/>
        <v/>
      </c>
      <c r="FW9" s="118" t="str">
        <f t="shared" si="8"/>
        <v/>
      </c>
      <c r="FX9" s="118" t="str">
        <f t="shared" si="8"/>
        <v/>
      </c>
      <c r="FY9" s="118" t="str">
        <f t="shared" si="8"/>
        <v/>
      </c>
      <c r="FZ9" s="118" t="str">
        <f t="shared" si="8"/>
        <v/>
      </c>
      <c r="GA9" s="118" t="str">
        <f t="shared" si="9"/>
        <v/>
      </c>
      <c r="GB9" s="118" t="str">
        <f t="shared" si="9"/>
        <v/>
      </c>
      <c r="GC9" s="118" t="str">
        <f t="shared" si="9"/>
        <v/>
      </c>
      <c r="GD9" s="118" t="str">
        <f t="shared" si="9"/>
        <v/>
      </c>
      <c r="GE9" s="118" t="str">
        <f t="shared" si="9"/>
        <v/>
      </c>
      <c r="GF9" s="118" t="str">
        <f t="shared" si="9"/>
        <v/>
      </c>
      <c r="GG9" s="118" t="str">
        <f t="shared" si="9"/>
        <v/>
      </c>
      <c r="GH9" s="118" t="str">
        <f t="shared" si="9"/>
        <v/>
      </c>
      <c r="GI9" s="118" t="str">
        <f t="shared" si="9"/>
        <v/>
      </c>
      <c r="GJ9" s="118" t="str">
        <f t="shared" si="9"/>
        <v/>
      </c>
      <c r="GK9" s="118" t="str">
        <f t="shared" si="9"/>
        <v/>
      </c>
      <c r="GL9" s="203" t="str">
        <f t="shared" si="9"/>
        <v/>
      </c>
      <c r="GM9" s="118"/>
      <c r="GN9" s="118" t="str">
        <f t="shared" si="10"/>
        <v/>
      </c>
      <c r="GO9" s="118" t="str">
        <f t="shared" si="10"/>
        <v/>
      </c>
      <c r="GP9" s="118" t="str">
        <f t="shared" si="10"/>
        <v/>
      </c>
      <c r="GQ9" s="118" t="str">
        <f t="shared" si="10"/>
        <v/>
      </c>
      <c r="GR9" s="118" t="str">
        <f t="shared" si="10"/>
        <v/>
      </c>
      <c r="GS9" s="118" t="str">
        <f t="shared" si="10"/>
        <v/>
      </c>
      <c r="GT9" s="118" t="str">
        <f t="shared" si="10"/>
        <v/>
      </c>
      <c r="GU9" s="118" t="str">
        <f t="shared" si="10"/>
        <v/>
      </c>
      <c r="GV9" s="118" t="str">
        <f t="shared" si="10"/>
        <v/>
      </c>
      <c r="GW9" s="118" t="str">
        <f t="shared" si="10"/>
        <v/>
      </c>
      <c r="GX9" s="118" t="str">
        <f t="shared" si="10"/>
        <v/>
      </c>
      <c r="GY9" s="118" t="str">
        <f t="shared" si="10"/>
        <v/>
      </c>
      <c r="GZ9" s="118" t="str">
        <f t="shared" si="10"/>
        <v/>
      </c>
      <c r="HA9" s="118" t="str">
        <f t="shared" si="10"/>
        <v/>
      </c>
      <c r="HB9" s="118" t="str">
        <f t="shared" si="10"/>
        <v/>
      </c>
      <c r="HC9" s="118" t="str">
        <f t="shared" si="10"/>
        <v/>
      </c>
      <c r="HD9" s="118" t="str">
        <f t="shared" si="11"/>
        <v/>
      </c>
      <c r="HE9" s="118" t="str">
        <f t="shared" si="11"/>
        <v/>
      </c>
      <c r="HF9" s="118" t="str">
        <f t="shared" si="11"/>
        <v/>
      </c>
      <c r="HG9" s="118" t="str">
        <f t="shared" si="11"/>
        <v/>
      </c>
      <c r="HH9" s="118" t="str">
        <f t="shared" si="11"/>
        <v/>
      </c>
      <c r="HI9" s="118" t="str">
        <f t="shared" si="11"/>
        <v/>
      </c>
      <c r="HJ9" s="118" t="str">
        <f t="shared" si="11"/>
        <v/>
      </c>
      <c r="HK9" s="118" t="str">
        <f t="shared" si="11"/>
        <v/>
      </c>
      <c r="HL9" s="118" t="str">
        <f t="shared" si="11"/>
        <v/>
      </c>
      <c r="HM9" s="118" t="str">
        <f t="shared" si="11"/>
        <v/>
      </c>
      <c r="HN9" s="118" t="str">
        <f t="shared" si="11"/>
        <v/>
      </c>
      <c r="HO9" s="118" t="str">
        <f t="shared" si="11"/>
        <v/>
      </c>
      <c r="HP9" s="118" t="str">
        <f t="shared" si="11"/>
        <v/>
      </c>
      <c r="HQ9" s="118" t="str">
        <f t="shared" si="11"/>
        <v/>
      </c>
      <c r="HR9" s="118" t="str">
        <f t="shared" si="11"/>
        <v/>
      </c>
      <c r="HS9" s="118" t="str">
        <f t="shared" si="12"/>
        <v/>
      </c>
      <c r="HT9" s="118" t="str">
        <f t="shared" si="12"/>
        <v/>
      </c>
      <c r="HU9" s="118" t="str">
        <f t="shared" si="12"/>
        <v/>
      </c>
      <c r="HV9" s="118" t="str">
        <f t="shared" si="12"/>
        <v/>
      </c>
      <c r="HW9" s="118" t="str">
        <f t="shared" si="12"/>
        <v/>
      </c>
      <c r="HX9" s="118" t="str">
        <f t="shared" si="12"/>
        <v/>
      </c>
      <c r="HY9" s="118" t="str">
        <f t="shared" si="12"/>
        <v/>
      </c>
      <c r="HZ9" s="118" t="str">
        <f t="shared" si="12"/>
        <v/>
      </c>
      <c r="IA9" s="118" t="str">
        <f t="shared" si="12"/>
        <v/>
      </c>
      <c r="IB9" s="118" t="str">
        <f t="shared" si="12"/>
        <v/>
      </c>
      <c r="IC9" s="118" t="str">
        <f t="shared" si="12"/>
        <v/>
      </c>
      <c r="ID9" s="203" t="str">
        <f t="shared" si="12"/>
        <v/>
      </c>
      <c r="IE9" s="118"/>
      <c r="IF9" s="118" t="str">
        <f t="shared" si="13"/>
        <v/>
      </c>
      <c r="IG9" s="118" t="str">
        <f t="shared" si="13"/>
        <v/>
      </c>
      <c r="IH9" s="118" t="str">
        <f t="shared" si="13"/>
        <v/>
      </c>
      <c r="II9" s="118" t="str">
        <f t="shared" si="13"/>
        <v/>
      </c>
      <c r="IJ9" s="118" t="str">
        <f t="shared" si="13"/>
        <v/>
      </c>
      <c r="IK9" s="118" t="str">
        <f t="shared" si="13"/>
        <v/>
      </c>
      <c r="IL9" s="118" t="str">
        <f t="shared" si="13"/>
        <v/>
      </c>
      <c r="IM9" s="118" t="str">
        <f t="shared" si="13"/>
        <v/>
      </c>
      <c r="IN9" s="118" t="str">
        <f t="shared" si="13"/>
        <v/>
      </c>
      <c r="IO9" s="118" t="str">
        <f t="shared" si="13"/>
        <v/>
      </c>
      <c r="IP9" s="118" t="str">
        <f t="shared" si="13"/>
        <v/>
      </c>
      <c r="IQ9" s="118" t="str">
        <f t="shared" si="13"/>
        <v/>
      </c>
      <c r="IR9" s="118" t="str">
        <f t="shared" si="13"/>
        <v/>
      </c>
      <c r="IS9" s="118" t="str">
        <f t="shared" si="13"/>
        <v/>
      </c>
      <c r="IT9" s="118" t="str">
        <f t="shared" si="13"/>
        <v/>
      </c>
      <c r="IU9" s="118" t="str">
        <f t="shared" si="13"/>
        <v/>
      </c>
      <c r="IV9" s="118" t="str">
        <f t="shared" si="14"/>
        <v/>
      </c>
      <c r="IW9" s="118" t="str">
        <f t="shared" si="14"/>
        <v/>
      </c>
      <c r="IX9" s="118" t="str">
        <f t="shared" si="14"/>
        <v/>
      </c>
      <c r="IY9" s="118" t="str">
        <f t="shared" si="14"/>
        <v/>
      </c>
      <c r="IZ9" s="118" t="str">
        <f t="shared" si="14"/>
        <v/>
      </c>
      <c r="JA9" s="118" t="str">
        <f t="shared" si="14"/>
        <v/>
      </c>
      <c r="JB9" s="118" t="str">
        <f t="shared" si="14"/>
        <v/>
      </c>
      <c r="JC9" s="118" t="str">
        <f t="shared" si="14"/>
        <v/>
      </c>
      <c r="JD9" s="118" t="str">
        <f t="shared" si="14"/>
        <v/>
      </c>
      <c r="JE9" s="118" t="str">
        <f t="shared" si="14"/>
        <v/>
      </c>
      <c r="JF9" s="118" t="str">
        <f t="shared" si="14"/>
        <v/>
      </c>
      <c r="JG9" s="118" t="str">
        <f t="shared" si="14"/>
        <v/>
      </c>
      <c r="JH9" s="118" t="str">
        <f t="shared" si="14"/>
        <v/>
      </c>
      <c r="JI9" s="118" t="str">
        <f t="shared" si="14"/>
        <v/>
      </c>
      <c r="JJ9" s="118" t="str">
        <f t="shared" si="14"/>
        <v/>
      </c>
      <c r="JK9" s="118" t="str">
        <f t="shared" si="15"/>
        <v/>
      </c>
      <c r="JL9" s="118" t="str">
        <f t="shared" si="15"/>
        <v/>
      </c>
      <c r="JM9" s="118" t="str">
        <f t="shared" si="15"/>
        <v/>
      </c>
      <c r="JN9" s="118" t="str">
        <f t="shared" si="15"/>
        <v/>
      </c>
      <c r="JO9" s="118" t="str">
        <f t="shared" si="15"/>
        <v/>
      </c>
      <c r="JP9" s="118" t="str">
        <f t="shared" si="15"/>
        <v/>
      </c>
      <c r="JQ9" s="118" t="str">
        <f t="shared" si="15"/>
        <v/>
      </c>
      <c r="JR9" s="118" t="str">
        <f t="shared" si="15"/>
        <v/>
      </c>
      <c r="JS9" s="118" t="str">
        <f t="shared" si="15"/>
        <v/>
      </c>
      <c r="JT9" s="118" t="str">
        <f t="shared" si="15"/>
        <v/>
      </c>
      <c r="JU9" s="118" t="str">
        <f t="shared" si="15"/>
        <v/>
      </c>
      <c r="JV9" s="203" t="str">
        <f t="shared" si="15"/>
        <v/>
      </c>
    </row>
    <row r="10" spans="1:282" s="208" customFormat="1" ht="12.75" customHeight="1" x14ac:dyDescent="0.2">
      <c r="A10" s="205"/>
      <c r="B10" s="206"/>
      <c r="C10" s="207"/>
      <c r="D10" s="56"/>
      <c r="E10" s="207"/>
      <c r="F10" s="206"/>
      <c r="H10" s="21"/>
      <c r="I10" s="21"/>
      <c r="J10" s="209"/>
      <c r="K10" s="209"/>
      <c r="L10" s="209"/>
      <c r="M10" s="209"/>
      <c r="N10" s="209"/>
      <c r="O10" s="209"/>
      <c r="P10" s="209"/>
      <c r="Q10" s="157" t="s">
        <v>39</v>
      </c>
      <c r="R10" s="157" t="s">
        <v>36</v>
      </c>
      <c r="S10" s="50" t="e">
        <f>NA()</f>
        <v>#N/A</v>
      </c>
      <c r="T10" s="50">
        <f t="shared" ref="T10:BJ11" si="18">IF(ISNUMBER(T51), T51, NA())</f>
        <v>375.70420000000001</v>
      </c>
      <c r="U10" s="50">
        <f t="shared" si="18"/>
        <v>345.84190000000001</v>
      </c>
      <c r="V10" s="50">
        <f t="shared" si="18"/>
        <v>299.46069999999997</v>
      </c>
      <c r="W10" s="50">
        <f t="shared" si="18"/>
        <v>253.32810000000001</v>
      </c>
      <c r="X10" s="50" t="e">
        <f t="shared" si="18"/>
        <v>#N/A</v>
      </c>
      <c r="Y10" s="50" t="e">
        <f t="shared" si="18"/>
        <v>#N/A</v>
      </c>
      <c r="Z10" s="50" t="e">
        <f t="shared" si="18"/>
        <v>#N/A</v>
      </c>
      <c r="AA10" s="50" t="e">
        <f t="shared" si="18"/>
        <v>#N/A</v>
      </c>
      <c r="AB10" s="50" t="e">
        <f t="shared" si="18"/>
        <v>#N/A</v>
      </c>
      <c r="AC10" s="50" t="e">
        <f t="shared" si="18"/>
        <v>#N/A</v>
      </c>
      <c r="AD10" s="50" t="e">
        <f t="shared" si="18"/>
        <v>#N/A</v>
      </c>
      <c r="AE10" s="50" t="e">
        <f t="shared" si="18"/>
        <v>#N/A</v>
      </c>
      <c r="AF10" s="50" t="e">
        <f t="shared" si="18"/>
        <v>#N/A</v>
      </c>
      <c r="AG10" s="50" t="e">
        <f t="shared" si="18"/>
        <v>#N/A</v>
      </c>
      <c r="AH10" s="50" t="e">
        <f t="shared" si="18"/>
        <v>#N/A</v>
      </c>
      <c r="AI10" s="50" t="e">
        <f t="shared" si="18"/>
        <v>#N/A</v>
      </c>
      <c r="AJ10" s="50" t="e">
        <f t="shared" si="18"/>
        <v>#N/A</v>
      </c>
      <c r="AK10" s="50" t="e">
        <f t="shared" si="18"/>
        <v>#N/A</v>
      </c>
      <c r="AL10" s="50" t="e">
        <f t="shared" si="18"/>
        <v>#N/A</v>
      </c>
      <c r="AM10" s="50" t="e">
        <f t="shared" si="18"/>
        <v>#N/A</v>
      </c>
      <c r="AN10" s="50" t="e">
        <f t="shared" si="18"/>
        <v>#N/A</v>
      </c>
      <c r="AO10" s="50" t="e">
        <f t="shared" si="18"/>
        <v>#N/A</v>
      </c>
      <c r="AP10" s="50" t="e">
        <f t="shared" si="18"/>
        <v>#N/A</v>
      </c>
      <c r="AQ10" s="50" t="e">
        <f t="shared" si="18"/>
        <v>#N/A</v>
      </c>
      <c r="AR10" s="50" t="e">
        <f t="shared" si="18"/>
        <v>#N/A</v>
      </c>
      <c r="AS10" s="50" t="e">
        <f t="shared" si="18"/>
        <v>#N/A</v>
      </c>
      <c r="AT10" s="50" t="e">
        <f t="shared" si="18"/>
        <v>#N/A</v>
      </c>
      <c r="AU10" s="50" t="e">
        <f t="shared" si="18"/>
        <v>#N/A</v>
      </c>
      <c r="AV10" s="50" t="e">
        <f t="shared" si="18"/>
        <v>#N/A</v>
      </c>
      <c r="AW10" s="50" t="e">
        <f t="shared" si="18"/>
        <v>#N/A</v>
      </c>
      <c r="AX10" s="50" t="e">
        <f t="shared" si="18"/>
        <v>#N/A</v>
      </c>
      <c r="AY10" s="50" t="e">
        <f t="shared" si="18"/>
        <v>#N/A</v>
      </c>
      <c r="AZ10" s="50" t="e">
        <f t="shared" si="18"/>
        <v>#N/A</v>
      </c>
      <c r="BA10" s="50" t="e">
        <f t="shared" si="18"/>
        <v>#N/A</v>
      </c>
      <c r="BB10" s="50" t="e">
        <f t="shared" si="18"/>
        <v>#N/A</v>
      </c>
      <c r="BC10" s="50" t="e">
        <f t="shared" si="18"/>
        <v>#N/A</v>
      </c>
      <c r="BD10" s="50" t="e">
        <f t="shared" si="18"/>
        <v>#N/A</v>
      </c>
      <c r="BE10" s="50" t="e">
        <f t="shared" si="18"/>
        <v>#N/A</v>
      </c>
      <c r="BF10" s="50" t="e">
        <f t="shared" si="18"/>
        <v>#N/A</v>
      </c>
      <c r="BG10" s="50" t="e">
        <f t="shared" si="18"/>
        <v>#N/A</v>
      </c>
      <c r="BH10" s="50" t="e">
        <f t="shared" si="18"/>
        <v>#N/A</v>
      </c>
      <c r="BI10" s="50" t="e">
        <f t="shared" si="18"/>
        <v>#N/A</v>
      </c>
      <c r="BJ10" s="175" t="e">
        <f t="shared" si="18"/>
        <v>#N/A</v>
      </c>
      <c r="BK10" s="50" t="e">
        <v>#N/A</v>
      </c>
      <c r="BL10" s="50">
        <f t="shared" ref="BL10:CA11" si="19">IF(ISNUMBER(T91), T91, NA())</f>
        <v>422.79289999999997</v>
      </c>
      <c r="BM10" s="50">
        <f t="shared" si="19"/>
        <v>345.91489999999999</v>
      </c>
      <c r="BN10" s="50">
        <f t="shared" si="19"/>
        <v>298.29090000000002</v>
      </c>
      <c r="BO10" s="50">
        <f t="shared" si="19"/>
        <v>253.44579999999999</v>
      </c>
      <c r="BP10" s="50" t="e">
        <f t="shared" si="19"/>
        <v>#N/A</v>
      </c>
      <c r="BQ10" s="50" t="e">
        <f t="shared" si="19"/>
        <v>#N/A</v>
      </c>
      <c r="BR10" s="50" t="e">
        <f t="shared" si="19"/>
        <v>#N/A</v>
      </c>
      <c r="BS10" s="50" t="e">
        <f t="shared" si="19"/>
        <v>#N/A</v>
      </c>
      <c r="BT10" s="50" t="e">
        <f t="shared" si="19"/>
        <v>#N/A</v>
      </c>
      <c r="BU10" s="50" t="e">
        <f t="shared" si="19"/>
        <v>#N/A</v>
      </c>
      <c r="BV10" s="50" t="e">
        <f t="shared" si="19"/>
        <v>#N/A</v>
      </c>
      <c r="BW10" s="50" t="e">
        <f t="shared" si="19"/>
        <v>#N/A</v>
      </c>
      <c r="BX10" s="50" t="e">
        <f t="shared" si="19"/>
        <v>#N/A</v>
      </c>
      <c r="BY10" s="50" t="e">
        <f t="shared" si="19"/>
        <v>#N/A</v>
      </c>
      <c r="BZ10" s="50" t="e">
        <f t="shared" si="19"/>
        <v>#N/A</v>
      </c>
      <c r="CA10" s="50" t="e">
        <f t="shared" si="19"/>
        <v>#N/A</v>
      </c>
      <c r="CB10" s="50" t="e">
        <f t="shared" ref="CB10:CQ11" si="20">IF(ISNUMBER(AJ91), AJ91, NA())</f>
        <v>#N/A</v>
      </c>
      <c r="CC10" s="50" t="e">
        <f t="shared" si="20"/>
        <v>#N/A</v>
      </c>
      <c r="CD10" s="50" t="e">
        <f t="shared" si="20"/>
        <v>#N/A</v>
      </c>
      <c r="CE10" s="50" t="e">
        <f t="shared" si="20"/>
        <v>#N/A</v>
      </c>
      <c r="CF10" s="50" t="e">
        <f t="shared" si="20"/>
        <v>#N/A</v>
      </c>
      <c r="CG10" s="50" t="e">
        <f t="shared" si="20"/>
        <v>#N/A</v>
      </c>
      <c r="CH10" s="50" t="e">
        <f t="shared" si="20"/>
        <v>#N/A</v>
      </c>
      <c r="CI10" s="50" t="e">
        <f t="shared" si="20"/>
        <v>#N/A</v>
      </c>
      <c r="CJ10" s="50" t="e">
        <f t="shared" si="20"/>
        <v>#N/A</v>
      </c>
      <c r="CK10" s="50" t="e">
        <f t="shared" si="20"/>
        <v>#N/A</v>
      </c>
      <c r="CL10" s="50" t="e">
        <f t="shared" si="20"/>
        <v>#N/A</v>
      </c>
      <c r="CM10" s="50" t="e">
        <f t="shared" si="20"/>
        <v>#N/A</v>
      </c>
      <c r="CN10" s="50" t="e">
        <f t="shared" si="20"/>
        <v>#N/A</v>
      </c>
      <c r="CO10" s="50" t="e">
        <f t="shared" si="20"/>
        <v>#N/A</v>
      </c>
      <c r="CP10" s="50" t="e">
        <f t="shared" si="20"/>
        <v>#N/A</v>
      </c>
      <c r="CQ10" s="50" t="e">
        <f t="shared" si="20"/>
        <v>#N/A</v>
      </c>
      <c r="CR10" s="50" t="e">
        <f t="shared" ref="CO10:DB11" si="21">IF(ISNUMBER(AZ91), AZ91, NA())</f>
        <v>#N/A</v>
      </c>
      <c r="CS10" s="50" t="e">
        <f t="shared" si="21"/>
        <v>#N/A</v>
      </c>
      <c r="CT10" s="50" t="e">
        <f t="shared" si="21"/>
        <v>#N/A</v>
      </c>
      <c r="CU10" s="50" t="e">
        <f t="shared" si="21"/>
        <v>#N/A</v>
      </c>
      <c r="CV10" s="50" t="e">
        <f t="shared" si="21"/>
        <v>#N/A</v>
      </c>
      <c r="CW10" s="50" t="e">
        <f t="shared" si="21"/>
        <v>#N/A</v>
      </c>
      <c r="CX10" s="50" t="e">
        <f t="shared" si="21"/>
        <v>#N/A</v>
      </c>
      <c r="CY10" s="50" t="e">
        <f t="shared" si="21"/>
        <v>#N/A</v>
      </c>
      <c r="CZ10" s="50" t="e">
        <f t="shared" si="21"/>
        <v>#N/A</v>
      </c>
      <c r="DA10" s="50" t="e">
        <f t="shared" si="21"/>
        <v>#N/A</v>
      </c>
      <c r="DB10" s="175" t="e">
        <f t="shared" si="21"/>
        <v>#N/A</v>
      </c>
      <c r="DC10" s="50" t="e">
        <v>#N/A</v>
      </c>
      <c r="DD10" s="50">
        <f t="shared" ref="DD10:DS11" si="22">IF(ISNUMBER(T131), T131, NA())</f>
        <v>390.28300000000002</v>
      </c>
      <c r="DE10" s="50">
        <f t="shared" si="22"/>
        <v>343.72730000000001</v>
      </c>
      <c r="DF10" s="50">
        <f t="shared" si="22"/>
        <v>296.6506</v>
      </c>
      <c r="DG10" s="50">
        <f t="shared" si="22"/>
        <v>252.35650000000001</v>
      </c>
      <c r="DH10" s="50" t="e">
        <f t="shared" si="22"/>
        <v>#N/A</v>
      </c>
      <c r="DI10" s="50" t="e">
        <f t="shared" si="22"/>
        <v>#N/A</v>
      </c>
      <c r="DJ10" s="50" t="e">
        <f t="shared" si="22"/>
        <v>#N/A</v>
      </c>
      <c r="DK10" s="50" t="e">
        <f t="shared" si="22"/>
        <v>#N/A</v>
      </c>
      <c r="DL10" s="50" t="e">
        <f t="shared" si="22"/>
        <v>#N/A</v>
      </c>
      <c r="DM10" s="50" t="e">
        <f t="shared" si="22"/>
        <v>#N/A</v>
      </c>
      <c r="DN10" s="50" t="e">
        <f t="shared" si="22"/>
        <v>#N/A</v>
      </c>
      <c r="DO10" s="50" t="e">
        <f t="shared" si="22"/>
        <v>#N/A</v>
      </c>
      <c r="DP10" s="50" t="e">
        <f t="shared" si="22"/>
        <v>#N/A</v>
      </c>
      <c r="DQ10" s="50" t="e">
        <f t="shared" si="22"/>
        <v>#N/A</v>
      </c>
      <c r="DR10" s="50" t="e">
        <f t="shared" si="22"/>
        <v>#N/A</v>
      </c>
      <c r="DS10" s="50" t="e">
        <f t="shared" si="22"/>
        <v>#N/A</v>
      </c>
      <c r="DT10" s="50" t="e">
        <f t="shared" ref="DT10:EI11" si="23">IF(ISNUMBER(AJ131), AJ131, NA())</f>
        <v>#N/A</v>
      </c>
      <c r="DU10" s="50" t="e">
        <f t="shared" si="23"/>
        <v>#N/A</v>
      </c>
      <c r="DV10" s="50" t="e">
        <f t="shared" si="23"/>
        <v>#N/A</v>
      </c>
      <c r="DW10" s="50" t="e">
        <f t="shared" si="23"/>
        <v>#N/A</v>
      </c>
      <c r="DX10" s="50" t="e">
        <f t="shared" si="23"/>
        <v>#N/A</v>
      </c>
      <c r="DY10" s="50" t="e">
        <f t="shared" si="23"/>
        <v>#N/A</v>
      </c>
      <c r="DZ10" s="50" t="e">
        <f t="shared" si="23"/>
        <v>#N/A</v>
      </c>
      <c r="EA10" s="50" t="e">
        <f t="shared" si="23"/>
        <v>#N/A</v>
      </c>
      <c r="EB10" s="50" t="e">
        <f t="shared" si="23"/>
        <v>#N/A</v>
      </c>
      <c r="EC10" s="50" t="e">
        <f t="shared" si="23"/>
        <v>#N/A</v>
      </c>
      <c r="ED10" s="50" t="e">
        <f t="shared" si="23"/>
        <v>#N/A</v>
      </c>
      <c r="EE10" s="50" t="e">
        <f t="shared" si="23"/>
        <v>#N/A</v>
      </c>
      <c r="EF10" s="50" t="e">
        <f t="shared" si="23"/>
        <v>#N/A</v>
      </c>
      <c r="EG10" s="50" t="e">
        <f t="shared" si="23"/>
        <v>#N/A</v>
      </c>
      <c r="EH10" s="50" t="e">
        <f t="shared" si="23"/>
        <v>#N/A</v>
      </c>
      <c r="EI10" s="50" t="e">
        <f t="shared" si="23"/>
        <v>#N/A</v>
      </c>
      <c r="EJ10" s="50" t="e">
        <f t="shared" ref="EG10:ET11" si="24">IF(ISNUMBER(AZ131), AZ131, NA())</f>
        <v>#N/A</v>
      </c>
      <c r="EK10" s="50" t="e">
        <f t="shared" si="24"/>
        <v>#N/A</v>
      </c>
      <c r="EL10" s="50" t="e">
        <f t="shared" si="24"/>
        <v>#N/A</v>
      </c>
      <c r="EM10" s="50" t="e">
        <f t="shared" si="24"/>
        <v>#N/A</v>
      </c>
      <c r="EN10" s="50" t="e">
        <f t="shared" si="24"/>
        <v>#N/A</v>
      </c>
      <c r="EO10" s="50" t="e">
        <f t="shared" si="24"/>
        <v>#N/A</v>
      </c>
      <c r="EP10" s="50" t="e">
        <f t="shared" si="24"/>
        <v>#N/A</v>
      </c>
      <c r="EQ10" s="50" t="e">
        <f t="shared" si="24"/>
        <v>#N/A</v>
      </c>
      <c r="ER10" s="50" t="e">
        <f t="shared" si="24"/>
        <v>#N/A</v>
      </c>
      <c r="ES10" s="50" t="e">
        <f t="shared" si="24"/>
        <v>#N/A</v>
      </c>
      <c r="ET10" s="175" t="e">
        <f t="shared" si="24"/>
        <v>#N/A</v>
      </c>
      <c r="EU10" s="50" t="e">
        <v>#N/A</v>
      </c>
      <c r="EV10" s="50">
        <f t="shared" ref="EV10:FK11" si="25">IF(ISNUMBER(T171), T171, NA())</f>
        <v>401.54320000000001</v>
      </c>
      <c r="EW10" s="50">
        <f t="shared" si="25"/>
        <v>334.83580000000001</v>
      </c>
      <c r="EX10" s="50">
        <f t="shared" si="25"/>
        <v>287.81779999999998</v>
      </c>
      <c r="EY10" s="50">
        <f t="shared" si="25"/>
        <v>247.5917</v>
      </c>
      <c r="EZ10" s="50" t="e">
        <f t="shared" si="25"/>
        <v>#N/A</v>
      </c>
      <c r="FA10" s="50" t="e">
        <f t="shared" si="25"/>
        <v>#N/A</v>
      </c>
      <c r="FB10" s="50" t="e">
        <f t="shared" si="25"/>
        <v>#N/A</v>
      </c>
      <c r="FC10" s="50" t="e">
        <f t="shared" si="25"/>
        <v>#N/A</v>
      </c>
      <c r="FD10" s="50" t="e">
        <f t="shared" si="25"/>
        <v>#N/A</v>
      </c>
      <c r="FE10" s="50" t="e">
        <f t="shared" si="25"/>
        <v>#N/A</v>
      </c>
      <c r="FF10" s="50" t="e">
        <f t="shared" si="25"/>
        <v>#N/A</v>
      </c>
      <c r="FG10" s="50" t="e">
        <f t="shared" si="25"/>
        <v>#N/A</v>
      </c>
      <c r="FH10" s="50" t="e">
        <f t="shared" si="25"/>
        <v>#N/A</v>
      </c>
      <c r="FI10" s="50" t="e">
        <f t="shared" si="25"/>
        <v>#N/A</v>
      </c>
      <c r="FJ10" s="50" t="e">
        <f t="shared" si="25"/>
        <v>#N/A</v>
      </c>
      <c r="FK10" s="50" t="e">
        <f t="shared" si="25"/>
        <v>#N/A</v>
      </c>
      <c r="FL10" s="50" t="e">
        <f t="shared" ref="FL10:GA11" si="26">IF(ISNUMBER(AJ171), AJ171, NA())</f>
        <v>#N/A</v>
      </c>
      <c r="FM10" s="50" t="e">
        <f t="shared" si="26"/>
        <v>#N/A</v>
      </c>
      <c r="FN10" s="50" t="e">
        <f t="shared" si="26"/>
        <v>#N/A</v>
      </c>
      <c r="FO10" s="50" t="e">
        <f t="shared" si="26"/>
        <v>#N/A</v>
      </c>
      <c r="FP10" s="50" t="e">
        <f t="shared" si="26"/>
        <v>#N/A</v>
      </c>
      <c r="FQ10" s="50" t="e">
        <f t="shared" si="26"/>
        <v>#N/A</v>
      </c>
      <c r="FR10" s="50" t="e">
        <f t="shared" si="26"/>
        <v>#N/A</v>
      </c>
      <c r="FS10" s="50" t="e">
        <f t="shared" si="26"/>
        <v>#N/A</v>
      </c>
      <c r="FT10" s="50" t="e">
        <f t="shared" si="26"/>
        <v>#N/A</v>
      </c>
      <c r="FU10" s="50" t="e">
        <f t="shared" si="26"/>
        <v>#N/A</v>
      </c>
      <c r="FV10" s="50" t="e">
        <f t="shared" si="26"/>
        <v>#N/A</v>
      </c>
      <c r="FW10" s="50" t="e">
        <f t="shared" si="26"/>
        <v>#N/A</v>
      </c>
      <c r="FX10" s="50" t="e">
        <f t="shared" si="26"/>
        <v>#N/A</v>
      </c>
      <c r="FY10" s="50" t="e">
        <f t="shared" si="26"/>
        <v>#N/A</v>
      </c>
      <c r="FZ10" s="50" t="e">
        <f t="shared" si="26"/>
        <v>#N/A</v>
      </c>
      <c r="GA10" s="50" t="e">
        <f t="shared" si="26"/>
        <v>#N/A</v>
      </c>
      <c r="GB10" s="50" t="e">
        <f t="shared" ref="FY10:GL11" si="27">IF(ISNUMBER(AZ171), AZ171, NA())</f>
        <v>#N/A</v>
      </c>
      <c r="GC10" s="50" t="e">
        <f t="shared" si="27"/>
        <v>#N/A</v>
      </c>
      <c r="GD10" s="50" t="e">
        <f t="shared" si="27"/>
        <v>#N/A</v>
      </c>
      <c r="GE10" s="50" t="e">
        <f t="shared" si="27"/>
        <v>#N/A</v>
      </c>
      <c r="GF10" s="50" t="e">
        <f t="shared" si="27"/>
        <v>#N/A</v>
      </c>
      <c r="GG10" s="50" t="e">
        <f t="shared" si="27"/>
        <v>#N/A</v>
      </c>
      <c r="GH10" s="50" t="e">
        <f t="shared" si="27"/>
        <v>#N/A</v>
      </c>
      <c r="GI10" s="50" t="e">
        <f t="shared" si="27"/>
        <v>#N/A</v>
      </c>
      <c r="GJ10" s="50" t="e">
        <f t="shared" si="27"/>
        <v>#N/A</v>
      </c>
      <c r="GK10" s="50" t="e">
        <f t="shared" si="27"/>
        <v>#N/A</v>
      </c>
      <c r="GL10" s="175" t="e">
        <f t="shared" si="27"/>
        <v>#N/A</v>
      </c>
      <c r="GM10" s="50" t="e">
        <v>#N/A</v>
      </c>
      <c r="GN10" s="204" t="e">
        <f t="shared" ref="GN10:HC11" si="28">IF(ISNUMBER(T211), T211, NA())</f>
        <v>#N/A</v>
      </c>
      <c r="GO10" s="50" t="e">
        <f t="shared" si="28"/>
        <v>#N/A</v>
      </c>
      <c r="GP10" s="50" t="e">
        <f t="shared" si="28"/>
        <v>#N/A</v>
      </c>
      <c r="GQ10" s="50" t="e">
        <f t="shared" si="28"/>
        <v>#N/A</v>
      </c>
      <c r="GR10" s="50" t="e">
        <f t="shared" si="28"/>
        <v>#N/A</v>
      </c>
      <c r="GS10" s="50" t="e">
        <f t="shared" si="28"/>
        <v>#N/A</v>
      </c>
      <c r="GT10" s="50" t="e">
        <f t="shared" si="28"/>
        <v>#N/A</v>
      </c>
      <c r="GU10" s="50" t="e">
        <f t="shared" si="28"/>
        <v>#N/A</v>
      </c>
      <c r="GV10" s="50" t="e">
        <f t="shared" si="28"/>
        <v>#N/A</v>
      </c>
      <c r="GW10" s="50" t="e">
        <f t="shared" si="28"/>
        <v>#N/A</v>
      </c>
      <c r="GX10" s="50" t="e">
        <f t="shared" si="28"/>
        <v>#N/A</v>
      </c>
      <c r="GY10" s="50" t="e">
        <f t="shared" si="28"/>
        <v>#N/A</v>
      </c>
      <c r="GZ10" s="50" t="e">
        <f t="shared" si="28"/>
        <v>#N/A</v>
      </c>
      <c r="HA10" s="50" t="e">
        <f t="shared" si="28"/>
        <v>#N/A</v>
      </c>
      <c r="HB10" s="50" t="e">
        <f t="shared" si="28"/>
        <v>#N/A</v>
      </c>
      <c r="HC10" s="50" t="e">
        <f t="shared" si="28"/>
        <v>#N/A</v>
      </c>
      <c r="HD10" s="50" t="e">
        <f t="shared" ref="HD10:HS11" si="29">IF(ISNUMBER(AJ211), AJ211, NA())</f>
        <v>#N/A</v>
      </c>
      <c r="HE10" s="50" t="e">
        <f t="shared" si="29"/>
        <v>#N/A</v>
      </c>
      <c r="HF10" s="50" t="e">
        <f t="shared" si="29"/>
        <v>#N/A</v>
      </c>
      <c r="HG10" s="50" t="e">
        <f t="shared" si="29"/>
        <v>#N/A</v>
      </c>
      <c r="HH10" s="50" t="e">
        <f t="shared" si="29"/>
        <v>#N/A</v>
      </c>
      <c r="HI10" s="50" t="e">
        <f t="shared" si="29"/>
        <v>#N/A</v>
      </c>
      <c r="HJ10" s="50" t="e">
        <f t="shared" si="29"/>
        <v>#N/A</v>
      </c>
      <c r="HK10" s="50" t="e">
        <f t="shared" si="29"/>
        <v>#N/A</v>
      </c>
      <c r="HL10" s="50" t="e">
        <f t="shared" si="29"/>
        <v>#N/A</v>
      </c>
      <c r="HM10" s="50" t="e">
        <f t="shared" si="29"/>
        <v>#N/A</v>
      </c>
      <c r="HN10" s="50" t="e">
        <f t="shared" si="29"/>
        <v>#N/A</v>
      </c>
      <c r="HO10" s="50" t="e">
        <f t="shared" si="29"/>
        <v>#N/A</v>
      </c>
      <c r="HP10" s="50" t="e">
        <f t="shared" si="29"/>
        <v>#N/A</v>
      </c>
      <c r="HQ10" s="50" t="e">
        <f t="shared" si="29"/>
        <v>#N/A</v>
      </c>
      <c r="HR10" s="50" t="e">
        <f t="shared" si="29"/>
        <v>#N/A</v>
      </c>
      <c r="HS10" s="50" t="e">
        <f t="shared" si="29"/>
        <v>#N/A</v>
      </c>
      <c r="HT10" s="50" t="e">
        <f t="shared" ref="HQ10:ID11" si="30">IF(ISNUMBER(AZ211), AZ211, NA())</f>
        <v>#N/A</v>
      </c>
      <c r="HU10" s="50" t="e">
        <f t="shared" si="30"/>
        <v>#N/A</v>
      </c>
      <c r="HV10" s="50" t="e">
        <f t="shared" si="30"/>
        <v>#N/A</v>
      </c>
      <c r="HW10" s="50" t="e">
        <f t="shared" si="30"/>
        <v>#N/A</v>
      </c>
      <c r="HX10" s="50" t="e">
        <f t="shared" si="30"/>
        <v>#N/A</v>
      </c>
      <c r="HY10" s="50" t="e">
        <f t="shared" si="30"/>
        <v>#N/A</v>
      </c>
      <c r="HZ10" s="50" t="e">
        <f t="shared" si="30"/>
        <v>#N/A</v>
      </c>
      <c r="IA10" s="50" t="e">
        <f t="shared" si="30"/>
        <v>#N/A</v>
      </c>
      <c r="IB10" s="50" t="e">
        <f t="shared" si="30"/>
        <v>#N/A</v>
      </c>
      <c r="IC10" s="50" t="e">
        <f t="shared" si="30"/>
        <v>#N/A</v>
      </c>
      <c r="ID10" s="175" t="e">
        <f t="shared" si="30"/>
        <v>#N/A</v>
      </c>
      <c r="IE10" s="50" t="e">
        <v>#N/A</v>
      </c>
      <c r="IF10" s="50" t="e">
        <f t="shared" ref="IF10:IU11" si="31">IF(ISNUMBER(T251), T251, NA())</f>
        <v>#N/A</v>
      </c>
      <c r="IG10" s="50" t="e">
        <f t="shared" si="31"/>
        <v>#N/A</v>
      </c>
      <c r="IH10" s="50" t="e">
        <f t="shared" si="31"/>
        <v>#N/A</v>
      </c>
      <c r="II10" s="50" t="e">
        <f t="shared" si="31"/>
        <v>#N/A</v>
      </c>
      <c r="IJ10" s="50" t="e">
        <f t="shared" si="31"/>
        <v>#N/A</v>
      </c>
      <c r="IK10" s="50" t="e">
        <f t="shared" si="31"/>
        <v>#N/A</v>
      </c>
      <c r="IL10" s="50" t="e">
        <f t="shared" si="31"/>
        <v>#N/A</v>
      </c>
      <c r="IM10" s="50" t="e">
        <f t="shared" si="31"/>
        <v>#N/A</v>
      </c>
      <c r="IN10" s="50" t="e">
        <f t="shared" si="31"/>
        <v>#N/A</v>
      </c>
      <c r="IO10" s="50" t="e">
        <f t="shared" si="31"/>
        <v>#N/A</v>
      </c>
      <c r="IP10" s="50" t="e">
        <f t="shared" si="31"/>
        <v>#N/A</v>
      </c>
      <c r="IQ10" s="50" t="e">
        <f t="shared" si="31"/>
        <v>#N/A</v>
      </c>
      <c r="IR10" s="50" t="e">
        <f t="shared" si="31"/>
        <v>#N/A</v>
      </c>
      <c r="IS10" s="50" t="e">
        <f t="shared" si="31"/>
        <v>#N/A</v>
      </c>
      <c r="IT10" s="50" t="e">
        <f t="shared" si="31"/>
        <v>#N/A</v>
      </c>
      <c r="IU10" s="50" t="e">
        <f t="shared" si="31"/>
        <v>#N/A</v>
      </c>
      <c r="IV10" s="50" t="e">
        <f t="shared" ref="IV10:JK11" si="32">IF(ISNUMBER(AJ251), AJ251, NA())</f>
        <v>#N/A</v>
      </c>
      <c r="IW10" s="50" t="e">
        <f t="shared" si="32"/>
        <v>#N/A</v>
      </c>
      <c r="IX10" s="50" t="e">
        <f t="shared" si="32"/>
        <v>#N/A</v>
      </c>
      <c r="IY10" s="50" t="e">
        <f t="shared" si="32"/>
        <v>#N/A</v>
      </c>
      <c r="IZ10" s="50" t="e">
        <f t="shared" si="32"/>
        <v>#N/A</v>
      </c>
      <c r="JA10" s="50" t="e">
        <f t="shared" si="32"/>
        <v>#N/A</v>
      </c>
      <c r="JB10" s="50" t="e">
        <f t="shared" si="32"/>
        <v>#N/A</v>
      </c>
      <c r="JC10" s="50" t="e">
        <f t="shared" si="32"/>
        <v>#N/A</v>
      </c>
      <c r="JD10" s="50" t="e">
        <f t="shared" si="32"/>
        <v>#N/A</v>
      </c>
      <c r="JE10" s="50" t="e">
        <f t="shared" si="32"/>
        <v>#N/A</v>
      </c>
      <c r="JF10" s="50" t="e">
        <f t="shared" si="32"/>
        <v>#N/A</v>
      </c>
      <c r="JG10" s="50" t="e">
        <f t="shared" si="32"/>
        <v>#N/A</v>
      </c>
      <c r="JH10" s="50" t="e">
        <f t="shared" si="32"/>
        <v>#N/A</v>
      </c>
      <c r="JI10" s="50" t="e">
        <f t="shared" si="32"/>
        <v>#N/A</v>
      </c>
      <c r="JJ10" s="50" t="e">
        <f t="shared" si="32"/>
        <v>#N/A</v>
      </c>
      <c r="JK10" s="50" t="e">
        <f t="shared" si="32"/>
        <v>#N/A</v>
      </c>
      <c r="JL10" s="50" t="e">
        <f t="shared" ref="JI10:JV11" si="33">IF(ISNUMBER(AZ251), AZ251, NA())</f>
        <v>#N/A</v>
      </c>
      <c r="JM10" s="50" t="e">
        <f t="shared" si="33"/>
        <v>#N/A</v>
      </c>
      <c r="JN10" s="50" t="e">
        <f t="shared" si="33"/>
        <v>#N/A</v>
      </c>
      <c r="JO10" s="50" t="e">
        <f t="shared" si="33"/>
        <v>#N/A</v>
      </c>
      <c r="JP10" s="50" t="e">
        <f t="shared" si="33"/>
        <v>#N/A</v>
      </c>
      <c r="JQ10" s="50" t="e">
        <f t="shared" si="33"/>
        <v>#N/A</v>
      </c>
      <c r="JR10" s="50" t="e">
        <f t="shared" si="33"/>
        <v>#N/A</v>
      </c>
      <c r="JS10" s="50" t="e">
        <f t="shared" si="33"/>
        <v>#N/A</v>
      </c>
      <c r="JT10" s="50" t="e">
        <f t="shared" si="33"/>
        <v>#N/A</v>
      </c>
      <c r="JU10" s="50" t="e">
        <f t="shared" si="33"/>
        <v>#N/A</v>
      </c>
      <c r="JV10" s="175" t="e">
        <f t="shared" si="33"/>
        <v>#N/A</v>
      </c>
    </row>
    <row r="11" spans="1:282" s="208" customFormat="1" ht="12.75" customHeight="1" x14ac:dyDescent="0.2">
      <c r="A11" s="210"/>
      <c r="B11" s="148"/>
      <c r="C11" s="148"/>
      <c r="D11" s="148"/>
      <c r="E11" s="148"/>
      <c r="F11" s="148"/>
      <c r="G11" s="148"/>
      <c r="H11" s="21"/>
      <c r="I11" s="21"/>
      <c r="J11" s="209"/>
      <c r="K11" s="209"/>
      <c r="L11" s="209"/>
      <c r="M11" s="209"/>
      <c r="N11" s="209"/>
      <c r="O11" s="209"/>
      <c r="P11" s="209"/>
      <c r="Q11" s="54" t="s">
        <v>38</v>
      </c>
      <c r="R11" s="54" t="s">
        <v>37</v>
      </c>
      <c r="S11" s="55" t="e">
        <f>NA()</f>
        <v>#N/A</v>
      </c>
      <c r="T11" s="55">
        <f t="shared" si="18"/>
        <v>9.9021000000000008</v>
      </c>
      <c r="U11" s="55">
        <f t="shared" si="18"/>
        <v>7.9501999999999997</v>
      </c>
      <c r="V11" s="55">
        <f t="shared" si="18"/>
        <v>5.4747000000000003</v>
      </c>
      <c r="W11" s="55">
        <f t="shared" si="18"/>
        <v>3.7132999999999998</v>
      </c>
      <c r="X11" s="55" t="e">
        <f t="shared" si="18"/>
        <v>#N/A</v>
      </c>
      <c r="Y11" s="55" t="e">
        <f t="shared" si="18"/>
        <v>#N/A</v>
      </c>
      <c r="Z11" s="55" t="e">
        <f t="shared" si="18"/>
        <v>#N/A</v>
      </c>
      <c r="AA11" s="55" t="e">
        <f t="shared" si="18"/>
        <v>#N/A</v>
      </c>
      <c r="AB11" s="55" t="e">
        <f t="shared" si="18"/>
        <v>#N/A</v>
      </c>
      <c r="AC11" s="55" t="e">
        <f t="shared" si="18"/>
        <v>#N/A</v>
      </c>
      <c r="AD11" s="55" t="e">
        <f t="shared" si="18"/>
        <v>#N/A</v>
      </c>
      <c r="AE11" s="55" t="e">
        <f t="shared" si="18"/>
        <v>#N/A</v>
      </c>
      <c r="AF11" s="55" t="e">
        <f t="shared" si="18"/>
        <v>#N/A</v>
      </c>
      <c r="AG11" s="55" t="e">
        <f t="shared" si="18"/>
        <v>#N/A</v>
      </c>
      <c r="AH11" s="55" t="e">
        <f t="shared" si="18"/>
        <v>#N/A</v>
      </c>
      <c r="AI11" s="55" t="e">
        <f t="shared" si="18"/>
        <v>#N/A</v>
      </c>
      <c r="AJ11" s="55" t="e">
        <f t="shared" si="18"/>
        <v>#N/A</v>
      </c>
      <c r="AK11" s="55" t="e">
        <f t="shared" si="18"/>
        <v>#N/A</v>
      </c>
      <c r="AL11" s="55" t="e">
        <f t="shared" si="18"/>
        <v>#N/A</v>
      </c>
      <c r="AM11" s="55" t="e">
        <f t="shared" si="18"/>
        <v>#N/A</v>
      </c>
      <c r="AN11" s="55" t="e">
        <f t="shared" si="18"/>
        <v>#N/A</v>
      </c>
      <c r="AO11" s="55" t="e">
        <f t="shared" si="18"/>
        <v>#N/A</v>
      </c>
      <c r="AP11" s="55" t="e">
        <f t="shared" si="18"/>
        <v>#N/A</v>
      </c>
      <c r="AQ11" s="55" t="e">
        <f t="shared" si="18"/>
        <v>#N/A</v>
      </c>
      <c r="AR11" s="55" t="e">
        <f t="shared" si="18"/>
        <v>#N/A</v>
      </c>
      <c r="AS11" s="55" t="e">
        <f t="shared" si="18"/>
        <v>#N/A</v>
      </c>
      <c r="AT11" s="55" t="e">
        <f t="shared" si="18"/>
        <v>#N/A</v>
      </c>
      <c r="AU11" s="55" t="e">
        <f t="shared" si="18"/>
        <v>#N/A</v>
      </c>
      <c r="AV11" s="55" t="e">
        <f t="shared" si="18"/>
        <v>#N/A</v>
      </c>
      <c r="AW11" s="55" t="e">
        <f t="shared" si="18"/>
        <v>#N/A</v>
      </c>
      <c r="AX11" s="55" t="e">
        <f t="shared" si="18"/>
        <v>#N/A</v>
      </c>
      <c r="AY11" s="55" t="e">
        <f t="shared" si="18"/>
        <v>#N/A</v>
      </c>
      <c r="AZ11" s="55" t="e">
        <f t="shared" si="18"/>
        <v>#N/A</v>
      </c>
      <c r="BA11" s="55" t="e">
        <f t="shared" si="18"/>
        <v>#N/A</v>
      </c>
      <c r="BB11" s="55" t="e">
        <f t="shared" si="18"/>
        <v>#N/A</v>
      </c>
      <c r="BC11" s="55" t="e">
        <f t="shared" si="18"/>
        <v>#N/A</v>
      </c>
      <c r="BD11" s="55" t="e">
        <f t="shared" si="18"/>
        <v>#N/A</v>
      </c>
      <c r="BE11" s="55" t="e">
        <f t="shared" si="18"/>
        <v>#N/A</v>
      </c>
      <c r="BF11" s="55" t="e">
        <f t="shared" si="18"/>
        <v>#N/A</v>
      </c>
      <c r="BG11" s="55" t="e">
        <f t="shared" si="18"/>
        <v>#N/A</v>
      </c>
      <c r="BH11" s="55" t="e">
        <f t="shared" si="18"/>
        <v>#N/A</v>
      </c>
      <c r="BI11" s="55" t="e">
        <f t="shared" si="18"/>
        <v>#N/A</v>
      </c>
      <c r="BJ11" s="176" t="e">
        <f t="shared" si="18"/>
        <v>#N/A</v>
      </c>
      <c r="BK11" s="55" t="e">
        <v>#N/A</v>
      </c>
      <c r="BL11" s="55">
        <f t="shared" si="19"/>
        <v>11.279199999999999</v>
      </c>
      <c r="BM11" s="55">
        <f t="shared" si="19"/>
        <v>7.5842999999999998</v>
      </c>
      <c r="BN11" s="55">
        <f t="shared" si="19"/>
        <v>4.4728000000000003</v>
      </c>
      <c r="BO11" s="55">
        <f t="shared" si="19"/>
        <v>3.5004</v>
      </c>
      <c r="BP11" s="55" t="e">
        <f t="shared" si="19"/>
        <v>#N/A</v>
      </c>
      <c r="BQ11" s="55" t="e">
        <f t="shared" si="19"/>
        <v>#N/A</v>
      </c>
      <c r="BR11" s="55" t="e">
        <f t="shared" si="19"/>
        <v>#N/A</v>
      </c>
      <c r="BS11" s="55" t="e">
        <f t="shared" si="19"/>
        <v>#N/A</v>
      </c>
      <c r="BT11" s="55" t="e">
        <f t="shared" si="19"/>
        <v>#N/A</v>
      </c>
      <c r="BU11" s="55" t="e">
        <f t="shared" si="19"/>
        <v>#N/A</v>
      </c>
      <c r="BV11" s="55" t="e">
        <f t="shared" si="19"/>
        <v>#N/A</v>
      </c>
      <c r="BW11" s="55" t="e">
        <f t="shared" si="19"/>
        <v>#N/A</v>
      </c>
      <c r="BX11" s="55" t="e">
        <f t="shared" si="19"/>
        <v>#N/A</v>
      </c>
      <c r="BY11" s="55" t="e">
        <f t="shared" si="19"/>
        <v>#N/A</v>
      </c>
      <c r="BZ11" s="55" t="e">
        <f t="shared" si="19"/>
        <v>#N/A</v>
      </c>
      <c r="CA11" s="55" t="e">
        <f t="shared" si="19"/>
        <v>#N/A</v>
      </c>
      <c r="CB11" s="55" t="e">
        <f t="shared" si="20"/>
        <v>#N/A</v>
      </c>
      <c r="CC11" s="55" t="e">
        <f t="shared" si="20"/>
        <v>#N/A</v>
      </c>
      <c r="CD11" s="55" t="e">
        <f t="shared" si="20"/>
        <v>#N/A</v>
      </c>
      <c r="CE11" s="55" t="e">
        <f t="shared" si="20"/>
        <v>#N/A</v>
      </c>
      <c r="CF11" s="55" t="e">
        <f t="shared" si="20"/>
        <v>#N/A</v>
      </c>
      <c r="CG11" s="55" t="e">
        <f t="shared" si="20"/>
        <v>#N/A</v>
      </c>
      <c r="CH11" s="55" t="e">
        <f t="shared" si="20"/>
        <v>#N/A</v>
      </c>
      <c r="CI11" s="55" t="e">
        <f t="shared" si="20"/>
        <v>#N/A</v>
      </c>
      <c r="CJ11" s="55" t="e">
        <f t="shared" si="20"/>
        <v>#N/A</v>
      </c>
      <c r="CK11" s="55" t="e">
        <f t="shared" si="20"/>
        <v>#N/A</v>
      </c>
      <c r="CL11" s="55" t="e">
        <f t="shared" si="20"/>
        <v>#N/A</v>
      </c>
      <c r="CM11" s="55" t="e">
        <f t="shared" si="20"/>
        <v>#N/A</v>
      </c>
      <c r="CN11" s="55" t="e">
        <f t="shared" si="20"/>
        <v>#N/A</v>
      </c>
      <c r="CO11" s="55" t="e">
        <f t="shared" si="21"/>
        <v>#N/A</v>
      </c>
      <c r="CP11" s="55" t="e">
        <f t="shared" si="21"/>
        <v>#N/A</v>
      </c>
      <c r="CQ11" s="55" t="e">
        <f t="shared" si="21"/>
        <v>#N/A</v>
      </c>
      <c r="CR11" s="55" t="e">
        <f t="shared" si="21"/>
        <v>#N/A</v>
      </c>
      <c r="CS11" s="55" t="e">
        <f t="shared" si="21"/>
        <v>#N/A</v>
      </c>
      <c r="CT11" s="55" t="e">
        <f t="shared" si="21"/>
        <v>#N/A</v>
      </c>
      <c r="CU11" s="55" t="e">
        <f t="shared" si="21"/>
        <v>#N/A</v>
      </c>
      <c r="CV11" s="55" t="e">
        <f t="shared" si="21"/>
        <v>#N/A</v>
      </c>
      <c r="CW11" s="55" t="e">
        <f t="shared" si="21"/>
        <v>#N/A</v>
      </c>
      <c r="CX11" s="55" t="e">
        <f t="shared" si="21"/>
        <v>#N/A</v>
      </c>
      <c r="CY11" s="55" t="e">
        <f t="shared" si="21"/>
        <v>#N/A</v>
      </c>
      <c r="CZ11" s="55" t="e">
        <f t="shared" si="21"/>
        <v>#N/A</v>
      </c>
      <c r="DA11" s="55" t="e">
        <f t="shared" si="21"/>
        <v>#N/A</v>
      </c>
      <c r="DB11" s="176" t="e">
        <f t="shared" si="21"/>
        <v>#N/A</v>
      </c>
      <c r="DC11" s="55" t="e">
        <v>#N/A</v>
      </c>
      <c r="DD11" s="55">
        <f t="shared" si="22"/>
        <v>12.3325</v>
      </c>
      <c r="DE11" s="55">
        <f t="shared" si="22"/>
        <v>8.5112000000000005</v>
      </c>
      <c r="DF11" s="55">
        <f t="shared" si="22"/>
        <v>5.5583</v>
      </c>
      <c r="DG11" s="55">
        <f t="shared" si="22"/>
        <v>3.6476000000000002</v>
      </c>
      <c r="DH11" s="55" t="e">
        <f t="shared" si="22"/>
        <v>#N/A</v>
      </c>
      <c r="DI11" s="55" t="e">
        <f t="shared" si="22"/>
        <v>#N/A</v>
      </c>
      <c r="DJ11" s="55" t="e">
        <f t="shared" si="22"/>
        <v>#N/A</v>
      </c>
      <c r="DK11" s="55" t="e">
        <f t="shared" si="22"/>
        <v>#N/A</v>
      </c>
      <c r="DL11" s="55" t="e">
        <f t="shared" si="22"/>
        <v>#N/A</v>
      </c>
      <c r="DM11" s="55" t="e">
        <f t="shared" si="22"/>
        <v>#N/A</v>
      </c>
      <c r="DN11" s="55" t="e">
        <f t="shared" si="22"/>
        <v>#N/A</v>
      </c>
      <c r="DO11" s="55" t="e">
        <f t="shared" si="22"/>
        <v>#N/A</v>
      </c>
      <c r="DP11" s="55" t="e">
        <f t="shared" si="22"/>
        <v>#N/A</v>
      </c>
      <c r="DQ11" s="55" t="e">
        <f t="shared" si="22"/>
        <v>#N/A</v>
      </c>
      <c r="DR11" s="55" t="e">
        <f t="shared" si="22"/>
        <v>#N/A</v>
      </c>
      <c r="DS11" s="55" t="e">
        <f t="shared" si="22"/>
        <v>#N/A</v>
      </c>
      <c r="DT11" s="55" t="e">
        <f t="shared" si="23"/>
        <v>#N/A</v>
      </c>
      <c r="DU11" s="55" t="e">
        <f t="shared" si="23"/>
        <v>#N/A</v>
      </c>
      <c r="DV11" s="55" t="e">
        <f t="shared" si="23"/>
        <v>#N/A</v>
      </c>
      <c r="DW11" s="55" t="e">
        <f t="shared" si="23"/>
        <v>#N/A</v>
      </c>
      <c r="DX11" s="55" t="e">
        <f t="shared" si="23"/>
        <v>#N/A</v>
      </c>
      <c r="DY11" s="55" t="e">
        <f t="shared" si="23"/>
        <v>#N/A</v>
      </c>
      <c r="DZ11" s="55" t="e">
        <f t="shared" si="23"/>
        <v>#N/A</v>
      </c>
      <c r="EA11" s="55" t="e">
        <f t="shared" si="23"/>
        <v>#N/A</v>
      </c>
      <c r="EB11" s="55" t="e">
        <f t="shared" si="23"/>
        <v>#N/A</v>
      </c>
      <c r="EC11" s="55" t="e">
        <f t="shared" si="23"/>
        <v>#N/A</v>
      </c>
      <c r="ED11" s="55" t="e">
        <f t="shared" si="23"/>
        <v>#N/A</v>
      </c>
      <c r="EE11" s="55" t="e">
        <f t="shared" si="23"/>
        <v>#N/A</v>
      </c>
      <c r="EF11" s="55" t="e">
        <f t="shared" si="23"/>
        <v>#N/A</v>
      </c>
      <c r="EG11" s="55" t="e">
        <f t="shared" si="24"/>
        <v>#N/A</v>
      </c>
      <c r="EH11" s="55" t="e">
        <f t="shared" si="24"/>
        <v>#N/A</v>
      </c>
      <c r="EI11" s="55" t="e">
        <f t="shared" si="24"/>
        <v>#N/A</v>
      </c>
      <c r="EJ11" s="55" t="e">
        <f t="shared" si="24"/>
        <v>#N/A</v>
      </c>
      <c r="EK11" s="55" t="e">
        <f t="shared" si="24"/>
        <v>#N/A</v>
      </c>
      <c r="EL11" s="55" t="e">
        <f t="shared" si="24"/>
        <v>#N/A</v>
      </c>
      <c r="EM11" s="55" t="e">
        <f t="shared" si="24"/>
        <v>#N/A</v>
      </c>
      <c r="EN11" s="55" t="e">
        <f t="shared" si="24"/>
        <v>#N/A</v>
      </c>
      <c r="EO11" s="55" t="e">
        <f t="shared" si="24"/>
        <v>#N/A</v>
      </c>
      <c r="EP11" s="55" t="e">
        <f t="shared" si="24"/>
        <v>#N/A</v>
      </c>
      <c r="EQ11" s="55" t="e">
        <f t="shared" si="24"/>
        <v>#N/A</v>
      </c>
      <c r="ER11" s="55" t="e">
        <f t="shared" si="24"/>
        <v>#N/A</v>
      </c>
      <c r="ES11" s="55" t="e">
        <f t="shared" si="24"/>
        <v>#N/A</v>
      </c>
      <c r="ET11" s="176" t="e">
        <f t="shared" si="24"/>
        <v>#N/A</v>
      </c>
      <c r="EU11" s="55" t="e">
        <v>#N/A</v>
      </c>
      <c r="EV11" s="55">
        <f t="shared" si="25"/>
        <v>12.6495</v>
      </c>
      <c r="EW11" s="55">
        <f t="shared" si="25"/>
        <v>7.6074000000000002</v>
      </c>
      <c r="EX11" s="55">
        <f t="shared" si="25"/>
        <v>4.9535999999999998</v>
      </c>
      <c r="EY11" s="55">
        <f t="shared" si="25"/>
        <v>3.5383</v>
      </c>
      <c r="EZ11" s="55" t="e">
        <f t="shared" si="25"/>
        <v>#N/A</v>
      </c>
      <c r="FA11" s="55" t="e">
        <f t="shared" si="25"/>
        <v>#N/A</v>
      </c>
      <c r="FB11" s="55" t="e">
        <f t="shared" si="25"/>
        <v>#N/A</v>
      </c>
      <c r="FC11" s="55" t="e">
        <f t="shared" si="25"/>
        <v>#N/A</v>
      </c>
      <c r="FD11" s="55" t="e">
        <f t="shared" si="25"/>
        <v>#N/A</v>
      </c>
      <c r="FE11" s="55" t="e">
        <f t="shared" si="25"/>
        <v>#N/A</v>
      </c>
      <c r="FF11" s="55" t="e">
        <f t="shared" si="25"/>
        <v>#N/A</v>
      </c>
      <c r="FG11" s="55" t="e">
        <f t="shared" si="25"/>
        <v>#N/A</v>
      </c>
      <c r="FH11" s="55" t="e">
        <f t="shared" si="25"/>
        <v>#N/A</v>
      </c>
      <c r="FI11" s="55" t="e">
        <f t="shared" si="25"/>
        <v>#N/A</v>
      </c>
      <c r="FJ11" s="55" t="e">
        <f t="shared" si="25"/>
        <v>#N/A</v>
      </c>
      <c r="FK11" s="55" t="e">
        <f t="shared" si="25"/>
        <v>#N/A</v>
      </c>
      <c r="FL11" s="55" t="e">
        <f t="shared" si="26"/>
        <v>#N/A</v>
      </c>
      <c r="FM11" s="55" t="e">
        <f t="shared" si="26"/>
        <v>#N/A</v>
      </c>
      <c r="FN11" s="55" t="e">
        <f t="shared" si="26"/>
        <v>#N/A</v>
      </c>
      <c r="FO11" s="55" t="e">
        <f t="shared" si="26"/>
        <v>#N/A</v>
      </c>
      <c r="FP11" s="55" t="e">
        <f t="shared" si="26"/>
        <v>#N/A</v>
      </c>
      <c r="FQ11" s="55" t="e">
        <f t="shared" si="26"/>
        <v>#N/A</v>
      </c>
      <c r="FR11" s="55" t="e">
        <f t="shared" si="26"/>
        <v>#N/A</v>
      </c>
      <c r="FS11" s="55" t="e">
        <f t="shared" si="26"/>
        <v>#N/A</v>
      </c>
      <c r="FT11" s="55" t="e">
        <f t="shared" si="26"/>
        <v>#N/A</v>
      </c>
      <c r="FU11" s="55" t="e">
        <f t="shared" si="26"/>
        <v>#N/A</v>
      </c>
      <c r="FV11" s="55" t="e">
        <f t="shared" si="26"/>
        <v>#N/A</v>
      </c>
      <c r="FW11" s="55" t="e">
        <f t="shared" si="26"/>
        <v>#N/A</v>
      </c>
      <c r="FX11" s="55" t="e">
        <f t="shared" si="26"/>
        <v>#N/A</v>
      </c>
      <c r="FY11" s="55" t="e">
        <f t="shared" si="27"/>
        <v>#N/A</v>
      </c>
      <c r="FZ11" s="55" t="e">
        <f t="shared" si="27"/>
        <v>#N/A</v>
      </c>
      <c r="GA11" s="55" t="e">
        <f t="shared" si="27"/>
        <v>#N/A</v>
      </c>
      <c r="GB11" s="55" t="e">
        <f t="shared" si="27"/>
        <v>#N/A</v>
      </c>
      <c r="GC11" s="55" t="e">
        <f t="shared" si="27"/>
        <v>#N/A</v>
      </c>
      <c r="GD11" s="55" t="e">
        <f t="shared" si="27"/>
        <v>#N/A</v>
      </c>
      <c r="GE11" s="55" t="e">
        <f t="shared" si="27"/>
        <v>#N/A</v>
      </c>
      <c r="GF11" s="55" t="e">
        <f t="shared" si="27"/>
        <v>#N/A</v>
      </c>
      <c r="GG11" s="55" t="e">
        <f t="shared" si="27"/>
        <v>#N/A</v>
      </c>
      <c r="GH11" s="55" t="e">
        <f t="shared" si="27"/>
        <v>#N/A</v>
      </c>
      <c r="GI11" s="55" t="e">
        <f t="shared" si="27"/>
        <v>#N/A</v>
      </c>
      <c r="GJ11" s="55" t="e">
        <f t="shared" si="27"/>
        <v>#N/A</v>
      </c>
      <c r="GK11" s="55" t="e">
        <f t="shared" si="27"/>
        <v>#N/A</v>
      </c>
      <c r="GL11" s="176" t="e">
        <f t="shared" si="27"/>
        <v>#N/A</v>
      </c>
      <c r="GM11" s="55" t="e">
        <v>#N/A</v>
      </c>
      <c r="GN11" s="55" t="e">
        <f t="shared" si="28"/>
        <v>#N/A</v>
      </c>
      <c r="GO11" s="55" t="e">
        <f t="shared" si="28"/>
        <v>#N/A</v>
      </c>
      <c r="GP11" s="55" t="e">
        <f t="shared" si="28"/>
        <v>#N/A</v>
      </c>
      <c r="GQ11" s="55" t="e">
        <f t="shared" si="28"/>
        <v>#N/A</v>
      </c>
      <c r="GR11" s="55" t="e">
        <f t="shared" si="28"/>
        <v>#N/A</v>
      </c>
      <c r="GS11" s="55" t="e">
        <f t="shared" si="28"/>
        <v>#N/A</v>
      </c>
      <c r="GT11" s="55" t="e">
        <f t="shared" si="28"/>
        <v>#N/A</v>
      </c>
      <c r="GU11" s="55" t="e">
        <f t="shared" si="28"/>
        <v>#N/A</v>
      </c>
      <c r="GV11" s="55" t="e">
        <f t="shared" si="28"/>
        <v>#N/A</v>
      </c>
      <c r="GW11" s="55" t="e">
        <f t="shared" si="28"/>
        <v>#N/A</v>
      </c>
      <c r="GX11" s="55" t="e">
        <f t="shared" si="28"/>
        <v>#N/A</v>
      </c>
      <c r="GY11" s="55" t="e">
        <f t="shared" si="28"/>
        <v>#N/A</v>
      </c>
      <c r="GZ11" s="55" t="e">
        <f t="shared" si="28"/>
        <v>#N/A</v>
      </c>
      <c r="HA11" s="55" t="e">
        <f t="shared" si="28"/>
        <v>#N/A</v>
      </c>
      <c r="HB11" s="55" t="e">
        <f t="shared" si="28"/>
        <v>#N/A</v>
      </c>
      <c r="HC11" s="55" t="e">
        <f t="shared" si="28"/>
        <v>#N/A</v>
      </c>
      <c r="HD11" s="55" t="e">
        <f t="shared" si="29"/>
        <v>#N/A</v>
      </c>
      <c r="HE11" s="55" t="e">
        <f t="shared" si="29"/>
        <v>#N/A</v>
      </c>
      <c r="HF11" s="55" t="e">
        <f t="shared" si="29"/>
        <v>#N/A</v>
      </c>
      <c r="HG11" s="55" t="e">
        <f t="shared" si="29"/>
        <v>#N/A</v>
      </c>
      <c r="HH11" s="55" t="e">
        <f t="shared" si="29"/>
        <v>#N/A</v>
      </c>
      <c r="HI11" s="55" t="e">
        <f t="shared" si="29"/>
        <v>#N/A</v>
      </c>
      <c r="HJ11" s="55" t="e">
        <f t="shared" si="29"/>
        <v>#N/A</v>
      </c>
      <c r="HK11" s="55" t="e">
        <f t="shared" si="29"/>
        <v>#N/A</v>
      </c>
      <c r="HL11" s="55" t="e">
        <f t="shared" si="29"/>
        <v>#N/A</v>
      </c>
      <c r="HM11" s="55" t="e">
        <f t="shared" si="29"/>
        <v>#N/A</v>
      </c>
      <c r="HN11" s="55" t="e">
        <f t="shared" si="29"/>
        <v>#N/A</v>
      </c>
      <c r="HO11" s="55" t="e">
        <f t="shared" si="29"/>
        <v>#N/A</v>
      </c>
      <c r="HP11" s="55" t="e">
        <f t="shared" si="29"/>
        <v>#N/A</v>
      </c>
      <c r="HQ11" s="55" t="e">
        <f t="shared" si="30"/>
        <v>#N/A</v>
      </c>
      <c r="HR11" s="55" t="e">
        <f t="shared" si="30"/>
        <v>#N/A</v>
      </c>
      <c r="HS11" s="55" t="e">
        <f t="shared" si="30"/>
        <v>#N/A</v>
      </c>
      <c r="HT11" s="55" t="e">
        <f t="shared" si="30"/>
        <v>#N/A</v>
      </c>
      <c r="HU11" s="55" t="e">
        <f t="shared" si="30"/>
        <v>#N/A</v>
      </c>
      <c r="HV11" s="55" t="e">
        <f t="shared" si="30"/>
        <v>#N/A</v>
      </c>
      <c r="HW11" s="55" t="e">
        <f t="shared" si="30"/>
        <v>#N/A</v>
      </c>
      <c r="HX11" s="55" t="e">
        <f t="shared" si="30"/>
        <v>#N/A</v>
      </c>
      <c r="HY11" s="55" t="e">
        <f t="shared" si="30"/>
        <v>#N/A</v>
      </c>
      <c r="HZ11" s="55" t="e">
        <f t="shared" si="30"/>
        <v>#N/A</v>
      </c>
      <c r="IA11" s="55" t="e">
        <f t="shared" si="30"/>
        <v>#N/A</v>
      </c>
      <c r="IB11" s="55" t="e">
        <f t="shared" si="30"/>
        <v>#N/A</v>
      </c>
      <c r="IC11" s="55" t="e">
        <f t="shared" si="30"/>
        <v>#N/A</v>
      </c>
      <c r="ID11" s="176" t="e">
        <f t="shared" si="30"/>
        <v>#N/A</v>
      </c>
      <c r="IE11" s="55" t="e">
        <v>#N/A</v>
      </c>
      <c r="IF11" s="55" t="e">
        <f t="shared" si="31"/>
        <v>#N/A</v>
      </c>
      <c r="IG11" s="55" t="e">
        <f t="shared" si="31"/>
        <v>#N/A</v>
      </c>
      <c r="IH11" s="55" t="e">
        <f t="shared" si="31"/>
        <v>#N/A</v>
      </c>
      <c r="II11" s="55" t="e">
        <f t="shared" si="31"/>
        <v>#N/A</v>
      </c>
      <c r="IJ11" s="55" t="e">
        <f t="shared" si="31"/>
        <v>#N/A</v>
      </c>
      <c r="IK11" s="55" t="e">
        <f t="shared" si="31"/>
        <v>#N/A</v>
      </c>
      <c r="IL11" s="55" t="e">
        <f t="shared" si="31"/>
        <v>#N/A</v>
      </c>
      <c r="IM11" s="55" t="e">
        <f t="shared" si="31"/>
        <v>#N/A</v>
      </c>
      <c r="IN11" s="55" t="e">
        <f t="shared" si="31"/>
        <v>#N/A</v>
      </c>
      <c r="IO11" s="55" t="e">
        <f t="shared" si="31"/>
        <v>#N/A</v>
      </c>
      <c r="IP11" s="55" t="e">
        <f t="shared" si="31"/>
        <v>#N/A</v>
      </c>
      <c r="IQ11" s="55" t="e">
        <f t="shared" si="31"/>
        <v>#N/A</v>
      </c>
      <c r="IR11" s="55" t="e">
        <f t="shared" si="31"/>
        <v>#N/A</v>
      </c>
      <c r="IS11" s="55" t="e">
        <f t="shared" si="31"/>
        <v>#N/A</v>
      </c>
      <c r="IT11" s="55" t="e">
        <f t="shared" si="31"/>
        <v>#N/A</v>
      </c>
      <c r="IU11" s="55" t="e">
        <f t="shared" si="31"/>
        <v>#N/A</v>
      </c>
      <c r="IV11" s="55" t="e">
        <f t="shared" si="32"/>
        <v>#N/A</v>
      </c>
      <c r="IW11" s="55" t="e">
        <f t="shared" si="32"/>
        <v>#N/A</v>
      </c>
      <c r="IX11" s="55" t="e">
        <f t="shared" si="32"/>
        <v>#N/A</v>
      </c>
      <c r="IY11" s="55" t="e">
        <f t="shared" si="32"/>
        <v>#N/A</v>
      </c>
      <c r="IZ11" s="55" t="e">
        <f t="shared" si="32"/>
        <v>#N/A</v>
      </c>
      <c r="JA11" s="55" t="e">
        <f t="shared" si="32"/>
        <v>#N/A</v>
      </c>
      <c r="JB11" s="55" t="e">
        <f t="shared" si="32"/>
        <v>#N/A</v>
      </c>
      <c r="JC11" s="55" t="e">
        <f t="shared" si="32"/>
        <v>#N/A</v>
      </c>
      <c r="JD11" s="55" t="e">
        <f t="shared" si="32"/>
        <v>#N/A</v>
      </c>
      <c r="JE11" s="55" t="e">
        <f t="shared" si="32"/>
        <v>#N/A</v>
      </c>
      <c r="JF11" s="55" t="e">
        <f t="shared" si="32"/>
        <v>#N/A</v>
      </c>
      <c r="JG11" s="55" t="e">
        <f t="shared" si="32"/>
        <v>#N/A</v>
      </c>
      <c r="JH11" s="55" t="e">
        <f t="shared" si="32"/>
        <v>#N/A</v>
      </c>
      <c r="JI11" s="55" t="e">
        <f t="shared" si="33"/>
        <v>#N/A</v>
      </c>
      <c r="JJ11" s="55" t="e">
        <f t="shared" si="33"/>
        <v>#N/A</v>
      </c>
      <c r="JK11" s="55" t="e">
        <f t="shared" si="33"/>
        <v>#N/A</v>
      </c>
      <c r="JL11" s="55" t="e">
        <f t="shared" si="33"/>
        <v>#N/A</v>
      </c>
      <c r="JM11" s="55" t="e">
        <f t="shared" si="33"/>
        <v>#N/A</v>
      </c>
      <c r="JN11" s="55" t="e">
        <f t="shared" si="33"/>
        <v>#N/A</v>
      </c>
      <c r="JO11" s="55" t="e">
        <f t="shared" si="33"/>
        <v>#N/A</v>
      </c>
      <c r="JP11" s="55" t="e">
        <f t="shared" si="33"/>
        <v>#N/A</v>
      </c>
      <c r="JQ11" s="55" t="e">
        <f t="shared" si="33"/>
        <v>#N/A</v>
      </c>
      <c r="JR11" s="55" t="e">
        <f t="shared" si="33"/>
        <v>#N/A</v>
      </c>
      <c r="JS11" s="55" t="e">
        <f t="shared" si="33"/>
        <v>#N/A</v>
      </c>
      <c r="JT11" s="55" t="e">
        <f t="shared" si="33"/>
        <v>#N/A</v>
      </c>
      <c r="JU11" s="55" t="e">
        <f t="shared" si="33"/>
        <v>#N/A</v>
      </c>
      <c r="JV11" s="176" t="e">
        <f t="shared" si="33"/>
        <v>#N/A</v>
      </c>
    </row>
    <row r="12" spans="1:282" ht="12.75" customHeight="1" x14ac:dyDescent="0.2">
      <c r="A12" s="16"/>
      <c r="B12" s="39"/>
      <c r="C12" s="39"/>
      <c r="D12" s="39"/>
      <c r="E12" s="39"/>
      <c r="F12" s="39"/>
      <c r="G12" s="39"/>
      <c r="H12" s="21"/>
      <c r="I12" s="21"/>
      <c r="J12" s="48"/>
      <c r="K12" s="48"/>
      <c r="L12" s="48"/>
      <c r="M12" s="48"/>
      <c r="N12" s="48"/>
      <c r="O12" s="48"/>
      <c r="P12" s="48"/>
      <c r="Q12" s="57"/>
      <c r="R12" s="57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177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177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177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177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177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58"/>
      <c r="JK12" s="58"/>
      <c r="JL12" s="58"/>
      <c r="JM12" s="58"/>
      <c r="JN12" s="58"/>
      <c r="JO12" s="58"/>
      <c r="JP12" s="58"/>
      <c r="JQ12" s="58"/>
      <c r="JR12" s="58"/>
      <c r="JS12" s="58"/>
      <c r="JT12" s="58"/>
      <c r="JU12" s="58"/>
      <c r="JV12" s="177"/>
    </row>
    <row r="13" spans="1:282" ht="12.75" customHeight="1" x14ac:dyDescent="0.2">
      <c r="A13" s="16"/>
      <c r="B13" s="39"/>
      <c r="C13" s="39"/>
      <c r="D13" s="39"/>
      <c r="E13" s="39"/>
      <c r="F13" s="39"/>
      <c r="G13" s="39"/>
      <c r="H13" s="21"/>
      <c r="I13" s="21"/>
      <c r="J13" s="63"/>
      <c r="K13" s="63"/>
      <c r="L13" s="63"/>
      <c r="M13" s="63"/>
      <c r="N13" s="63"/>
      <c r="O13" s="63"/>
      <c r="P13" s="63"/>
      <c r="Q13" s="61"/>
      <c r="R13" s="61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177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177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177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177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177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  <c r="IW13" s="62"/>
      <c r="IX13" s="62"/>
      <c r="IY13" s="62"/>
      <c r="IZ13" s="62"/>
      <c r="JA13" s="62"/>
      <c r="JB13" s="62"/>
      <c r="JC13" s="62"/>
      <c r="JD13" s="62"/>
      <c r="JE13" s="62"/>
      <c r="JF13" s="62"/>
      <c r="JG13" s="62"/>
      <c r="JH13" s="62"/>
      <c r="JI13" s="62"/>
      <c r="JJ13" s="62"/>
      <c r="JK13" s="62"/>
      <c r="JL13" s="62"/>
      <c r="JM13" s="62"/>
      <c r="JN13" s="62"/>
      <c r="JO13" s="62"/>
      <c r="JP13" s="62"/>
      <c r="JQ13" s="62"/>
      <c r="JR13" s="62"/>
      <c r="JS13" s="62"/>
      <c r="JT13" s="62"/>
      <c r="JU13" s="62"/>
      <c r="JV13" s="177"/>
    </row>
    <row r="14" spans="1:282" ht="12.75" customHeight="1" x14ac:dyDescent="0.2">
      <c r="A14" s="16"/>
      <c r="B14" s="39"/>
      <c r="C14" s="39"/>
      <c r="D14" s="39"/>
      <c r="E14" s="39"/>
      <c r="F14" s="39"/>
      <c r="G14" s="39"/>
      <c r="H14" s="21"/>
      <c r="I14" s="21"/>
      <c r="J14" s="63"/>
      <c r="K14" s="63"/>
      <c r="L14" s="63"/>
      <c r="M14" s="63"/>
      <c r="N14" s="63"/>
      <c r="O14" s="63"/>
      <c r="P14" s="63"/>
      <c r="Q14" s="61"/>
      <c r="R14" s="61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178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178"/>
      <c r="DC14" s="64"/>
      <c r="DD14" s="64"/>
      <c r="DE14" s="64"/>
      <c r="DF14" s="64"/>
      <c r="DG14" s="64"/>
      <c r="DH14" s="64"/>
      <c r="DI14" s="64"/>
      <c r="DJ14" s="64"/>
      <c r="DK14" s="64"/>
      <c r="DL14" s="64"/>
      <c r="DM14" s="64"/>
      <c r="DN14" s="64"/>
      <c r="DO14" s="64"/>
      <c r="DP14" s="64"/>
      <c r="DQ14" s="64"/>
      <c r="DR14" s="64"/>
      <c r="DS14" s="64"/>
      <c r="DT14" s="64"/>
      <c r="DU14" s="64"/>
      <c r="DV14" s="64"/>
      <c r="DW14" s="64"/>
      <c r="DX14" s="64"/>
      <c r="DY14" s="64"/>
      <c r="DZ14" s="64"/>
      <c r="EA14" s="64"/>
      <c r="EB14" s="64"/>
      <c r="EC14" s="64"/>
      <c r="ED14" s="64"/>
      <c r="EE14" s="64"/>
      <c r="EF14" s="64"/>
      <c r="EG14" s="64"/>
      <c r="EH14" s="64"/>
      <c r="EI14" s="64"/>
      <c r="EJ14" s="64"/>
      <c r="EK14" s="64"/>
      <c r="EL14" s="64"/>
      <c r="EM14" s="64"/>
      <c r="EN14" s="64"/>
      <c r="EO14" s="64"/>
      <c r="EP14" s="64"/>
      <c r="EQ14" s="64"/>
      <c r="ER14" s="64"/>
      <c r="ES14" s="64"/>
      <c r="ET14" s="178"/>
      <c r="EU14" s="64"/>
      <c r="EV14" s="64"/>
      <c r="EW14" s="64"/>
      <c r="EX14" s="64"/>
      <c r="EY14" s="64"/>
      <c r="EZ14" s="64"/>
      <c r="FA14" s="64"/>
      <c r="FB14" s="64"/>
      <c r="FC14" s="64"/>
      <c r="FD14" s="64"/>
      <c r="FE14" s="64"/>
      <c r="FF14" s="64"/>
      <c r="FG14" s="64"/>
      <c r="FH14" s="64"/>
      <c r="FI14" s="64"/>
      <c r="FJ14" s="64"/>
      <c r="FK14" s="64"/>
      <c r="FL14" s="64"/>
      <c r="FM14" s="64"/>
      <c r="FN14" s="64"/>
      <c r="FO14" s="64"/>
      <c r="FP14" s="64"/>
      <c r="FQ14" s="64"/>
      <c r="FR14" s="64"/>
      <c r="FS14" s="64"/>
      <c r="FT14" s="64"/>
      <c r="FU14" s="64"/>
      <c r="FV14" s="64"/>
      <c r="FW14" s="64"/>
      <c r="FX14" s="64"/>
      <c r="FY14" s="64"/>
      <c r="FZ14" s="64"/>
      <c r="GA14" s="64"/>
      <c r="GB14" s="64"/>
      <c r="GC14" s="64"/>
      <c r="GD14" s="64"/>
      <c r="GE14" s="64"/>
      <c r="GF14" s="64"/>
      <c r="GG14" s="64"/>
      <c r="GH14" s="64"/>
      <c r="GI14" s="64"/>
      <c r="GJ14" s="64"/>
      <c r="GK14" s="64"/>
      <c r="GL14" s="178"/>
      <c r="GM14" s="64"/>
      <c r="GN14" s="64"/>
      <c r="GO14" s="64"/>
      <c r="GP14" s="64"/>
      <c r="GQ14" s="64"/>
      <c r="GR14" s="64"/>
      <c r="GS14" s="64"/>
      <c r="GT14" s="64"/>
      <c r="GU14" s="64"/>
      <c r="GV14" s="64"/>
      <c r="GW14" s="64"/>
      <c r="GX14" s="64"/>
      <c r="GY14" s="64"/>
      <c r="GZ14" s="64"/>
      <c r="HA14" s="64"/>
      <c r="HB14" s="64"/>
      <c r="HC14" s="64"/>
      <c r="HD14" s="64"/>
      <c r="HE14" s="64"/>
      <c r="HF14" s="64"/>
      <c r="HG14" s="64"/>
      <c r="HH14" s="64"/>
      <c r="HI14" s="64"/>
      <c r="HJ14" s="64"/>
      <c r="HK14" s="64"/>
      <c r="HL14" s="64"/>
      <c r="HM14" s="64"/>
      <c r="HN14" s="64"/>
      <c r="HO14" s="64"/>
      <c r="HP14" s="64"/>
      <c r="HQ14" s="64"/>
      <c r="HR14" s="64"/>
      <c r="HS14" s="64"/>
      <c r="HT14" s="64"/>
      <c r="HU14" s="64"/>
      <c r="HV14" s="64"/>
      <c r="HW14" s="64"/>
      <c r="HX14" s="64"/>
      <c r="HY14" s="64"/>
      <c r="HZ14" s="64"/>
      <c r="IA14" s="64"/>
      <c r="IB14" s="64"/>
      <c r="IC14" s="64"/>
      <c r="ID14" s="178"/>
      <c r="IE14" s="64"/>
      <c r="IF14" s="64"/>
      <c r="IG14" s="64"/>
      <c r="IH14" s="64"/>
      <c r="II14" s="64"/>
      <c r="IJ14" s="64"/>
      <c r="IK14" s="64"/>
      <c r="IL14" s="64"/>
      <c r="IM14" s="64"/>
      <c r="IN14" s="64"/>
      <c r="IO14" s="64"/>
      <c r="IP14" s="64"/>
      <c r="IQ14" s="64"/>
      <c r="IR14" s="64"/>
      <c r="IS14" s="64"/>
      <c r="IT14" s="64"/>
      <c r="IU14" s="64"/>
      <c r="IV14" s="64"/>
      <c r="IW14" s="64"/>
      <c r="IX14" s="64"/>
      <c r="IY14" s="64"/>
      <c r="IZ14" s="64"/>
      <c r="JA14" s="64"/>
      <c r="JB14" s="64"/>
      <c r="JC14" s="64"/>
      <c r="JD14" s="64"/>
      <c r="JE14" s="64"/>
      <c r="JF14" s="64"/>
      <c r="JG14" s="64"/>
      <c r="JH14" s="64"/>
      <c r="JI14" s="64"/>
      <c r="JJ14" s="64"/>
      <c r="JK14" s="64"/>
      <c r="JL14" s="64"/>
      <c r="JM14" s="64"/>
      <c r="JN14" s="64"/>
      <c r="JO14" s="64"/>
      <c r="JP14" s="64"/>
      <c r="JQ14" s="64"/>
      <c r="JR14" s="64"/>
      <c r="JS14" s="64"/>
      <c r="JT14" s="64"/>
      <c r="JU14" s="64"/>
      <c r="JV14" s="178"/>
    </row>
    <row r="15" spans="1:282" ht="12.75" customHeight="1" x14ac:dyDescent="0.2">
      <c r="A15" s="16"/>
      <c r="B15" s="39"/>
      <c r="C15" s="39"/>
      <c r="D15" s="39"/>
      <c r="E15" s="39"/>
      <c r="F15" s="39"/>
      <c r="G15" s="39"/>
      <c r="H15" s="21"/>
      <c r="I15" s="21"/>
      <c r="J15" s="63"/>
      <c r="K15" s="63"/>
      <c r="L15" s="63"/>
      <c r="M15" s="63"/>
      <c r="N15" s="63"/>
      <c r="O15" s="63"/>
      <c r="P15" s="63"/>
      <c r="Q15" s="61"/>
      <c r="BJ15" s="188"/>
      <c r="DB15" s="188"/>
      <c r="ET15" s="188"/>
      <c r="GL15" s="188"/>
      <c r="ID15" s="188"/>
      <c r="JV15" s="188"/>
    </row>
    <row r="16" spans="1:282" ht="12.75" customHeight="1" x14ac:dyDescent="0.2">
      <c r="A16" s="16"/>
      <c r="B16" s="39"/>
      <c r="C16" s="39"/>
      <c r="D16" s="39"/>
      <c r="E16" s="39"/>
      <c r="F16" s="39"/>
      <c r="G16" s="39"/>
      <c r="H16" s="21"/>
      <c r="I16" s="21"/>
      <c r="J16" s="63"/>
      <c r="K16" s="63"/>
      <c r="L16" s="63"/>
      <c r="M16" s="63"/>
      <c r="N16" s="63"/>
      <c r="O16" s="63"/>
      <c r="P16" s="63"/>
      <c r="Q16" s="61"/>
      <c r="R16" s="61"/>
      <c r="BJ16" s="188"/>
      <c r="DB16" s="188"/>
      <c r="ET16" s="188"/>
      <c r="GL16" s="188"/>
      <c r="ID16" s="188"/>
      <c r="JV16" s="188"/>
    </row>
    <row r="17" spans="1:282" ht="12.75" customHeight="1" x14ac:dyDescent="0.3">
      <c r="A17" s="16"/>
      <c r="B17" s="39"/>
      <c r="C17" s="70" t="s">
        <v>9</v>
      </c>
      <c r="D17" s="70" t="s">
        <v>10</v>
      </c>
      <c r="E17" s="71" t="s">
        <v>11</v>
      </c>
      <c r="F17" s="71" t="s">
        <v>12</v>
      </c>
      <c r="G17" s="53"/>
      <c r="H17" s="21"/>
      <c r="I17" s="21"/>
      <c r="J17" s="63"/>
      <c r="K17" s="63"/>
      <c r="L17" s="63"/>
      <c r="M17" s="63"/>
      <c r="N17" s="63"/>
      <c r="O17" s="63"/>
      <c r="P17" s="63"/>
      <c r="Q17" s="67" t="s">
        <v>7</v>
      </c>
      <c r="R17" s="68" t="s">
        <v>8</v>
      </c>
      <c r="S17" s="69"/>
      <c r="T17" s="69">
        <f t="shared" ref="T17:CE17" si="34">IF(ISNUMBER(T11),T11-($G$4*T10+$G$3),"")</f>
        <v>-4.913806000000065E-2</v>
      </c>
      <c r="U17" s="69">
        <f t="shared" si="34"/>
        <v>-0.37951517000000035</v>
      </c>
      <c r="V17" s="69">
        <f t="shared" si="34"/>
        <v>-0.33651600999999864</v>
      </c>
      <c r="W17" s="69">
        <f t="shared" si="34"/>
        <v>0.40708417000000052</v>
      </c>
      <c r="X17" s="69" t="str">
        <f t="shared" si="34"/>
        <v/>
      </c>
      <c r="Y17" s="69" t="str">
        <f t="shared" si="34"/>
        <v/>
      </c>
      <c r="Z17" s="69" t="str">
        <f t="shared" si="34"/>
        <v/>
      </c>
      <c r="AA17" s="69" t="str">
        <f t="shared" si="34"/>
        <v/>
      </c>
      <c r="AB17" s="69" t="str">
        <f t="shared" si="34"/>
        <v/>
      </c>
      <c r="AC17" s="69" t="str">
        <f t="shared" si="34"/>
        <v/>
      </c>
      <c r="AD17" s="69" t="str">
        <f t="shared" si="34"/>
        <v/>
      </c>
      <c r="AE17" s="69" t="str">
        <f t="shared" si="34"/>
        <v/>
      </c>
      <c r="AF17" s="69" t="str">
        <f t="shared" si="34"/>
        <v/>
      </c>
      <c r="AG17" s="69" t="str">
        <f t="shared" si="34"/>
        <v/>
      </c>
      <c r="AH17" s="69" t="str">
        <f t="shared" si="34"/>
        <v/>
      </c>
      <c r="AI17" s="69" t="str">
        <f t="shared" si="34"/>
        <v/>
      </c>
      <c r="AJ17" s="69" t="str">
        <f t="shared" si="34"/>
        <v/>
      </c>
      <c r="AK17" s="69" t="str">
        <f t="shared" si="34"/>
        <v/>
      </c>
      <c r="AL17" s="69" t="str">
        <f t="shared" si="34"/>
        <v/>
      </c>
      <c r="AM17" s="69" t="str">
        <f t="shared" si="34"/>
        <v/>
      </c>
      <c r="AN17" s="69" t="str">
        <f t="shared" si="34"/>
        <v/>
      </c>
      <c r="AO17" s="69" t="str">
        <f t="shared" si="34"/>
        <v/>
      </c>
      <c r="AP17" s="69" t="str">
        <f t="shared" si="34"/>
        <v/>
      </c>
      <c r="AQ17" s="69" t="str">
        <f t="shared" si="34"/>
        <v/>
      </c>
      <c r="AR17" s="69" t="str">
        <f t="shared" si="34"/>
        <v/>
      </c>
      <c r="AS17" s="69" t="str">
        <f t="shared" si="34"/>
        <v/>
      </c>
      <c r="AT17" s="69" t="str">
        <f t="shared" si="34"/>
        <v/>
      </c>
      <c r="AU17" s="69" t="str">
        <f t="shared" si="34"/>
        <v/>
      </c>
      <c r="AV17" s="69" t="str">
        <f t="shared" si="34"/>
        <v/>
      </c>
      <c r="AW17" s="69" t="str">
        <f t="shared" si="34"/>
        <v/>
      </c>
      <c r="AX17" s="69" t="str">
        <f t="shared" si="34"/>
        <v/>
      </c>
      <c r="AY17" s="69" t="str">
        <f t="shared" si="34"/>
        <v/>
      </c>
      <c r="AZ17" s="69" t="str">
        <f t="shared" si="34"/>
        <v/>
      </c>
      <c r="BA17" s="69" t="str">
        <f t="shared" si="34"/>
        <v/>
      </c>
      <c r="BB17" s="69" t="str">
        <f t="shared" si="34"/>
        <v/>
      </c>
      <c r="BC17" s="69" t="str">
        <f t="shared" si="34"/>
        <v/>
      </c>
      <c r="BD17" s="69" t="str">
        <f t="shared" si="34"/>
        <v/>
      </c>
      <c r="BE17" s="69" t="str">
        <f t="shared" si="34"/>
        <v/>
      </c>
      <c r="BF17" s="69" t="str">
        <f t="shared" si="34"/>
        <v/>
      </c>
      <c r="BG17" s="69" t="str">
        <f t="shared" si="34"/>
        <v/>
      </c>
      <c r="BH17" s="69" t="str">
        <f t="shared" si="34"/>
        <v/>
      </c>
      <c r="BI17" s="69" t="str">
        <f t="shared" si="34"/>
        <v/>
      </c>
      <c r="BJ17" s="179" t="str">
        <f t="shared" si="34"/>
        <v/>
      </c>
      <c r="BK17" s="69"/>
      <c r="BL17" s="69">
        <f t="shared" si="34"/>
        <v>-1.2289544699999979</v>
      </c>
      <c r="BM17" s="69">
        <f t="shared" si="34"/>
        <v>-0.74937906999999893</v>
      </c>
      <c r="BN17" s="69">
        <f t="shared" si="34"/>
        <v>-1.2748958700000008</v>
      </c>
      <c r="BO17" s="69">
        <f t="shared" si="34"/>
        <v>0.18779305999999973</v>
      </c>
      <c r="BP17" s="69" t="str">
        <f t="shared" si="34"/>
        <v/>
      </c>
      <c r="BQ17" s="69" t="str">
        <f t="shared" si="34"/>
        <v/>
      </c>
      <c r="BR17" s="69" t="str">
        <f t="shared" si="34"/>
        <v/>
      </c>
      <c r="BS17" s="69" t="str">
        <f t="shared" si="34"/>
        <v/>
      </c>
      <c r="BT17" s="69" t="str">
        <f t="shared" si="34"/>
        <v/>
      </c>
      <c r="BU17" s="69" t="str">
        <f t="shared" si="34"/>
        <v/>
      </c>
      <c r="BV17" s="69" t="str">
        <f t="shared" si="34"/>
        <v/>
      </c>
      <c r="BW17" s="69" t="str">
        <f t="shared" si="34"/>
        <v/>
      </c>
      <c r="BX17" s="69" t="str">
        <f t="shared" si="34"/>
        <v/>
      </c>
      <c r="BY17" s="69" t="str">
        <f t="shared" si="34"/>
        <v/>
      </c>
      <c r="BZ17" s="69" t="str">
        <f t="shared" si="34"/>
        <v/>
      </c>
      <c r="CA17" s="69" t="str">
        <f t="shared" si="34"/>
        <v/>
      </c>
      <c r="CB17" s="69" t="str">
        <f t="shared" si="34"/>
        <v/>
      </c>
      <c r="CC17" s="69" t="str">
        <f t="shared" si="34"/>
        <v/>
      </c>
      <c r="CD17" s="69" t="str">
        <f t="shared" si="34"/>
        <v/>
      </c>
      <c r="CE17" s="69" t="str">
        <f t="shared" si="34"/>
        <v/>
      </c>
      <c r="CF17" s="69" t="str">
        <f t="shared" ref="CF17:EQ17" si="35">IF(ISNUMBER(CF11),CF11-($G$4*CF10+$G$3),"")</f>
        <v/>
      </c>
      <c r="CG17" s="69" t="str">
        <f t="shared" si="35"/>
        <v/>
      </c>
      <c r="CH17" s="69" t="str">
        <f t="shared" si="35"/>
        <v/>
      </c>
      <c r="CI17" s="69" t="str">
        <f t="shared" si="35"/>
        <v/>
      </c>
      <c r="CJ17" s="69" t="str">
        <f t="shared" si="35"/>
        <v/>
      </c>
      <c r="CK17" s="69" t="str">
        <f t="shared" si="35"/>
        <v/>
      </c>
      <c r="CL17" s="69" t="str">
        <f t="shared" si="35"/>
        <v/>
      </c>
      <c r="CM17" s="69" t="str">
        <f t="shared" si="35"/>
        <v/>
      </c>
      <c r="CN17" s="69" t="str">
        <f t="shared" si="35"/>
        <v/>
      </c>
      <c r="CO17" s="69" t="str">
        <f t="shared" si="35"/>
        <v/>
      </c>
      <c r="CP17" s="69" t="str">
        <f t="shared" si="35"/>
        <v/>
      </c>
      <c r="CQ17" s="69" t="str">
        <f t="shared" si="35"/>
        <v/>
      </c>
      <c r="CR17" s="69" t="str">
        <f t="shared" si="35"/>
        <v/>
      </c>
      <c r="CS17" s="69" t="str">
        <f t="shared" si="35"/>
        <v/>
      </c>
      <c r="CT17" s="69" t="str">
        <f t="shared" si="35"/>
        <v/>
      </c>
      <c r="CU17" s="69" t="str">
        <f t="shared" si="35"/>
        <v/>
      </c>
      <c r="CV17" s="69" t="str">
        <f t="shared" si="35"/>
        <v/>
      </c>
      <c r="CW17" s="69" t="str">
        <f t="shared" si="35"/>
        <v/>
      </c>
      <c r="CX17" s="69" t="str">
        <f t="shared" si="35"/>
        <v/>
      </c>
      <c r="CY17" s="69" t="str">
        <f t="shared" si="35"/>
        <v/>
      </c>
      <c r="CZ17" s="69" t="str">
        <f t="shared" si="35"/>
        <v/>
      </c>
      <c r="DA17" s="69" t="str">
        <f t="shared" si="35"/>
        <v/>
      </c>
      <c r="DB17" s="179" t="str">
        <f t="shared" si="35"/>
        <v/>
      </c>
      <c r="DC17" s="69"/>
      <c r="DD17" s="69">
        <f t="shared" si="35"/>
        <v>1.5896331000000004</v>
      </c>
      <c r="DE17" s="69">
        <f t="shared" si="35"/>
        <v>0.29630761000000128</v>
      </c>
      <c r="DF17" s="69">
        <f t="shared" si="35"/>
        <v>-0.10032758000000097</v>
      </c>
      <c r="DG17" s="69">
        <f t="shared" si="35"/>
        <v>0.39414205000000058</v>
      </c>
      <c r="DH17" s="69" t="str">
        <f t="shared" si="35"/>
        <v/>
      </c>
      <c r="DI17" s="69" t="str">
        <f t="shared" si="35"/>
        <v/>
      </c>
      <c r="DJ17" s="69" t="str">
        <f t="shared" si="35"/>
        <v/>
      </c>
      <c r="DK17" s="69" t="str">
        <f t="shared" si="35"/>
        <v/>
      </c>
      <c r="DL17" s="69" t="str">
        <f t="shared" si="35"/>
        <v/>
      </c>
      <c r="DM17" s="69" t="str">
        <f t="shared" si="35"/>
        <v/>
      </c>
      <c r="DN17" s="69" t="str">
        <f t="shared" si="35"/>
        <v/>
      </c>
      <c r="DO17" s="69" t="str">
        <f t="shared" si="35"/>
        <v/>
      </c>
      <c r="DP17" s="69" t="str">
        <f t="shared" si="35"/>
        <v/>
      </c>
      <c r="DQ17" s="69" t="str">
        <f t="shared" si="35"/>
        <v/>
      </c>
      <c r="DR17" s="69" t="str">
        <f t="shared" si="35"/>
        <v/>
      </c>
      <c r="DS17" s="69" t="str">
        <f t="shared" si="35"/>
        <v/>
      </c>
      <c r="DT17" s="69" t="str">
        <f t="shared" si="35"/>
        <v/>
      </c>
      <c r="DU17" s="69" t="str">
        <f t="shared" si="35"/>
        <v/>
      </c>
      <c r="DV17" s="69" t="str">
        <f t="shared" si="35"/>
        <v/>
      </c>
      <c r="DW17" s="69" t="str">
        <f t="shared" si="35"/>
        <v/>
      </c>
      <c r="DX17" s="69" t="str">
        <f t="shared" si="35"/>
        <v/>
      </c>
      <c r="DY17" s="69" t="str">
        <f t="shared" si="35"/>
        <v/>
      </c>
      <c r="DZ17" s="69" t="str">
        <f t="shared" si="35"/>
        <v/>
      </c>
      <c r="EA17" s="69" t="str">
        <f t="shared" si="35"/>
        <v/>
      </c>
      <c r="EB17" s="69" t="str">
        <f t="shared" si="35"/>
        <v/>
      </c>
      <c r="EC17" s="69" t="str">
        <f t="shared" si="35"/>
        <v/>
      </c>
      <c r="ED17" s="69" t="str">
        <f t="shared" si="35"/>
        <v/>
      </c>
      <c r="EE17" s="69" t="str">
        <f t="shared" si="35"/>
        <v/>
      </c>
      <c r="EF17" s="69" t="str">
        <f t="shared" si="35"/>
        <v/>
      </c>
      <c r="EG17" s="69" t="str">
        <f t="shared" si="35"/>
        <v/>
      </c>
      <c r="EH17" s="69" t="str">
        <f t="shared" si="35"/>
        <v/>
      </c>
      <c r="EI17" s="69" t="str">
        <f t="shared" si="35"/>
        <v/>
      </c>
      <c r="EJ17" s="69" t="str">
        <f t="shared" si="35"/>
        <v/>
      </c>
      <c r="EK17" s="69" t="str">
        <f t="shared" si="35"/>
        <v/>
      </c>
      <c r="EL17" s="69" t="str">
        <f t="shared" si="35"/>
        <v/>
      </c>
      <c r="EM17" s="69" t="str">
        <f t="shared" si="35"/>
        <v/>
      </c>
      <c r="EN17" s="69" t="str">
        <f t="shared" si="35"/>
        <v/>
      </c>
      <c r="EO17" s="69" t="str">
        <f t="shared" si="35"/>
        <v/>
      </c>
      <c r="EP17" s="69" t="str">
        <f t="shared" si="35"/>
        <v/>
      </c>
      <c r="EQ17" s="69" t="str">
        <f t="shared" si="35"/>
        <v/>
      </c>
      <c r="ER17" s="69" t="str">
        <f t="shared" ref="ER17:HC17" si="36">IF(ISNUMBER(ER11),ER11-($G$4*ER10+$G$3),"")</f>
        <v/>
      </c>
      <c r="ES17" s="69" t="str">
        <f t="shared" si="36"/>
        <v/>
      </c>
      <c r="ET17" s="179" t="str">
        <f t="shared" si="36"/>
        <v/>
      </c>
      <c r="EU17" s="69"/>
      <c r="EV17" s="69">
        <f t="shared" si="36"/>
        <v>1.2952042400000003</v>
      </c>
      <c r="EW17" s="69">
        <f t="shared" si="36"/>
        <v>-0.12468393999999883</v>
      </c>
      <c r="EX17" s="69">
        <f t="shared" si="36"/>
        <v>-0.22540653999999805</v>
      </c>
      <c r="EY17" s="69">
        <f t="shared" si="36"/>
        <v>0.54357068999999969</v>
      </c>
      <c r="EZ17" s="69" t="str">
        <f t="shared" si="36"/>
        <v/>
      </c>
      <c r="FA17" s="69" t="str">
        <f t="shared" si="36"/>
        <v/>
      </c>
      <c r="FB17" s="69" t="str">
        <f t="shared" si="36"/>
        <v/>
      </c>
      <c r="FC17" s="69" t="str">
        <f t="shared" si="36"/>
        <v/>
      </c>
      <c r="FD17" s="69" t="str">
        <f t="shared" si="36"/>
        <v/>
      </c>
      <c r="FE17" s="69" t="str">
        <f t="shared" si="36"/>
        <v/>
      </c>
      <c r="FF17" s="69" t="str">
        <f t="shared" si="36"/>
        <v/>
      </c>
      <c r="FG17" s="69" t="str">
        <f t="shared" si="36"/>
        <v/>
      </c>
      <c r="FH17" s="69" t="str">
        <f t="shared" si="36"/>
        <v/>
      </c>
      <c r="FI17" s="69" t="str">
        <f t="shared" si="36"/>
        <v/>
      </c>
      <c r="FJ17" s="69" t="str">
        <f t="shared" si="36"/>
        <v/>
      </c>
      <c r="FK17" s="69" t="str">
        <f t="shared" si="36"/>
        <v/>
      </c>
      <c r="FL17" s="69" t="str">
        <f t="shared" si="36"/>
        <v/>
      </c>
      <c r="FM17" s="69" t="str">
        <f t="shared" si="36"/>
        <v/>
      </c>
      <c r="FN17" s="69" t="str">
        <f t="shared" si="36"/>
        <v/>
      </c>
      <c r="FO17" s="69" t="str">
        <f t="shared" si="36"/>
        <v/>
      </c>
      <c r="FP17" s="69" t="str">
        <f t="shared" si="36"/>
        <v/>
      </c>
      <c r="FQ17" s="69" t="str">
        <f t="shared" si="36"/>
        <v/>
      </c>
      <c r="FR17" s="69" t="str">
        <f t="shared" si="36"/>
        <v/>
      </c>
      <c r="FS17" s="69" t="str">
        <f t="shared" si="36"/>
        <v/>
      </c>
      <c r="FT17" s="69" t="str">
        <f t="shared" si="36"/>
        <v/>
      </c>
      <c r="FU17" s="69" t="str">
        <f t="shared" si="36"/>
        <v/>
      </c>
      <c r="FV17" s="69" t="str">
        <f t="shared" si="36"/>
        <v/>
      </c>
      <c r="FW17" s="69" t="str">
        <f t="shared" si="36"/>
        <v/>
      </c>
      <c r="FX17" s="69" t="str">
        <f t="shared" si="36"/>
        <v/>
      </c>
      <c r="FY17" s="69" t="str">
        <f t="shared" si="36"/>
        <v/>
      </c>
      <c r="FZ17" s="69" t="str">
        <f t="shared" si="36"/>
        <v/>
      </c>
      <c r="GA17" s="69" t="str">
        <f t="shared" si="36"/>
        <v/>
      </c>
      <c r="GB17" s="69" t="str">
        <f t="shared" si="36"/>
        <v/>
      </c>
      <c r="GC17" s="69" t="str">
        <f t="shared" si="36"/>
        <v/>
      </c>
      <c r="GD17" s="69" t="str">
        <f t="shared" si="36"/>
        <v/>
      </c>
      <c r="GE17" s="69" t="str">
        <f t="shared" si="36"/>
        <v/>
      </c>
      <c r="GF17" s="69" t="str">
        <f t="shared" si="36"/>
        <v/>
      </c>
      <c r="GG17" s="69" t="str">
        <f t="shared" si="36"/>
        <v/>
      </c>
      <c r="GH17" s="69" t="str">
        <f t="shared" si="36"/>
        <v/>
      </c>
      <c r="GI17" s="69" t="str">
        <f t="shared" si="36"/>
        <v/>
      </c>
      <c r="GJ17" s="69" t="str">
        <f t="shared" si="36"/>
        <v/>
      </c>
      <c r="GK17" s="69" t="str">
        <f t="shared" si="36"/>
        <v/>
      </c>
      <c r="GL17" s="179" t="str">
        <f t="shared" si="36"/>
        <v/>
      </c>
      <c r="GM17" s="69"/>
      <c r="GN17" s="69" t="str">
        <f t="shared" si="36"/>
        <v/>
      </c>
      <c r="GO17" s="69" t="str">
        <f t="shared" si="36"/>
        <v/>
      </c>
      <c r="GP17" s="69" t="str">
        <f t="shared" si="36"/>
        <v/>
      </c>
      <c r="GQ17" s="69" t="str">
        <f t="shared" si="36"/>
        <v/>
      </c>
      <c r="GR17" s="69" t="str">
        <f t="shared" si="36"/>
        <v/>
      </c>
      <c r="GS17" s="69" t="str">
        <f t="shared" si="36"/>
        <v/>
      </c>
      <c r="GT17" s="69" t="str">
        <f t="shared" si="36"/>
        <v/>
      </c>
      <c r="GU17" s="69" t="str">
        <f t="shared" si="36"/>
        <v/>
      </c>
      <c r="GV17" s="69" t="str">
        <f t="shared" si="36"/>
        <v/>
      </c>
      <c r="GW17" s="69" t="str">
        <f t="shared" si="36"/>
        <v/>
      </c>
      <c r="GX17" s="69" t="str">
        <f t="shared" si="36"/>
        <v/>
      </c>
      <c r="GY17" s="69" t="str">
        <f t="shared" si="36"/>
        <v/>
      </c>
      <c r="GZ17" s="69" t="str">
        <f t="shared" si="36"/>
        <v/>
      </c>
      <c r="HA17" s="69" t="str">
        <f t="shared" si="36"/>
        <v/>
      </c>
      <c r="HB17" s="69" t="str">
        <f t="shared" si="36"/>
        <v/>
      </c>
      <c r="HC17" s="69" t="str">
        <f t="shared" si="36"/>
        <v/>
      </c>
      <c r="HD17" s="69" t="str">
        <f t="shared" ref="HD17:JO17" si="37">IF(ISNUMBER(HD11),HD11-($G$4*HD10+$G$3),"")</f>
        <v/>
      </c>
      <c r="HE17" s="69" t="str">
        <f t="shared" si="37"/>
        <v/>
      </c>
      <c r="HF17" s="69" t="str">
        <f t="shared" si="37"/>
        <v/>
      </c>
      <c r="HG17" s="69" t="str">
        <f t="shared" si="37"/>
        <v/>
      </c>
      <c r="HH17" s="69" t="str">
        <f t="shared" si="37"/>
        <v/>
      </c>
      <c r="HI17" s="69" t="str">
        <f t="shared" si="37"/>
        <v/>
      </c>
      <c r="HJ17" s="69" t="str">
        <f t="shared" si="37"/>
        <v/>
      </c>
      <c r="HK17" s="69" t="str">
        <f t="shared" si="37"/>
        <v/>
      </c>
      <c r="HL17" s="69" t="str">
        <f t="shared" si="37"/>
        <v/>
      </c>
      <c r="HM17" s="69" t="str">
        <f t="shared" si="37"/>
        <v/>
      </c>
      <c r="HN17" s="69" t="str">
        <f t="shared" si="37"/>
        <v/>
      </c>
      <c r="HO17" s="69" t="str">
        <f t="shared" si="37"/>
        <v/>
      </c>
      <c r="HP17" s="69" t="str">
        <f t="shared" si="37"/>
        <v/>
      </c>
      <c r="HQ17" s="69" t="str">
        <f t="shared" si="37"/>
        <v/>
      </c>
      <c r="HR17" s="69" t="str">
        <f t="shared" si="37"/>
        <v/>
      </c>
      <c r="HS17" s="69" t="str">
        <f t="shared" si="37"/>
        <v/>
      </c>
      <c r="HT17" s="69" t="str">
        <f t="shared" si="37"/>
        <v/>
      </c>
      <c r="HU17" s="69" t="str">
        <f t="shared" si="37"/>
        <v/>
      </c>
      <c r="HV17" s="69" t="str">
        <f t="shared" si="37"/>
        <v/>
      </c>
      <c r="HW17" s="69" t="str">
        <f t="shared" si="37"/>
        <v/>
      </c>
      <c r="HX17" s="69" t="str">
        <f t="shared" si="37"/>
        <v/>
      </c>
      <c r="HY17" s="69" t="str">
        <f t="shared" si="37"/>
        <v/>
      </c>
      <c r="HZ17" s="69" t="str">
        <f t="shared" si="37"/>
        <v/>
      </c>
      <c r="IA17" s="69" t="str">
        <f t="shared" si="37"/>
        <v/>
      </c>
      <c r="IB17" s="69" t="str">
        <f t="shared" si="37"/>
        <v/>
      </c>
      <c r="IC17" s="69" t="str">
        <f t="shared" si="37"/>
        <v/>
      </c>
      <c r="ID17" s="179" t="str">
        <f t="shared" si="37"/>
        <v/>
      </c>
      <c r="IE17" s="69"/>
      <c r="IF17" s="69" t="str">
        <f t="shared" si="37"/>
        <v/>
      </c>
      <c r="IG17" s="69" t="str">
        <f t="shared" si="37"/>
        <v/>
      </c>
      <c r="IH17" s="69" t="str">
        <f t="shared" si="37"/>
        <v/>
      </c>
      <c r="II17" s="69" t="str">
        <f t="shared" si="37"/>
        <v/>
      </c>
      <c r="IJ17" s="69" t="str">
        <f t="shared" si="37"/>
        <v/>
      </c>
      <c r="IK17" s="69" t="str">
        <f t="shared" si="37"/>
        <v/>
      </c>
      <c r="IL17" s="69" t="str">
        <f t="shared" si="37"/>
        <v/>
      </c>
      <c r="IM17" s="69" t="str">
        <f t="shared" si="37"/>
        <v/>
      </c>
      <c r="IN17" s="69" t="str">
        <f t="shared" si="37"/>
        <v/>
      </c>
      <c r="IO17" s="69" t="str">
        <f t="shared" si="37"/>
        <v/>
      </c>
      <c r="IP17" s="69" t="str">
        <f t="shared" si="37"/>
        <v/>
      </c>
      <c r="IQ17" s="69" t="str">
        <f t="shared" si="37"/>
        <v/>
      </c>
      <c r="IR17" s="69" t="str">
        <f t="shared" si="37"/>
        <v/>
      </c>
      <c r="IS17" s="69" t="str">
        <f t="shared" si="37"/>
        <v/>
      </c>
      <c r="IT17" s="69" t="str">
        <f t="shared" si="37"/>
        <v/>
      </c>
      <c r="IU17" s="69" t="str">
        <f t="shared" si="37"/>
        <v/>
      </c>
      <c r="IV17" s="69" t="str">
        <f t="shared" si="37"/>
        <v/>
      </c>
      <c r="IW17" s="69" t="str">
        <f t="shared" si="37"/>
        <v/>
      </c>
      <c r="IX17" s="69" t="str">
        <f t="shared" si="37"/>
        <v/>
      </c>
      <c r="IY17" s="69" t="str">
        <f t="shared" si="37"/>
        <v/>
      </c>
      <c r="IZ17" s="69" t="str">
        <f t="shared" si="37"/>
        <v/>
      </c>
      <c r="JA17" s="69" t="str">
        <f t="shared" si="37"/>
        <v/>
      </c>
      <c r="JB17" s="69" t="str">
        <f t="shared" si="37"/>
        <v/>
      </c>
      <c r="JC17" s="69" t="str">
        <f t="shared" si="37"/>
        <v/>
      </c>
      <c r="JD17" s="69" t="str">
        <f t="shared" si="37"/>
        <v/>
      </c>
      <c r="JE17" s="69" t="str">
        <f t="shared" si="37"/>
        <v/>
      </c>
      <c r="JF17" s="69" t="str">
        <f t="shared" si="37"/>
        <v/>
      </c>
      <c r="JG17" s="69" t="str">
        <f t="shared" si="37"/>
        <v/>
      </c>
      <c r="JH17" s="69" t="str">
        <f t="shared" si="37"/>
        <v/>
      </c>
      <c r="JI17" s="69" t="str">
        <f t="shared" si="37"/>
        <v/>
      </c>
      <c r="JJ17" s="69" t="str">
        <f t="shared" si="37"/>
        <v/>
      </c>
      <c r="JK17" s="69" t="str">
        <f t="shared" si="37"/>
        <v/>
      </c>
      <c r="JL17" s="69" t="str">
        <f t="shared" si="37"/>
        <v/>
      </c>
      <c r="JM17" s="69" t="str">
        <f t="shared" si="37"/>
        <v/>
      </c>
      <c r="JN17" s="69" t="str">
        <f t="shared" si="37"/>
        <v/>
      </c>
      <c r="JO17" s="69" t="str">
        <f t="shared" si="37"/>
        <v/>
      </c>
      <c r="JP17" s="69" t="str">
        <f t="shared" ref="JP17:JV17" si="38">IF(ISNUMBER(JP11),JP11-($G$4*JP10+$G$3),"")</f>
        <v/>
      </c>
      <c r="JQ17" s="69" t="str">
        <f t="shared" si="38"/>
        <v/>
      </c>
      <c r="JR17" s="69" t="str">
        <f t="shared" si="38"/>
        <v/>
      </c>
      <c r="JS17" s="69" t="str">
        <f t="shared" si="38"/>
        <v/>
      </c>
      <c r="JT17" s="69" t="str">
        <f t="shared" si="38"/>
        <v/>
      </c>
      <c r="JU17" s="69" t="str">
        <f t="shared" si="38"/>
        <v/>
      </c>
      <c r="JV17" s="179" t="str">
        <f t="shared" si="38"/>
        <v/>
      </c>
    </row>
    <row r="18" spans="1:282" ht="12.75" customHeight="1" x14ac:dyDescent="0.2">
      <c r="A18" s="16"/>
      <c r="B18" s="40" t="s">
        <v>14</v>
      </c>
      <c r="C18" s="40">
        <v>2.5000000000000001E-2</v>
      </c>
      <c r="D18" s="40">
        <v>-2</v>
      </c>
      <c r="E18" s="40">
        <v>250</v>
      </c>
      <c r="F18" s="40">
        <v>0</v>
      </c>
      <c r="G18" s="39"/>
      <c r="H18" s="21"/>
      <c r="I18" s="21"/>
      <c r="J18" s="63"/>
      <c r="K18" s="63"/>
      <c r="L18" s="63"/>
      <c r="M18" s="63"/>
      <c r="N18" s="63"/>
      <c r="O18" s="63"/>
      <c r="P18" s="63"/>
      <c r="Q18" s="67" t="s">
        <v>13</v>
      </c>
      <c r="R18" s="72">
        <f>IF(SUMPRODUCT(--ISNUMBER(S18:JV18))&gt;0,AVERAGE(S18:JV18),"")</f>
        <v>0.57390947687499982</v>
      </c>
      <c r="S18" s="73"/>
      <c r="T18" s="73">
        <f t="shared" ref="T18:CE18" si="39">IF(ISNUMBER(T11),ABS(T17),"")</f>
        <v>4.913806000000065E-2</v>
      </c>
      <c r="U18" s="73">
        <f t="shared" si="39"/>
        <v>0.37951517000000035</v>
      </c>
      <c r="V18" s="73">
        <f t="shared" si="39"/>
        <v>0.33651600999999864</v>
      </c>
      <c r="W18" s="73">
        <f t="shared" si="39"/>
        <v>0.40708417000000052</v>
      </c>
      <c r="X18" s="73" t="str">
        <f t="shared" si="39"/>
        <v/>
      </c>
      <c r="Y18" s="73" t="str">
        <f t="shared" si="39"/>
        <v/>
      </c>
      <c r="Z18" s="73" t="str">
        <f t="shared" si="39"/>
        <v/>
      </c>
      <c r="AA18" s="73" t="str">
        <f t="shared" si="39"/>
        <v/>
      </c>
      <c r="AB18" s="73" t="str">
        <f t="shared" si="39"/>
        <v/>
      </c>
      <c r="AC18" s="73" t="str">
        <f t="shared" si="39"/>
        <v/>
      </c>
      <c r="AD18" s="73" t="str">
        <f t="shared" si="39"/>
        <v/>
      </c>
      <c r="AE18" s="73" t="str">
        <f t="shared" si="39"/>
        <v/>
      </c>
      <c r="AF18" s="73" t="str">
        <f t="shared" si="39"/>
        <v/>
      </c>
      <c r="AG18" s="73" t="str">
        <f t="shared" si="39"/>
        <v/>
      </c>
      <c r="AH18" s="73" t="str">
        <f t="shared" si="39"/>
        <v/>
      </c>
      <c r="AI18" s="73" t="str">
        <f t="shared" si="39"/>
        <v/>
      </c>
      <c r="AJ18" s="73" t="str">
        <f t="shared" si="39"/>
        <v/>
      </c>
      <c r="AK18" s="73" t="str">
        <f t="shared" si="39"/>
        <v/>
      </c>
      <c r="AL18" s="73" t="str">
        <f t="shared" si="39"/>
        <v/>
      </c>
      <c r="AM18" s="73" t="str">
        <f t="shared" si="39"/>
        <v/>
      </c>
      <c r="AN18" s="73" t="str">
        <f t="shared" si="39"/>
        <v/>
      </c>
      <c r="AO18" s="73" t="str">
        <f t="shared" si="39"/>
        <v/>
      </c>
      <c r="AP18" s="73" t="str">
        <f t="shared" si="39"/>
        <v/>
      </c>
      <c r="AQ18" s="73" t="str">
        <f t="shared" si="39"/>
        <v/>
      </c>
      <c r="AR18" s="73" t="str">
        <f t="shared" si="39"/>
        <v/>
      </c>
      <c r="AS18" s="73" t="str">
        <f t="shared" si="39"/>
        <v/>
      </c>
      <c r="AT18" s="73" t="str">
        <f t="shared" si="39"/>
        <v/>
      </c>
      <c r="AU18" s="73" t="str">
        <f t="shared" si="39"/>
        <v/>
      </c>
      <c r="AV18" s="73" t="str">
        <f t="shared" si="39"/>
        <v/>
      </c>
      <c r="AW18" s="73" t="str">
        <f t="shared" si="39"/>
        <v/>
      </c>
      <c r="AX18" s="73" t="str">
        <f t="shared" si="39"/>
        <v/>
      </c>
      <c r="AY18" s="73" t="str">
        <f t="shared" si="39"/>
        <v/>
      </c>
      <c r="AZ18" s="73" t="str">
        <f t="shared" si="39"/>
        <v/>
      </c>
      <c r="BA18" s="73" t="str">
        <f t="shared" si="39"/>
        <v/>
      </c>
      <c r="BB18" s="73" t="str">
        <f t="shared" si="39"/>
        <v/>
      </c>
      <c r="BC18" s="73" t="str">
        <f t="shared" si="39"/>
        <v/>
      </c>
      <c r="BD18" s="73" t="str">
        <f t="shared" si="39"/>
        <v/>
      </c>
      <c r="BE18" s="73" t="str">
        <f t="shared" si="39"/>
        <v/>
      </c>
      <c r="BF18" s="73" t="str">
        <f t="shared" si="39"/>
        <v/>
      </c>
      <c r="BG18" s="73" t="str">
        <f t="shared" si="39"/>
        <v/>
      </c>
      <c r="BH18" s="73" t="str">
        <f t="shared" si="39"/>
        <v/>
      </c>
      <c r="BI18" s="73" t="str">
        <f t="shared" si="39"/>
        <v/>
      </c>
      <c r="BJ18" s="180" t="str">
        <f t="shared" si="39"/>
        <v/>
      </c>
      <c r="BK18" s="73"/>
      <c r="BL18" s="73">
        <f t="shared" si="39"/>
        <v>1.2289544699999979</v>
      </c>
      <c r="BM18" s="73">
        <f t="shared" si="39"/>
        <v>0.74937906999999893</v>
      </c>
      <c r="BN18" s="73">
        <f t="shared" si="39"/>
        <v>1.2748958700000008</v>
      </c>
      <c r="BO18" s="73">
        <f t="shared" si="39"/>
        <v>0.18779305999999973</v>
      </c>
      <c r="BP18" s="73" t="str">
        <f t="shared" si="39"/>
        <v/>
      </c>
      <c r="BQ18" s="73" t="str">
        <f t="shared" si="39"/>
        <v/>
      </c>
      <c r="BR18" s="73" t="str">
        <f t="shared" si="39"/>
        <v/>
      </c>
      <c r="BS18" s="73" t="str">
        <f t="shared" si="39"/>
        <v/>
      </c>
      <c r="BT18" s="73" t="str">
        <f t="shared" si="39"/>
        <v/>
      </c>
      <c r="BU18" s="73" t="str">
        <f t="shared" si="39"/>
        <v/>
      </c>
      <c r="BV18" s="73" t="str">
        <f t="shared" si="39"/>
        <v/>
      </c>
      <c r="BW18" s="73" t="str">
        <f t="shared" si="39"/>
        <v/>
      </c>
      <c r="BX18" s="73" t="str">
        <f t="shared" si="39"/>
        <v/>
      </c>
      <c r="BY18" s="73" t="str">
        <f t="shared" si="39"/>
        <v/>
      </c>
      <c r="BZ18" s="73" t="str">
        <f t="shared" si="39"/>
        <v/>
      </c>
      <c r="CA18" s="73" t="str">
        <f t="shared" si="39"/>
        <v/>
      </c>
      <c r="CB18" s="73" t="str">
        <f t="shared" si="39"/>
        <v/>
      </c>
      <c r="CC18" s="73" t="str">
        <f t="shared" si="39"/>
        <v/>
      </c>
      <c r="CD18" s="73" t="str">
        <f t="shared" si="39"/>
        <v/>
      </c>
      <c r="CE18" s="73" t="str">
        <f t="shared" si="39"/>
        <v/>
      </c>
      <c r="CF18" s="73" t="str">
        <f t="shared" ref="CF18:EQ18" si="40">IF(ISNUMBER(CF11),ABS(CF17),"")</f>
        <v/>
      </c>
      <c r="CG18" s="73" t="str">
        <f t="shared" si="40"/>
        <v/>
      </c>
      <c r="CH18" s="73" t="str">
        <f t="shared" si="40"/>
        <v/>
      </c>
      <c r="CI18" s="73" t="str">
        <f t="shared" si="40"/>
        <v/>
      </c>
      <c r="CJ18" s="73" t="str">
        <f t="shared" si="40"/>
        <v/>
      </c>
      <c r="CK18" s="73" t="str">
        <f t="shared" si="40"/>
        <v/>
      </c>
      <c r="CL18" s="73" t="str">
        <f t="shared" si="40"/>
        <v/>
      </c>
      <c r="CM18" s="73" t="str">
        <f t="shared" si="40"/>
        <v/>
      </c>
      <c r="CN18" s="73" t="str">
        <f t="shared" si="40"/>
        <v/>
      </c>
      <c r="CO18" s="73" t="str">
        <f t="shared" si="40"/>
        <v/>
      </c>
      <c r="CP18" s="73" t="str">
        <f t="shared" si="40"/>
        <v/>
      </c>
      <c r="CQ18" s="73" t="str">
        <f t="shared" si="40"/>
        <v/>
      </c>
      <c r="CR18" s="73" t="str">
        <f t="shared" si="40"/>
        <v/>
      </c>
      <c r="CS18" s="73" t="str">
        <f t="shared" si="40"/>
        <v/>
      </c>
      <c r="CT18" s="73" t="str">
        <f t="shared" si="40"/>
        <v/>
      </c>
      <c r="CU18" s="73" t="str">
        <f t="shared" si="40"/>
        <v/>
      </c>
      <c r="CV18" s="73" t="str">
        <f t="shared" si="40"/>
        <v/>
      </c>
      <c r="CW18" s="73" t="str">
        <f t="shared" si="40"/>
        <v/>
      </c>
      <c r="CX18" s="73" t="str">
        <f t="shared" si="40"/>
        <v/>
      </c>
      <c r="CY18" s="73" t="str">
        <f t="shared" si="40"/>
        <v/>
      </c>
      <c r="CZ18" s="73" t="str">
        <f t="shared" si="40"/>
        <v/>
      </c>
      <c r="DA18" s="73" t="str">
        <f t="shared" si="40"/>
        <v/>
      </c>
      <c r="DB18" s="180" t="str">
        <f t="shared" si="40"/>
        <v/>
      </c>
      <c r="DC18" s="73"/>
      <c r="DD18" s="73">
        <f t="shared" si="40"/>
        <v>1.5896331000000004</v>
      </c>
      <c r="DE18" s="73">
        <f t="shared" si="40"/>
        <v>0.29630761000000128</v>
      </c>
      <c r="DF18" s="73">
        <f t="shared" si="40"/>
        <v>0.10032758000000097</v>
      </c>
      <c r="DG18" s="73">
        <f t="shared" si="40"/>
        <v>0.39414205000000058</v>
      </c>
      <c r="DH18" s="73" t="str">
        <f t="shared" si="40"/>
        <v/>
      </c>
      <c r="DI18" s="73" t="str">
        <f t="shared" si="40"/>
        <v/>
      </c>
      <c r="DJ18" s="73" t="str">
        <f t="shared" si="40"/>
        <v/>
      </c>
      <c r="DK18" s="73" t="str">
        <f t="shared" si="40"/>
        <v/>
      </c>
      <c r="DL18" s="73" t="str">
        <f t="shared" si="40"/>
        <v/>
      </c>
      <c r="DM18" s="73" t="str">
        <f t="shared" si="40"/>
        <v/>
      </c>
      <c r="DN18" s="73" t="str">
        <f t="shared" si="40"/>
        <v/>
      </c>
      <c r="DO18" s="73" t="str">
        <f t="shared" si="40"/>
        <v/>
      </c>
      <c r="DP18" s="73" t="str">
        <f t="shared" si="40"/>
        <v/>
      </c>
      <c r="DQ18" s="73" t="str">
        <f t="shared" si="40"/>
        <v/>
      </c>
      <c r="DR18" s="73" t="str">
        <f t="shared" si="40"/>
        <v/>
      </c>
      <c r="DS18" s="73" t="str">
        <f t="shared" si="40"/>
        <v/>
      </c>
      <c r="DT18" s="73" t="str">
        <f t="shared" si="40"/>
        <v/>
      </c>
      <c r="DU18" s="73" t="str">
        <f t="shared" si="40"/>
        <v/>
      </c>
      <c r="DV18" s="73" t="str">
        <f t="shared" si="40"/>
        <v/>
      </c>
      <c r="DW18" s="73" t="str">
        <f t="shared" si="40"/>
        <v/>
      </c>
      <c r="DX18" s="73" t="str">
        <f t="shared" si="40"/>
        <v/>
      </c>
      <c r="DY18" s="73" t="str">
        <f t="shared" si="40"/>
        <v/>
      </c>
      <c r="DZ18" s="73" t="str">
        <f t="shared" si="40"/>
        <v/>
      </c>
      <c r="EA18" s="73" t="str">
        <f t="shared" si="40"/>
        <v/>
      </c>
      <c r="EB18" s="73" t="str">
        <f t="shared" si="40"/>
        <v/>
      </c>
      <c r="EC18" s="73" t="str">
        <f t="shared" si="40"/>
        <v/>
      </c>
      <c r="ED18" s="73" t="str">
        <f t="shared" si="40"/>
        <v/>
      </c>
      <c r="EE18" s="73" t="str">
        <f t="shared" si="40"/>
        <v/>
      </c>
      <c r="EF18" s="73" t="str">
        <f t="shared" si="40"/>
        <v/>
      </c>
      <c r="EG18" s="73" t="str">
        <f t="shared" si="40"/>
        <v/>
      </c>
      <c r="EH18" s="73" t="str">
        <f t="shared" si="40"/>
        <v/>
      </c>
      <c r="EI18" s="73" t="str">
        <f t="shared" si="40"/>
        <v/>
      </c>
      <c r="EJ18" s="73" t="str">
        <f t="shared" si="40"/>
        <v/>
      </c>
      <c r="EK18" s="73" t="str">
        <f t="shared" si="40"/>
        <v/>
      </c>
      <c r="EL18" s="73" t="str">
        <f t="shared" si="40"/>
        <v/>
      </c>
      <c r="EM18" s="73" t="str">
        <f t="shared" si="40"/>
        <v/>
      </c>
      <c r="EN18" s="73" t="str">
        <f t="shared" si="40"/>
        <v/>
      </c>
      <c r="EO18" s="73" t="str">
        <f t="shared" si="40"/>
        <v/>
      </c>
      <c r="EP18" s="73" t="str">
        <f t="shared" si="40"/>
        <v/>
      </c>
      <c r="EQ18" s="73" t="str">
        <f t="shared" si="40"/>
        <v/>
      </c>
      <c r="ER18" s="73" t="str">
        <f t="shared" ref="ER18:HC18" si="41">IF(ISNUMBER(ER11),ABS(ER17),"")</f>
        <v/>
      </c>
      <c r="ES18" s="73" t="str">
        <f t="shared" si="41"/>
        <v/>
      </c>
      <c r="ET18" s="180" t="str">
        <f t="shared" si="41"/>
        <v/>
      </c>
      <c r="EU18" s="73"/>
      <c r="EV18" s="73">
        <f t="shared" si="41"/>
        <v>1.2952042400000003</v>
      </c>
      <c r="EW18" s="73">
        <f t="shared" si="41"/>
        <v>0.12468393999999883</v>
      </c>
      <c r="EX18" s="73">
        <f t="shared" si="41"/>
        <v>0.22540653999999805</v>
      </c>
      <c r="EY18" s="73">
        <f t="shared" si="41"/>
        <v>0.54357068999999969</v>
      </c>
      <c r="EZ18" s="73" t="str">
        <f t="shared" si="41"/>
        <v/>
      </c>
      <c r="FA18" s="73" t="str">
        <f t="shared" si="41"/>
        <v/>
      </c>
      <c r="FB18" s="73" t="str">
        <f t="shared" si="41"/>
        <v/>
      </c>
      <c r="FC18" s="73" t="str">
        <f t="shared" si="41"/>
        <v/>
      </c>
      <c r="FD18" s="73" t="str">
        <f t="shared" si="41"/>
        <v/>
      </c>
      <c r="FE18" s="73" t="str">
        <f t="shared" si="41"/>
        <v/>
      </c>
      <c r="FF18" s="73" t="str">
        <f t="shared" si="41"/>
        <v/>
      </c>
      <c r="FG18" s="73" t="str">
        <f t="shared" si="41"/>
        <v/>
      </c>
      <c r="FH18" s="73" t="str">
        <f t="shared" si="41"/>
        <v/>
      </c>
      <c r="FI18" s="73" t="str">
        <f t="shared" si="41"/>
        <v/>
      </c>
      <c r="FJ18" s="73" t="str">
        <f t="shared" si="41"/>
        <v/>
      </c>
      <c r="FK18" s="73" t="str">
        <f t="shared" si="41"/>
        <v/>
      </c>
      <c r="FL18" s="73" t="str">
        <f t="shared" si="41"/>
        <v/>
      </c>
      <c r="FM18" s="73" t="str">
        <f t="shared" si="41"/>
        <v/>
      </c>
      <c r="FN18" s="73" t="str">
        <f t="shared" si="41"/>
        <v/>
      </c>
      <c r="FO18" s="73" t="str">
        <f t="shared" si="41"/>
        <v/>
      </c>
      <c r="FP18" s="73" t="str">
        <f t="shared" si="41"/>
        <v/>
      </c>
      <c r="FQ18" s="73" t="str">
        <f t="shared" si="41"/>
        <v/>
      </c>
      <c r="FR18" s="73" t="str">
        <f t="shared" si="41"/>
        <v/>
      </c>
      <c r="FS18" s="73" t="str">
        <f t="shared" si="41"/>
        <v/>
      </c>
      <c r="FT18" s="73" t="str">
        <f t="shared" si="41"/>
        <v/>
      </c>
      <c r="FU18" s="73" t="str">
        <f t="shared" si="41"/>
        <v/>
      </c>
      <c r="FV18" s="73" t="str">
        <f t="shared" si="41"/>
        <v/>
      </c>
      <c r="FW18" s="73" t="str">
        <f t="shared" si="41"/>
        <v/>
      </c>
      <c r="FX18" s="73" t="str">
        <f t="shared" si="41"/>
        <v/>
      </c>
      <c r="FY18" s="73" t="str">
        <f t="shared" si="41"/>
        <v/>
      </c>
      <c r="FZ18" s="73" t="str">
        <f t="shared" si="41"/>
        <v/>
      </c>
      <c r="GA18" s="73" t="str">
        <f t="shared" si="41"/>
        <v/>
      </c>
      <c r="GB18" s="73" t="str">
        <f t="shared" si="41"/>
        <v/>
      </c>
      <c r="GC18" s="73" t="str">
        <f t="shared" si="41"/>
        <v/>
      </c>
      <c r="GD18" s="73" t="str">
        <f t="shared" si="41"/>
        <v/>
      </c>
      <c r="GE18" s="73" t="str">
        <f t="shared" si="41"/>
        <v/>
      </c>
      <c r="GF18" s="73" t="str">
        <f t="shared" si="41"/>
        <v/>
      </c>
      <c r="GG18" s="73" t="str">
        <f t="shared" si="41"/>
        <v/>
      </c>
      <c r="GH18" s="73" t="str">
        <f t="shared" si="41"/>
        <v/>
      </c>
      <c r="GI18" s="73" t="str">
        <f t="shared" si="41"/>
        <v/>
      </c>
      <c r="GJ18" s="73" t="str">
        <f t="shared" si="41"/>
        <v/>
      </c>
      <c r="GK18" s="73" t="str">
        <f t="shared" si="41"/>
        <v/>
      </c>
      <c r="GL18" s="180" t="str">
        <f t="shared" si="41"/>
        <v/>
      </c>
      <c r="GM18" s="73"/>
      <c r="GN18" s="73" t="str">
        <f t="shared" si="41"/>
        <v/>
      </c>
      <c r="GO18" s="73" t="str">
        <f t="shared" si="41"/>
        <v/>
      </c>
      <c r="GP18" s="73" t="str">
        <f t="shared" si="41"/>
        <v/>
      </c>
      <c r="GQ18" s="73" t="str">
        <f t="shared" si="41"/>
        <v/>
      </c>
      <c r="GR18" s="73" t="str">
        <f t="shared" si="41"/>
        <v/>
      </c>
      <c r="GS18" s="73" t="str">
        <f t="shared" si="41"/>
        <v/>
      </c>
      <c r="GT18" s="73" t="str">
        <f t="shared" si="41"/>
        <v/>
      </c>
      <c r="GU18" s="73" t="str">
        <f t="shared" si="41"/>
        <v/>
      </c>
      <c r="GV18" s="73" t="str">
        <f t="shared" si="41"/>
        <v/>
      </c>
      <c r="GW18" s="73" t="str">
        <f t="shared" si="41"/>
        <v/>
      </c>
      <c r="GX18" s="73" t="str">
        <f t="shared" si="41"/>
        <v/>
      </c>
      <c r="GY18" s="73" t="str">
        <f t="shared" si="41"/>
        <v/>
      </c>
      <c r="GZ18" s="73" t="str">
        <f t="shared" si="41"/>
        <v/>
      </c>
      <c r="HA18" s="73" t="str">
        <f t="shared" si="41"/>
        <v/>
      </c>
      <c r="HB18" s="73" t="str">
        <f t="shared" si="41"/>
        <v/>
      </c>
      <c r="HC18" s="73" t="str">
        <f t="shared" si="41"/>
        <v/>
      </c>
      <c r="HD18" s="73" t="str">
        <f t="shared" ref="HD18:JO18" si="42">IF(ISNUMBER(HD11),ABS(HD17),"")</f>
        <v/>
      </c>
      <c r="HE18" s="73" t="str">
        <f t="shared" si="42"/>
        <v/>
      </c>
      <c r="HF18" s="73" t="str">
        <f t="shared" si="42"/>
        <v/>
      </c>
      <c r="HG18" s="73" t="str">
        <f t="shared" si="42"/>
        <v/>
      </c>
      <c r="HH18" s="73" t="str">
        <f t="shared" si="42"/>
        <v/>
      </c>
      <c r="HI18" s="73" t="str">
        <f t="shared" si="42"/>
        <v/>
      </c>
      <c r="HJ18" s="73" t="str">
        <f t="shared" si="42"/>
        <v/>
      </c>
      <c r="HK18" s="73" t="str">
        <f t="shared" si="42"/>
        <v/>
      </c>
      <c r="HL18" s="73" t="str">
        <f t="shared" si="42"/>
        <v/>
      </c>
      <c r="HM18" s="73" t="str">
        <f t="shared" si="42"/>
        <v/>
      </c>
      <c r="HN18" s="73" t="str">
        <f t="shared" si="42"/>
        <v/>
      </c>
      <c r="HO18" s="73" t="str">
        <f t="shared" si="42"/>
        <v/>
      </c>
      <c r="HP18" s="73" t="str">
        <f t="shared" si="42"/>
        <v/>
      </c>
      <c r="HQ18" s="73" t="str">
        <f t="shared" si="42"/>
        <v/>
      </c>
      <c r="HR18" s="73" t="str">
        <f t="shared" si="42"/>
        <v/>
      </c>
      <c r="HS18" s="73" t="str">
        <f t="shared" si="42"/>
        <v/>
      </c>
      <c r="HT18" s="73" t="str">
        <f t="shared" si="42"/>
        <v/>
      </c>
      <c r="HU18" s="73" t="str">
        <f t="shared" si="42"/>
        <v/>
      </c>
      <c r="HV18" s="73" t="str">
        <f t="shared" si="42"/>
        <v/>
      </c>
      <c r="HW18" s="73" t="str">
        <f t="shared" si="42"/>
        <v/>
      </c>
      <c r="HX18" s="73" t="str">
        <f t="shared" si="42"/>
        <v/>
      </c>
      <c r="HY18" s="73" t="str">
        <f t="shared" si="42"/>
        <v/>
      </c>
      <c r="HZ18" s="73" t="str">
        <f t="shared" si="42"/>
        <v/>
      </c>
      <c r="IA18" s="73" t="str">
        <f t="shared" si="42"/>
        <v/>
      </c>
      <c r="IB18" s="73" t="str">
        <f t="shared" si="42"/>
        <v/>
      </c>
      <c r="IC18" s="73" t="str">
        <f t="shared" si="42"/>
        <v/>
      </c>
      <c r="ID18" s="180" t="str">
        <f t="shared" si="42"/>
        <v/>
      </c>
      <c r="IE18" s="73"/>
      <c r="IF18" s="73" t="str">
        <f t="shared" si="42"/>
        <v/>
      </c>
      <c r="IG18" s="73" t="str">
        <f t="shared" si="42"/>
        <v/>
      </c>
      <c r="IH18" s="73" t="str">
        <f t="shared" si="42"/>
        <v/>
      </c>
      <c r="II18" s="73" t="str">
        <f t="shared" si="42"/>
        <v/>
      </c>
      <c r="IJ18" s="73" t="str">
        <f t="shared" si="42"/>
        <v/>
      </c>
      <c r="IK18" s="73" t="str">
        <f t="shared" si="42"/>
        <v/>
      </c>
      <c r="IL18" s="73" t="str">
        <f t="shared" si="42"/>
        <v/>
      </c>
      <c r="IM18" s="73" t="str">
        <f t="shared" si="42"/>
        <v/>
      </c>
      <c r="IN18" s="73" t="str">
        <f t="shared" si="42"/>
        <v/>
      </c>
      <c r="IO18" s="73" t="str">
        <f t="shared" si="42"/>
        <v/>
      </c>
      <c r="IP18" s="73" t="str">
        <f t="shared" si="42"/>
        <v/>
      </c>
      <c r="IQ18" s="73" t="str">
        <f t="shared" si="42"/>
        <v/>
      </c>
      <c r="IR18" s="73" t="str">
        <f t="shared" si="42"/>
        <v/>
      </c>
      <c r="IS18" s="73" t="str">
        <f t="shared" si="42"/>
        <v/>
      </c>
      <c r="IT18" s="73" t="str">
        <f t="shared" si="42"/>
        <v/>
      </c>
      <c r="IU18" s="73" t="str">
        <f t="shared" si="42"/>
        <v/>
      </c>
      <c r="IV18" s="73" t="str">
        <f t="shared" si="42"/>
        <v/>
      </c>
      <c r="IW18" s="73" t="str">
        <f t="shared" si="42"/>
        <v/>
      </c>
      <c r="IX18" s="73" t="str">
        <f t="shared" si="42"/>
        <v/>
      </c>
      <c r="IY18" s="73" t="str">
        <f t="shared" si="42"/>
        <v/>
      </c>
      <c r="IZ18" s="73" t="str">
        <f t="shared" si="42"/>
        <v/>
      </c>
      <c r="JA18" s="73" t="str">
        <f t="shared" si="42"/>
        <v/>
      </c>
      <c r="JB18" s="73" t="str">
        <f t="shared" si="42"/>
        <v/>
      </c>
      <c r="JC18" s="73" t="str">
        <f t="shared" si="42"/>
        <v/>
      </c>
      <c r="JD18" s="73" t="str">
        <f t="shared" si="42"/>
        <v/>
      </c>
      <c r="JE18" s="73" t="str">
        <f t="shared" si="42"/>
        <v/>
      </c>
      <c r="JF18" s="73" t="str">
        <f t="shared" si="42"/>
        <v/>
      </c>
      <c r="JG18" s="73" t="str">
        <f t="shared" si="42"/>
        <v/>
      </c>
      <c r="JH18" s="73" t="str">
        <f t="shared" si="42"/>
        <v/>
      </c>
      <c r="JI18" s="73" t="str">
        <f t="shared" si="42"/>
        <v/>
      </c>
      <c r="JJ18" s="73" t="str">
        <f t="shared" si="42"/>
        <v/>
      </c>
      <c r="JK18" s="73" t="str">
        <f t="shared" si="42"/>
        <v/>
      </c>
      <c r="JL18" s="73" t="str">
        <f t="shared" si="42"/>
        <v/>
      </c>
      <c r="JM18" s="73" t="str">
        <f t="shared" si="42"/>
        <v/>
      </c>
      <c r="JN18" s="73" t="str">
        <f t="shared" si="42"/>
        <v/>
      </c>
      <c r="JO18" s="73" t="str">
        <f t="shared" si="42"/>
        <v/>
      </c>
      <c r="JP18" s="73" t="str">
        <f t="shared" ref="JP18:JV18" si="43">IF(ISNUMBER(JP11),ABS(JP17),"")</f>
        <v/>
      </c>
      <c r="JQ18" s="73" t="str">
        <f t="shared" si="43"/>
        <v/>
      </c>
      <c r="JR18" s="73" t="str">
        <f t="shared" si="43"/>
        <v/>
      </c>
      <c r="JS18" s="73" t="str">
        <f t="shared" si="43"/>
        <v/>
      </c>
      <c r="JT18" s="73" t="str">
        <f t="shared" si="43"/>
        <v/>
      </c>
      <c r="JU18" s="73" t="str">
        <f t="shared" si="43"/>
        <v/>
      </c>
      <c r="JV18" s="180" t="str">
        <f t="shared" si="43"/>
        <v/>
      </c>
    </row>
    <row r="19" spans="1:282" ht="12.75" customHeight="1" x14ac:dyDescent="0.2">
      <c r="A19" s="76"/>
      <c r="B19" s="77" t="s">
        <v>16</v>
      </c>
      <c r="C19" s="78"/>
      <c r="D19" s="78"/>
      <c r="E19" s="18">
        <f>$C$18*E18+$D$18</f>
        <v>4.25</v>
      </c>
      <c r="F19" s="18">
        <f>$C$18*F18+$D$18</f>
        <v>-2</v>
      </c>
      <c r="G19" s="78"/>
      <c r="H19" s="21"/>
      <c r="I19" s="21"/>
      <c r="J19" s="63"/>
      <c r="K19" s="63"/>
      <c r="L19" s="63"/>
      <c r="M19" s="63"/>
      <c r="N19" s="63"/>
      <c r="O19" s="63"/>
      <c r="P19" s="63"/>
      <c r="Q19" s="74" t="s">
        <v>15</v>
      </c>
      <c r="R19" s="74" t="s">
        <v>8</v>
      </c>
      <c r="S19" s="75"/>
      <c r="T19" s="75">
        <f t="shared" ref="T19:CE19" si="44">IF(ISNUMBER(T11),T11-($C$18*T10+$D$18),"")</f>
        <v>2.5094949999999994</v>
      </c>
      <c r="U19" s="75">
        <f t="shared" si="44"/>
        <v>1.3041524999999998</v>
      </c>
      <c r="V19" s="75">
        <f t="shared" si="44"/>
        <v>-1.181749999999937E-2</v>
      </c>
      <c r="W19" s="75">
        <f t="shared" si="44"/>
        <v>-0.61990250000000069</v>
      </c>
      <c r="X19" s="75" t="str">
        <f t="shared" si="44"/>
        <v/>
      </c>
      <c r="Y19" s="75" t="str">
        <f t="shared" si="44"/>
        <v/>
      </c>
      <c r="Z19" s="75" t="str">
        <f t="shared" si="44"/>
        <v/>
      </c>
      <c r="AA19" s="75" t="str">
        <f t="shared" si="44"/>
        <v/>
      </c>
      <c r="AB19" s="75" t="str">
        <f t="shared" si="44"/>
        <v/>
      </c>
      <c r="AC19" s="75" t="str">
        <f t="shared" si="44"/>
        <v/>
      </c>
      <c r="AD19" s="75" t="str">
        <f t="shared" si="44"/>
        <v/>
      </c>
      <c r="AE19" s="75" t="str">
        <f t="shared" si="44"/>
        <v/>
      </c>
      <c r="AF19" s="75" t="str">
        <f t="shared" si="44"/>
        <v/>
      </c>
      <c r="AG19" s="75" t="str">
        <f t="shared" si="44"/>
        <v/>
      </c>
      <c r="AH19" s="75" t="str">
        <f t="shared" si="44"/>
        <v/>
      </c>
      <c r="AI19" s="75" t="str">
        <f t="shared" si="44"/>
        <v/>
      </c>
      <c r="AJ19" s="75" t="str">
        <f t="shared" si="44"/>
        <v/>
      </c>
      <c r="AK19" s="75" t="str">
        <f t="shared" si="44"/>
        <v/>
      </c>
      <c r="AL19" s="75" t="str">
        <f t="shared" si="44"/>
        <v/>
      </c>
      <c r="AM19" s="75" t="str">
        <f t="shared" si="44"/>
        <v/>
      </c>
      <c r="AN19" s="75" t="str">
        <f t="shared" si="44"/>
        <v/>
      </c>
      <c r="AO19" s="75" t="str">
        <f t="shared" si="44"/>
        <v/>
      </c>
      <c r="AP19" s="75" t="str">
        <f t="shared" si="44"/>
        <v/>
      </c>
      <c r="AQ19" s="75" t="str">
        <f t="shared" si="44"/>
        <v/>
      </c>
      <c r="AR19" s="75" t="str">
        <f t="shared" si="44"/>
        <v/>
      </c>
      <c r="AS19" s="75" t="str">
        <f t="shared" si="44"/>
        <v/>
      </c>
      <c r="AT19" s="75" t="str">
        <f t="shared" si="44"/>
        <v/>
      </c>
      <c r="AU19" s="75" t="str">
        <f t="shared" si="44"/>
        <v/>
      </c>
      <c r="AV19" s="75" t="str">
        <f t="shared" si="44"/>
        <v/>
      </c>
      <c r="AW19" s="75" t="str">
        <f t="shared" si="44"/>
        <v/>
      </c>
      <c r="AX19" s="75" t="str">
        <f t="shared" si="44"/>
        <v/>
      </c>
      <c r="AY19" s="75" t="str">
        <f t="shared" si="44"/>
        <v/>
      </c>
      <c r="AZ19" s="75" t="str">
        <f t="shared" si="44"/>
        <v/>
      </c>
      <c r="BA19" s="75" t="str">
        <f t="shared" si="44"/>
        <v/>
      </c>
      <c r="BB19" s="75" t="str">
        <f t="shared" si="44"/>
        <v/>
      </c>
      <c r="BC19" s="75" t="str">
        <f t="shared" si="44"/>
        <v/>
      </c>
      <c r="BD19" s="75" t="str">
        <f t="shared" si="44"/>
        <v/>
      </c>
      <c r="BE19" s="75" t="str">
        <f t="shared" si="44"/>
        <v/>
      </c>
      <c r="BF19" s="75" t="str">
        <f t="shared" si="44"/>
        <v/>
      </c>
      <c r="BG19" s="75" t="str">
        <f t="shared" si="44"/>
        <v/>
      </c>
      <c r="BH19" s="75" t="str">
        <f t="shared" si="44"/>
        <v/>
      </c>
      <c r="BI19" s="75" t="str">
        <f t="shared" si="44"/>
        <v/>
      </c>
      <c r="BJ19" s="181" t="str">
        <f t="shared" si="44"/>
        <v/>
      </c>
      <c r="BK19" s="75"/>
      <c r="BL19" s="75">
        <f t="shared" si="44"/>
        <v>2.7093774999999987</v>
      </c>
      <c r="BM19" s="75">
        <f t="shared" si="44"/>
        <v>0.93642749999999975</v>
      </c>
      <c r="BN19" s="75">
        <f t="shared" si="44"/>
        <v>-0.98447250000000075</v>
      </c>
      <c r="BO19" s="75">
        <f t="shared" si="44"/>
        <v>-0.83574500000000018</v>
      </c>
      <c r="BP19" s="75" t="str">
        <f t="shared" si="44"/>
        <v/>
      </c>
      <c r="BQ19" s="75" t="str">
        <f t="shared" si="44"/>
        <v/>
      </c>
      <c r="BR19" s="75" t="str">
        <f t="shared" si="44"/>
        <v/>
      </c>
      <c r="BS19" s="75" t="str">
        <f t="shared" si="44"/>
        <v/>
      </c>
      <c r="BT19" s="75" t="str">
        <f t="shared" si="44"/>
        <v/>
      </c>
      <c r="BU19" s="75" t="str">
        <f t="shared" si="44"/>
        <v/>
      </c>
      <c r="BV19" s="75" t="str">
        <f t="shared" si="44"/>
        <v/>
      </c>
      <c r="BW19" s="75" t="str">
        <f t="shared" si="44"/>
        <v/>
      </c>
      <c r="BX19" s="75" t="str">
        <f t="shared" si="44"/>
        <v/>
      </c>
      <c r="BY19" s="75" t="str">
        <f t="shared" si="44"/>
        <v/>
      </c>
      <c r="BZ19" s="75" t="str">
        <f t="shared" si="44"/>
        <v/>
      </c>
      <c r="CA19" s="75" t="str">
        <f t="shared" si="44"/>
        <v/>
      </c>
      <c r="CB19" s="75" t="str">
        <f t="shared" si="44"/>
        <v/>
      </c>
      <c r="CC19" s="75" t="str">
        <f t="shared" si="44"/>
        <v/>
      </c>
      <c r="CD19" s="75" t="str">
        <f t="shared" si="44"/>
        <v/>
      </c>
      <c r="CE19" s="75" t="str">
        <f t="shared" si="44"/>
        <v/>
      </c>
      <c r="CF19" s="75" t="str">
        <f t="shared" ref="CF19:EQ19" si="45">IF(ISNUMBER(CF11),CF11-($C$18*CF10+$D$18),"")</f>
        <v/>
      </c>
      <c r="CG19" s="75" t="str">
        <f t="shared" si="45"/>
        <v/>
      </c>
      <c r="CH19" s="75" t="str">
        <f t="shared" si="45"/>
        <v/>
      </c>
      <c r="CI19" s="75" t="str">
        <f t="shared" si="45"/>
        <v/>
      </c>
      <c r="CJ19" s="75" t="str">
        <f t="shared" si="45"/>
        <v/>
      </c>
      <c r="CK19" s="75" t="str">
        <f t="shared" si="45"/>
        <v/>
      </c>
      <c r="CL19" s="75" t="str">
        <f t="shared" si="45"/>
        <v/>
      </c>
      <c r="CM19" s="75" t="str">
        <f t="shared" si="45"/>
        <v/>
      </c>
      <c r="CN19" s="75" t="str">
        <f t="shared" si="45"/>
        <v/>
      </c>
      <c r="CO19" s="75" t="str">
        <f t="shared" si="45"/>
        <v/>
      </c>
      <c r="CP19" s="75" t="str">
        <f t="shared" si="45"/>
        <v/>
      </c>
      <c r="CQ19" s="75" t="str">
        <f t="shared" si="45"/>
        <v/>
      </c>
      <c r="CR19" s="75" t="str">
        <f t="shared" si="45"/>
        <v/>
      </c>
      <c r="CS19" s="75" t="str">
        <f t="shared" si="45"/>
        <v/>
      </c>
      <c r="CT19" s="75" t="str">
        <f t="shared" si="45"/>
        <v/>
      </c>
      <c r="CU19" s="75" t="str">
        <f t="shared" si="45"/>
        <v/>
      </c>
      <c r="CV19" s="75" t="str">
        <f t="shared" si="45"/>
        <v/>
      </c>
      <c r="CW19" s="75" t="str">
        <f t="shared" si="45"/>
        <v/>
      </c>
      <c r="CX19" s="75" t="str">
        <f t="shared" si="45"/>
        <v/>
      </c>
      <c r="CY19" s="75" t="str">
        <f t="shared" si="45"/>
        <v/>
      </c>
      <c r="CZ19" s="75" t="str">
        <f t="shared" si="45"/>
        <v/>
      </c>
      <c r="DA19" s="75" t="str">
        <f t="shared" si="45"/>
        <v/>
      </c>
      <c r="DB19" s="181" t="str">
        <f t="shared" si="45"/>
        <v/>
      </c>
      <c r="DC19" s="75"/>
      <c r="DD19" s="75">
        <f t="shared" si="45"/>
        <v>4.5754249999999992</v>
      </c>
      <c r="DE19" s="75">
        <f t="shared" si="45"/>
        <v>1.9180174999999995</v>
      </c>
      <c r="DF19" s="75">
        <f t="shared" si="45"/>
        <v>0.14203499999999991</v>
      </c>
      <c r="DG19" s="75">
        <f t="shared" si="45"/>
        <v>-0.66131250000000064</v>
      </c>
      <c r="DH19" s="75" t="str">
        <f t="shared" si="45"/>
        <v/>
      </c>
      <c r="DI19" s="75" t="str">
        <f t="shared" si="45"/>
        <v/>
      </c>
      <c r="DJ19" s="75" t="str">
        <f t="shared" si="45"/>
        <v/>
      </c>
      <c r="DK19" s="75" t="str">
        <f t="shared" si="45"/>
        <v/>
      </c>
      <c r="DL19" s="75" t="str">
        <f t="shared" si="45"/>
        <v/>
      </c>
      <c r="DM19" s="75" t="str">
        <f t="shared" si="45"/>
        <v/>
      </c>
      <c r="DN19" s="75" t="str">
        <f t="shared" si="45"/>
        <v/>
      </c>
      <c r="DO19" s="75" t="str">
        <f t="shared" si="45"/>
        <v/>
      </c>
      <c r="DP19" s="75" t="str">
        <f t="shared" si="45"/>
        <v/>
      </c>
      <c r="DQ19" s="75" t="str">
        <f t="shared" si="45"/>
        <v/>
      </c>
      <c r="DR19" s="75" t="str">
        <f t="shared" si="45"/>
        <v/>
      </c>
      <c r="DS19" s="75" t="str">
        <f t="shared" si="45"/>
        <v/>
      </c>
      <c r="DT19" s="75" t="str">
        <f t="shared" si="45"/>
        <v/>
      </c>
      <c r="DU19" s="75" t="str">
        <f t="shared" si="45"/>
        <v/>
      </c>
      <c r="DV19" s="75" t="str">
        <f t="shared" si="45"/>
        <v/>
      </c>
      <c r="DW19" s="75" t="str">
        <f t="shared" si="45"/>
        <v/>
      </c>
      <c r="DX19" s="75" t="str">
        <f t="shared" si="45"/>
        <v/>
      </c>
      <c r="DY19" s="75" t="str">
        <f t="shared" si="45"/>
        <v/>
      </c>
      <c r="DZ19" s="75" t="str">
        <f t="shared" si="45"/>
        <v/>
      </c>
      <c r="EA19" s="75" t="str">
        <f t="shared" si="45"/>
        <v/>
      </c>
      <c r="EB19" s="75" t="str">
        <f t="shared" si="45"/>
        <v/>
      </c>
      <c r="EC19" s="75" t="str">
        <f t="shared" si="45"/>
        <v/>
      </c>
      <c r="ED19" s="75" t="str">
        <f t="shared" si="45"/>
        <v/>
      </c>
      <c r="EE19" s="75" t="str">
        <f t="shared" si="45"/>
        <v/>
      </c>
      <c r="EF19" s="75" t="str">
        <f t="shared" si="45"/>
        <v/>
      </c>
      <c r="EG19" s="75" t="str">
        <f t="shared" si="45"/>
        <v/>
      </c>
      <c r="EH19" s="75" t="str">
        <f t="shared" si="45"/>
        <v/>
      </c>
      <c r="EI19" s="75" t="str">
        <f t="shared" si="45"/>
        <v/>
      </c>
      <c r="EJ19" s="75" t="str">
        <f t="shared" si="45"/>
        <v/>
      </c>
      <c r="EK19" s="75" t="str">
        <f t="shared" si="45"/>
        <v/>
      </c>
      <c r="EL19" s="75" t="str">
        <f t="shared" si="45"/>
        <v/>
      </c>
      <c r="EM19" s="75" t="str">
        <f t="shared" si="45"/>
        <v/>
      </c>
      <c r="EN19" s="75" t="str">
        <f t="shared" si="45"/>
        <v/>
      </c>
      <c r="EO19" s="75" t="str">
        <f t="shared" si="45"/>
        <v/>
      </c>
      <c r="EP19" s="75" t="str">
        <f t="shared" si="45"/>
        <v/>
      </c>
      <c r="EQ19" s="75" t="str">
        <f t="shared" si="45"/>
        <v/>
      </c>
      <c r="ER19" s="75" t="str">
        <f t="shared" ref="ER19:HC19" si="46">IF(ISNUMBER(ER11),ER11-($C$18*ER10+$D$18),"")</f>
        <v/>
      </c>
      <c r="ES19" s="75" t="str">
        <f t="shared" si="46"/>
        <v/>
      </c>
      <c r="ET19" s="181" t="str">
        <f t="shared" si="46"/>
        <v/>
      </c>
      <c r="EU19" s="75"/>
      <c r="EV19" s="75">
        <f t="shared" si="46"/>
        <v>4.6109199999999984</v>
      </c>
      <c r="EW19" s="75">
        <f t="shared" si="46"/>
        <v>1.2365049999999993</v>
      </c>
      <c r="EX19" s="75">
        <f t="shared" si="46"/>
        <v>-0.24184499999999964</v>
      </c>
      <c r="EY19" s="75">
        <f t="shared" si="46"/>
        <v>-0.65149250000000025</v>
      </c>
      <c r="EZ19" s="75" t="str">
        <f t="shared" si="46"/>
        <v/>
      </c>
      <c r="FA19" s="75" t="str">
        <f t="shared" si="46"/>
        <v/>
      </c>
      <c r="FB19" s="75" t="str">
        <f t="shared" si="46"/>
        <v/>
      </c>
      <c r="FC19" s="75" t="str">
        <f t="shared" si="46"/>
        <v/>
      </c>
      <c r="FD19" s="75" t="str">
        <f t="shared" si="46"/>
        <v/>
      </c>
      <c r="FE19" s="75" t="str">
        <f t="shared" si="46"/>
        <v/>
      </c>
      <c r="FF19" s="75" t="str">
        <f t="shared" si="46"/>
        <v/>
      </c>
      <c r="FG19" s="75" t="str">
        <f t="shared" si="46"/>
        <v/>
      </c>
      <c r="FH19" s="75" t="str">
        <f t="shared" si="46"/>
        <v/>
      </c>
      <c r="FI19" s="75" t="str">
        <f t="shared" si="46"/>
        <v/>
      </c>
      <c r="FJ19" s="75" t="str">
        <f t="shared" si="46"/>
        <v/>
      </c>
      <c r="FK19" s="75" t="str">
        <f t="shared" si="46"/>
        <v/>
      </c>
      <c r="FL19" s="75" t="str">
        <f t="shared" si="46"/>
        <v/>
      </c>
      <c r="FM19" s="75" t="str">
        <f t="shared" si="46"/>
        <v/>
      </c>
      <c r="FN19" s="75" t="str">
        <f t="shared" si="46"/>
        <v/>
      </c>
      <c r="FO19" s="75" t="str">
        <f t="shared" si="46"/>
        <v/>
      </c>
      <c r="FP19" s="75" t="str">
        <f t="shared" si="46"/>
        <v/>
      </c>
      <c r="FQ19" s="75" t="str">
        <f t="shared" si="46"/>
        <v/>
      </c>
      <c r="FR19" s="75" t="str">
        <f t="shared" si="46"/>
        <v/>
      </c>
      <c r="FS19" s="75" t="str">
        <f t="shared" si="46"/>
        <v/>
      </c>
      <c r="FT19" s="75" t="str">
        <f t="shared" si="46"/>
        <v/>
      </c>
      <c r="FU19" s="75" t="str">
        <f t="shared" si="46"/>
        <v/>
      </c>
      <c r="FV19" s="75" t="str">
        <f t="shared" si="46"/>
        <v/>
      </c>
      <c r="FW19" s="75" t="str">
        <f t="shared" si="46"/>
        <v/>
      </c>
      <c r="FX19" s="75" t="str">
        <f t="shared" si="46"/>
        <v/>
      </c>
      <c r="FY19" s="75" t="str">
        <f t="shared" si="46"/>
        <v/>
      </c>
      <c r="FZ19" s="75" t="str">
        <f t="shared" si="46"/>
        <v/>
      </c>
      <c r="GA19" s="75" t="str">
        <f t="shared" si="46"/>
        <v/>
      </c>
      <c r="GB19" s="75" t="str">
        <f t="shared" si="46"/>
        <v/>
      </c>
      <c r="GC19" s="75" t="str">
        <f t="shared" si="46"/>
        <v/>
      </c>
      <c r="GD19" s="75" t="str">
        <f t="shared" si="46"/>
        <v/>
      </c>
      <c r="GE19" s="75" t="str">
        <f t="shared" si="46"/>
        <v/>
      </c>
      <c r="GF19" s="75" t="str">
        <f t="shared" si="46"/>
        <v/>
      </c>
      <c r="GG19" s="75" t="str">
        <f t="shared" si="46"/>
        <v/>
      </c>
      <c r="GH19" s="75" t="str">
        <f t="shared" si="46"/>
        <v/>
      </c>
      <c r="GI19" s="75" t="str">
        <f t="shared" si="46"/>
        <v/>
      </c>
      <c r="GJ19" s="75" t="str">
        <f t="shared" si="46"/>
        <v/>
      </c>
      <c r="GK19" s="75" t="str">
        <f t="shared" si="46"/>
        <v/>
      </c>
      <c r="GL19" s="181" t="str">
        <f t="shared" si="46"/>
        <v/>
      </c>
      <c r="GM19" s="75"/>
      <c r="GN19" s="75" t="str">
        <f t="shared" si="46"/>
        <v/>
      </c>
      <c r="GO19" s="75" t="str">
        <f t="shared" si="46"/>
        <v/>
      </c>
      <c r="GP19" s="75" t="str">
        <f t="shared" si="46"/>
        <v/>
      </c>
      <c r="GQ19" s="75" t="str">
        <f t="shared" si="46"/>
        <v/>
      </c>
      <c r="GR19" s="75" t="str">
        <f t="shared" si="46"/>
        <v/>
      </c>
      <c r="GS19" s="75" t="str">
        <f t="shared" si="46"/>
        <v/>
      </c>
      <c r="GT19" s="75" t="str">
        <f t="shared" si="46"/>
        <v/>
      </c>
      <c r="GU19" s="75" t="str">
        <f t="shared" si="46"/>
        <v/>
      </c>
      <c r="GV19" s="75" t="str">
        <f t="shared" si="46"/>
        <v/>
      </c>
      <c r="GW19" s="75" t="str">
        <f t="shared" si="46"/>
        <v/>
      </c>
      <c r="GX19" s="75" t="str">
        <f t="shared" si="46"/>
        <v/>
      </c>
      <c r="GY19" s="75" t="str">
        <f t="shared" si="46"/>
        <v/>
      </c>
      <c r="GZ19" s="75" t="str">
        <f t="shared" si="46"/>
        <v/>
      </c>
      <c r="HA19" s="75" t="str">
        <f t="shared" si="46"/>
        <v/>
      </c>
      <c r="HB19" s="75" t="str">
        <f t="shared" si="46"/>
        <v/>
      </c>
      <c r="HC19" s="75" t="str">
        <f t="shared" si="46"/>
        <v/>
      </c>
      <c r="HD19" s="75" t="str">
        <f t="shared" ref="HD19:JO19" si="47">IF(ISNUMBER(HD11),HD11-($C$18*HD10+$D$18),"")</f>
        <v/>
      </c>
      <c r="HE19" s="75" t="str">
        <f t="shared" si="47"/>
        <v/>
      </c>
      <c r="HF19" s="75" t="str">
        <f t="shared" si="47"/>
        <v/>
      </c>
      <c r="HG19" s="75" t="str">
        <f t="shared" si="47"/>
        <v/>
      </c>
      <c r="HH19" s="75" t="str">
        <f t="shared" si="47"/>
        <v/>
      </c>
      <c r="HI19" s="75" t="str">
        <f t="shared" si="47"/>
        <v/>
      </c>
      <c r="HJ19" s="75" t="str">
        <f t="shared" si="47"/>
        <v/>
      </c>
      <c r="HK19" s="75" t="str">
        <f t="shared" si="47"/>
        <v/>
      </c>
      <c r="HL19" s="75" t="str">
        <f t="shared" si="47"/>
        <v/>
      </c>
      <c r="HM19" s="75" t="str">
        <f t="shared" si="47"/>
        <v/>
      </c>
      <c r="HN19" s="75" t="str">
        <f t="shared" si="47"/>
        <v/>
      </c>
      <c r="HO19" s="75" t="str">
        <f t="shared" si="47"/>
        <v/>
      </c>
      <c r="HP19" s="75" t="str">
        <f t="shared" si="47"/>
        <v/>
      </c>
      <c r="HQ19" s="75" t="str">
        <f t="shared" si="47"/>
        <v/>
      </c>
      <c r="HR19" s="75" t="str">
        <f t="shared" si="47"/>
        <v/>
      </c>
      <c r="HS19" s="75" t="str">
        <f t="shared" si="47"/>
        <v/>
      </c>
      <c r="HT19" s="75" t="str">
        <f t="shared" si="47"/>
        <v/>
      </c>
      <c r="HU19" s="75" t="str">
        <f t="shared" si="47"/>
        <v/>
      </c>
      <c r="HV19" s="75" t="str">
        <f t="shared" si="47"/>
        <v/>
      </c>
      <c r="HW19" s="75" t="str">
        <f t="shared" si="47"/>
        <v/>
      </c>
      <c r="HX19" s="75" t="str">
        <f t="shared" si="47"/>
        <v/>
      </c>
      <c r="HY19" s="75" t="str">
        <f t="shared" si="47"/>
        <v/>
      </c>
      <c r="HZ19" s="75" t="str">
        <f t="shared" si="47"/>
        <v/>
      </c>
      <c r="IA19" s="75" t="str">
        <f t="shared" si="47"/>
        <v/>
      </c>
      <c r="IB19" s="75" t="str">
        <f t="shared" si="47"/>
        <v/>
      </c>
      <c r="IC19" s="75" t="str">
        <f t="shared" si="47"/>
        <v/>
      </c>
      <c r="ID19" s="181" t="str">
        <f t="shared" si="47"/>
        <v/>
      </c>
      <c r="IE19" s="75"/>
      <c r="IF19" s="75" t="str">
        <f t="shared" si="47"/>
        <v/>
      </c>
      <c r="IG19" s="75" t="str">
        <f t="shared" si="47"/>
        <v/>
      </c>
      <c r="IH19" s="75" t="str">
        <f t="shared" si="47"/>
        <v/>
      </c>
      <c r="II19" s="75" t="str">
        <f t="shared" si="47"/>
        <v/>
      </c>
      <c r="IJ19" s="75" t="str">
        <f t="shared" si="47"/>
        <v/>
      </c>
      <c r="IK19" s="75" t="str">
        <f t="shared" si="47"/>
        <v/>
      </c>
      <c r="IL19" s="75" t="str">
        <f t="shared" si="47"/>
        <v/>
      </c>
      <c r="IM19" s="75" t="str">
        <f t="shared" si="47"/>
        <v/>
      </c>
      <c r="IN19" s="75" t="str">
        <f t="shared" si="47"/>
        <v/>
      </c>
      <c r="IO19" s="75" t="str">
        <f t="shared" si="47"/>
        <v/>
      </c>
      <c r="IP19" s="75" t="str">
        <f t="shared" si="47"/>
        <v/>
      </c>
      <c r="IQ19" s="75" t="str">
        <f t="shared" si="47"/>
        <v/>
      </c>
      <c r="IR19" s="75" t="str">
        <f t="shared" si="47"/>
        <v/>
      </c>
      <c r="IS19" s="75" t="str">
        <f t="shared" si="47"/>
        <v/>
      </c>
      <c r="IT19" s="75" t="str">
        <f t="shared" si="47"/>
        <v/>
      </c>
      <c r="IU19" s="75" t="str">
        <f t="shared" si="47"/>
        <v/>
      </c>
      <c r="IV19" s="75" t="str">
        <f t="shared" si="47"/>
        <v/>
      </c>
      <c r="IW19" s="75" t="str">
        <f t="shared" si="47"/>
        <v/>
      </c>
      <c r="IX19" s="75" t="str">
        <f t="shared" si="47"/>
        <v/>
      </c>
      <c r="IY19" s="75" t="str">
        <f t="shared" si="47"/>
        <v/>
      </c>
      <c r="IZ19" s="75" t="str">
        <f t="shared" si="47"/>
        <v/>
      </c>
      <c r="JA19" s="75" t="str">
        <f t="shared" si="47"/>
        <v/>
      </c>
      <c r="JB19" s="75" t="str">
        <f t="shared" si="47"/>
        <v/>
      </c>
      <c r="JC19" s="75" t="str">
        <f t="shared" si="47"/>
        <v/>
      </c>
      <c r="JD19" s="75" t="str">
        <f t="shared" si="47"/>
        <v/>
      </c>
      <c r="JE19" s="75" t="str">
        <f t="shared" si="47"/>
        <v/>
      </c>
      <c r="JF19" s="75" t="str">
        <f t="shared" si="47"/>
        <v/>
      </c>
      <c r="JG19" s="75" t="str">
        <f t="shared" si="47"/>
        <v/>
      </c>
      <c r="JH19" s="75" t="str">
        <f t="shared" si="47"/>
        <v/>
      </c>
      <c r="JI19" s="75" t="str">
        <f t="shared" si="47"/>
        <v/>
      </c>
      <c r="JJ19" s="75" t="str">
        <f t="shared" si="47"/>
        <v/>
      </c>
      <c r="JK19" s="75" t="str">
        <f t="shared" si="47"/>
        <v/>
      </c>
      <c r="JL19" s="75" t="str">
        <f t="shared" si="47"/>
        <v/>
      </c>
      <c r="JM19" s="75" t="str">
        <f t="shared" si="47"/>
        <v/>
      </c>
      <c r="JN19" s="75" t="str">
        <f t="shared" si="47"/>
        <v/>
      </c>
      <c r="JO19" s="75" t="str">
        <f t="shared" si="47"/>
        <v/>
      </c>
      <c r="JP19" s="75" t="str">
        <f t="shared" ref="JP19:JV19" si="48">IF(ISNUMBER(JP11),JP11-($C$18*JP10+$D$18),"")</f>
        <v/>
      </c>
      <c r="JQ19" s="75" t="str">
        <f t="shared" si="48"/>
        <v/>
      </c>
      <c r="JR19" s="75" t="str">
        <f t="shared" si="48"/>
        <v/>
      </c>
      <c r="JS19" s="75" t="str">
        <f t="shared" si="48"/>
        <v/>
      </c>
      <c r="JT19" s="75" t="str">
        <f t="shared" si="48"/>
        <v/>
      </c>
      <c r="JU19" s="75" t="str">
        <f t="shared" si="48"/>
        <v/>
      </c>
      <c r="JV19" s="181" t="str">
        <f t="shared" si="48"/>
        <v/>
      </c>
    </row>
    <row r="20" spans="1:282" ht="12.75" customHeight="1" x14ac:dyDescent="0.2">
      <c r="A20" s="80"/>
      <c r="B20" s="18"/>
      <c r="C20" s="18"/>
      <c r="D20" s="18"/>
      <c r="E20" s="18"/>
      <c r="F20" s="18"/>
      <c r="G20" s="18"/>
      <c r="H20" s="81"/>
      <c r="I20" s="81"/>
      <c r="J20" s="82"/>
      <c r="K20" s="82"/>
      <c r="L20" s="82"/>
      <c r="M20" s="82"/>
      <c r="N20" s="82"/>
      <c r="O20" s="82"/>
      <c r="P20" s="82"/>
      <c r="Q20" s="83"/>
      <c r="R20" s="84"/>
      <c r="S20" s="85"/>
      <c r="T20" s="85"/>
      <c r="U20" s="85"/>
      <c r="V20" s="85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182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189"/>
      <c r="DC20" s="87"/>
      <c r="DD20" s="87"/>
      <c r="DE20" s="87"/>
      <c r="DF20" s="87"/>
      <c r="DG20" s="87"/>
      <c r="DH20" s="87"/>
      <c r="DI20" s="87"/>
      <c r="DJ20" s="87"/>
      <c r="DK20" s="87"/>
      <c r="DL20" s="87"/>
      <c r="DM20" s="87"/>
      <c r="DN20" s="87"/>
      <c r="DO20" s="87"/>
      <c r="DP20" s="87"/>
      <c r="DQ20" s="87"/>
      <c r="DR20" s="87"/>
      <c r="DS20" s="87"/>
      <c r="DT20" s="87"/>
      <c r="DU20" s="87"/>
      <c r="DV20" s="87"/>
      <c r="DW20" s="87"/>
      <c r="DX20" s="87"/>
      <c r="DY20" s="87"/>
      <c r="DZ20" s="87"/>
      <c r="EA20" s="87"/>
      <c r="EB20" s="87"/>
      <c r="EC20" s="87"/>
      <c r="ED20" s="87"/>
      <c r="EE20" s="87"/>
      <c r="EF20" s="87"/>
      <c r="EG20" s="87"/>
      <c r="EH20" s="87"/>
      <c r="EI20" s="87"/>
      <c r="EJ20" s="87"/>
      <c r="EK20" s="87"/>
      <c r="EL20" s="87"/>
      <c r="EM20" s="87"/>
      <c r="EN20" s="87"/>
      <c r="EO20" s="87"/>
      <c r="EP20" s="87"/>
      <c r="EQ20" s="87"/>
      <c r="ER20" s="87"/>
      <c r="ES20" s="87"/>
      <c r="ET20" s="189"/>
      <c r="EU20" s="87"/>
      <c r="EV20" s="87"/>
      <c r="EW20" s="87"/>
      <c r="EX20" s="87"/>
      <c r="EY20" s="87"/>
      <c r="EZ20" s="87"/>
      <c r="FA20" s="87"/>
      <c r="FB20" s="87"/>
      <c r="FC20" s="87"/>
      <c r="FD20" s="87"/>
      <c r="FE20" s="87"/>
      <c r="FF20" s="87"/>
      <c r="FG20" s="87"/>
      <c r="FH20" s="87"/>
      <c r="FI20" s="87"/>
      <c r="FJ20" s="87"/>
      <c r="FK20" s="87"/>
      <c r="FL20" s="87"/>
      <c r="FM20" s="87"/>
      <c r="FN20" s="87"/>
      <c r="FO20" s="87"/>
      <c r="FP20" s="87"/>
      <c r="FQ20" s="87"/>
      <c r="FR20" s="87"/>
      <c r="FS20" s="87"/>
      <c r="FT20" s="87"/>
      <c r="FU20" s="87"/>
      <c r="FV20" s="87"/>
      <c r="FW20" s="87"/>
      <c r="FX20" s="87"/>
      <c r="FY20" s="87"/>
      <c r="FZ20" s="87"/>
      <c r="GA20" s="87"/>
      <c r="GB20" s="87"/>
      <c r="GC20" s="87"/>
      <c r="GD20" s="87"/>
      <c r="GE20" s="87"/>
      <c r="GF20" s="87"/>
      <c r="GG20" s="87"/>
      <c r="GH20" s="87"/>
      <c r="GI20" s="87"/>
      <c r="GJ20" s="87"/>
      <c r="GK20" s="87"/>
      <c r="GL20" s="189"/>
      <c r="GM20" s="87"/>
      <c r="GN20" s="87"/>
      <c r="GO20" s="87"/>
      <c r="GP20" s="87"/>
      <c r="GQ20" s="87"/>
      <c r="GR20" s="87"/>
      <c r="GS20" s="87"/>
      <c r="GT20" s="87"/>
      <c r="GU20" s="87"/>
      <c r="GV20" s="87"/>
      <c r="GW20" s="87"/>
      <c r="GX20" s="87"/>
      <c r="GY20" s="87"/>
      <c r="GZ20" s="87"/>
      <c r="HA20" s="87"/>
      <c r="HB20" s="87"/>
      <c r="HC20" s="87"/>
      <c r="HD20" s="87"/>
      <c r="HE20" s="87"/>
      <c r="HF20" s="87"/>
      <c r="HG20" s="87"/>
      <c r="HH20" s="87"/>
      <c r="HI20" s="87"/>
      <c r="HJ20" s="87"/>
      <c r="HK20" s="87"/>
      <c r="HL20" s="87"/>
      <c r="HM20" s="87"/>
      <c r="HN20" s="87"/>
      <c r="HO20" s="87"/>
      <c r="HP20" s="87"/>
      <c r="HQ20" s="87"/>
      <c r="HR20" s="87"/>
      <c r="HS20" s="87"/>
      <c r="HT20" s="87"/>
      <c r="HU20" s="87"/>
      <c r="HV20" s="87"/>
      <c r="HW20" s="87"/>
      <c r="HX20" s="87"/>
      <c r="HY20" s="87"/>
      <c r="HZ20" s="87"/>
      <c r="IA20" s="87"/>
      <c r="IB20" s="87"/>
      <c r="IC20" s="87"/>
      <c r="ID20" s="189"/>
      <c r="IE20" s="87"/>
      <c r="IF20" s="87"/>
      <c r="IG20" s="87"/>
      <c r="IH20" s="87"/>
      <c r="II20" s="87"/>
      <c r="IJ20" s="87"/>
      <c r="IK20" s="87"/>
      <c r="IL20" s="87"/>
      <c r="IM20" s="87"/>
      <c r="IN20" s="87"/>
      <c r="IO20" s="87"/>
      <c r="IP20" s="87"/>
      <c r="IQ20" s="87"/>
      <c r="IR20" s="87"/>
      <c r="IS20" s="87"/>
      <c r="IT20" s="87"/>
      <c r="IU20" s="87"/>
      <c r="IV20" s="87"/>
      <c r="IW20" s="87"/>
      <c r="IX20" s="87"/>
      <c r="IY20" s="87"/>
      <c r="IZ20" s="87"/>
      <c r="JA20" s="87"/>
      <c r="JB20" s="87"/>
      <c r="JC20" s="87"/>
      <c r="JD20" s="87"/>
      <c r="JE20" s="87"/>
      <c r="JF20" s="87"/>
      <c r="JG20" s="87"/>
      <c r="JH20" s="87"/>
      <c r="JI20" s="87"/>
      <c r="JJ20" s="87"/>
      <c r="JK20" s="87"/>
      <c r="JL20" s="87"/>
      <c r="JM20" s="87"/>
      <c r="JN20" s="87"/>
      <c r="JO20" s="87"/>
      <c r="JP20" s="87"/>
      <c r="JQ20" s="87"/>
      <c r="JR20" s="87"/>
      <c r="JS20" s="87"/>
      <c r="JT20" s="87"/>
      <c r="JU20" s="87"/>
      <c r="JV20" s="189"/>
    </row>
    <row r="21" spans="1:282" ht="12.75" customHeight="1" x14ac:dyDescent="0.2">
      <c r="A21" s="88">
        <f>$C$24</f>
        <v>1</v>
      </c>
      <c r="B21" s="89"/>
      <c r="C21" s="90"/>
      <c r="D21" s="91"/>
      <c r="E21" s="92"/>
      <c r="F21" s="93" t="s">
        <v>0</v>
      </c>
      <c r="G21" s="94" t="str">
        <f>$C$24&amp;"B"</f>
        <v>1B</v>
      </c>
      <c r="H21" s="53"/>
      <c r="I21" s="53"/>
      <c r="J21" s="65"/>
      <c r="K21" s="65"/>
      <c r="L21" s="65"/>
      <c r="M21" s="65"/>
      <c r="N21" s="65"/>
      <c r="O21" s="65"/>
      <c r="P21" s="65"/>
      <c r="Q21" s="95" t="s">
        <v>1</v>
      </c>
      <c r="R21" s="96"/>
      <c r="S21" s="12">
        <v>1</v>
      </c>
      <c r="T21" s="12"/>
      <c r="U21" s="12"/>
      <c r="V21" s="12"/>
      <c r="W21" s="13"/>
      <c r="X21" s="13"/>
      <c r="Y21" s="13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71"/>
      <c r="BK21" s="15">
        <v>2</v>
      </c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87"/>
      <c r="DC21" s="15">
        <v>3</v>
      </c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87"/>
      <c r="EU21" s="12">
        <v>4</v>
      </c>
      <c r="EV21" s="12"/>
      <c r="EW21" s="12"/>
      <c r="EX21" s="12"/>
      <c r="EY21" s="13"/>
      <c r="EZ21" s="13"/>
      <c r="FA21" s="13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71"/>
      <c r="GM21" s="15">
        <v>5</v>
      </c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87"/>
      <c r="IE21" s="15">
        <v>6</v>
      </c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87"/>
    </row>
    <row r="22" spans="1:282" ht="12.75" customHeight="1" x14ac:dyDescent="0.2">
      <c r="A22" s="16"/>
      <c r="B22" s="100" t="s">
        <v>93</v>
      </c>
      <c r="C22" s="78"/>
      <c r="D22" s="18"/>
      <c r="E22" s="39"/>
      <c r="F22" s="101"/>
      <c r="G22" s="102" t="s">
        <v>17</v>
      </c>
      <c r="H22" s="29"/>
      <c r="I22" s="21"/>
      <c r="J22" s="22"/>
      <c r="K22" s="103"/>
      <c r="L22" s="103"/>
      <c r="M22" s="103"/>
      <c r="N22" s="103"/>
      <c r="O22" s="103"/>
      <c r="P22" s="103"/>
      <c r="Q22" s="103"/>
      <c r="R22" s="103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83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04"/>
      <c r="DA22" s="104"/>
      <c r="DB22" s="183"/>
      <c r="DC22" s="104"/>
      <c r="DD22" s="104"/>
      <c r="DE22" s="104"/>
      <c r="DF22" s="104"/>
      <c r="DG22" s="104"/>
      <c r="DH22" s="104"/>
      <c r="DI22" s="104"/>
      <c r="DJ22" s="104"/>
      <c r="DK22" s="104"/>
      <c r="DL22" s="104"/>
      <c r="DM22" s="104"/>
      <c r="DN22" s="104"/>
      <c r="DO22" s="104"/>
      <c r="DP22" s="104"/>
      <c r="DQ22" s="104"/>
      <c r="DR22" s="104"/>
      <c r="DS22" s="104"/>
      <c r="DT22" s="104"/>
      <c r="DU22" s="104"/>
      <c r="DV22" s="104"/>
      <c r="DW22" s="104"/>
      <c r="DX22" s="104"/>
      <c r="DY22" s="104"/>
      <c r="DZ22" s="104"/>
      <c r="EA22" s="104"/>
      <c r="EB22" s="104"/>
      <c r="EC22" s="104"/>
      <c r="ED22" s="104"/>
      <c r="EE22" s="104"/>
      <c r="EF22" s="104"/>
      <c r="EG22" s="104"/>
      <c r="EH22" s="104"/>
      <c r="EI22" s="104"/>
      <c r="EJ22" s="104"/>
      <c r="EK22" s="104"/>
      <c r="EL22" s="104"/>
      <c r="EM22" s="104"/>
      <c r="EN22" s="104"/>
      <c r="EO22" s="104"/>
      <c r="EP22" s="104"/>
      <c r="EQ22" s="104"/>
      <c r="ER22" s="104"/>
      <c r="ES22" s="104"/>
      <c r="ET22" s="183"/>
      <c r="EU22" s="104"/>
      <c r="EV22" s="104"/>
      <c r="EW22" s="104"/>
      <c r="EX22" s="104"/>
      <c r="EY22" s="104"/>
      <c r="EZ22" s="104"/>
      <c r="FA22" s="104"/>
      <c r="FB22" s="104"/>
      <c r="FC22" s="104"/>
      <c r="FD22" s="104"/>
      <c r="FE22" s="104"/>
      <c r="FF22" s="104"/>
      <c r="FG22" s="104"/>
      <c r="FH22" s="104"/>
      <c r="FI22" s="104"/>
      <c r="FJ22" s="104"/>
      <c r="FK22" s="104"/>
      <c r="FL22" s="104"/>
      <c r="FM22" s="104"/>
      <c r="FN22" s="104"/>
      <c r="FO22" s="104"/>
      <c r="FP22" s="104"/>
      <c r="FQ22" s="104"/>
      <c r="FR22" s="104"/>
      <c r="FS22" s="104"/>
      <c r="FT22" s="104"/>
      <c r="FU22" s="104"/>
      <c r="FV22" s="104"/>
      <c r="FW22" s="104"/>
      <c r="FX22" s="104"/>
      <c r="FY22" s="104"/>
      <c r="FZ22" s="104"/>
      <c r="GA22" s="104"/>
      <c r="GB22" s="104"/>
      <c r="GC22" s="104"/>
      <c r="GD22" s="104"/>
      <c r="GE22" s="104"/>
      <c r="GF22" s="104"/>
      <c r="GG22" s="104"/>
      <c r="GH22" s="104"/>
      <c r="GI22" s="104"/>
      <c r="GJ22" s="104"/>
      <c r="GK22" s="104"/>
      <c r="GL22" s="183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  <c r="GW22" s="104"/>
      <c r="GX22" s="104"/>
      <c r="GY22" s="104"/>
      <c r="GZ22" s="104"/>
      <c r="HA22" s="104"/>
      <c r="HB22" s="104"/>
      <c r="HC22" s="104"/>
      <c r="HD22" s="104"/>
      <c r="HE22" s="104"/>
      <c r="HF22" s="104"/>
      <c r="HG22" s="104"/>
      <c r="HH22" s="104"/>
      <c r="HI22" s="104"/>
      <c r="HJ22" s="104"/>
      <c r="HK22" s="104"/>
      <c r="HL22" s="104"/>
      <c r="HM22" s="104"/>
      <c r="HN22" s="104"/>
      <c r="HO22" s="104"/>
      <c r="HP22" s="104"/>
      <c r="HQ22" s="104"/>
      <c r="HR22" s="104"/>
      <c r="HS22" s="104"/>
      <c r="HT22" s="104"/>
      <c r="HU22" s="104"/>
      <c r="HV22" s="104"/>
      <c r="HW22" s="104"/>
      <c r="HX22" s="104"/>
      <c r="HY22" s="104"/>
      <c r="HZ22" s="104"/>
      <c r="IA22" s="104"/>
      <c r="IB22" s="104"/>
      <c r="IC22" s="104"/>
      <c r="ID22" s="183"/>
      <c r="IE22" s="104"/>
      <c r="IF22" s="104"/>
      <c r="IG22" s="104"/>
      <c r="IH22" s="104"/>
      <c r="II22" s="104"/>
      <c r="IJ22" s="104"/>
      <c r="IK22" s="104"/>
      <c r="IL22" s="104"/>
      <c r="IM22" s="104"/>
      <c r="IN22" s="104"/>
      <c r="IO22" s="104"/>
      <c r="IP22" s="104"/>
      <c r="IQ22" s="104"/>
      <c r="IR22" s="104"/>
      <c r="IS22" s="104"/>
      <c r="IT22" s="104"/>
      <c r="IU22" s="104"/>
      <c r="IV22" s="104"/>
      <c r="IW22" s="104"/>
      <c r="IX22" s="104"/>
      <c r="IY22" s="104"/>
      <c r="IZ22" s="104"/>
      <c r="JA22" s="104"/>
      <c r="JB22" s="104"/>
      <c r="JC22" s="104"/>
      <c r="JD22" s="104"/>
      <c r="JE22" s="104"/>
      <c r="JF22" s="104"/>
      <c r="JG22" s="104"/>
      <c r="JH22" s="104"/>
      <c r="JI22" s="104"/>
      <c r="JJ22" s="104"/>
      <c r="JK22" s="104"/>
      <c r="JL22" s="104"/>
      <c r="JM22" s="104"/>
      <c r="JN22" s="104"/>
      <c r="JO22" s="104"/>
      <c r="JP22" s="104"/>
      <c r="JQ22" s="104"/>
      <c r="JR22" s="104"/>
      <c r="JS22" s="104"/>
      <c r="JT22" s="104"/>
      <c r="JU22" s="104"/>
      <c r="JV22" s="183"/>
    </row>
    <row r="23" spans="1:282" ht="12.75" customHeight="1" x14ac:dyDescent="0.2">
      <c r="A23" s="16"/>
      <c r="B23" s="24"/>
      <c r="C23" s="24"/>
      <c r="D23" s="105"/>
      <c r="E23" s="105"/>
      <c r="F23" s="106" t="s">
        <v>18</v>
      </c>
      <c r="G23" s="165">
        <f t="array" ref="G23">IF(COUNT(S31:JV31)&gt;1,ROUND(INTERCEPT(IF(ISNA(S31:JV31),"",S31:JV31),IF(ISNA(S30:JV30),"",S30:JV30)),4),"")</f>
        <v>-9.5846999999999998</v>
      </c>
      <c r="H23" s="21"/>
      <c r="I23" s="29"/>
      <c r="J23" s="107"/>
      <c r="K23" s="107"/>
      <c r="L23" s="107"/>
      <c r="M23" s="107"/>
      <c r="N23" s="107"/>
      <c r="O23" s="107"/>
      <c r="P23" s="107"/>
      <c r="Q23" s="108"/>
      <c r="R23" s="108" t="s">
        <v>32</v>
      </c>
      <c r="S23" s="66"/>
      <c r="T23" s="66" t="str">
        <f t="shared" ref="T23:BJ28" si="49">IF(ISNUMBER(T64), T64, "")</f>
        <v/>
      </c>
      <c r="U23" s="66" t="str">
        <f t="shared" si="49"/>
        <v/>
      </c>
      <c r="V23" s="66" t="str">
        <f t="shared" si="49"/>
        <v/>
      </c>
      <c r="W23" s="66" t="str">
        <f t="shared" si="49"/>
        <v/>
      </c>
      <c r="X23" s="66" t="str">
        <f t="shared" si="49"/>
        <v/>
      </c>
      <c r="Y23" s="66" t="str">
        <f t="shared" si="49"/>
        <v/>
      </c>
      <c r="Z23" s="66" t="str">
        <f t="shared" si="49"/>
        <v/>
      </c>
      <c r="AA23" s="66" t="str">
        <f t="shared" si="49"/>
        <v/>
      </c>
      <c r="AB23" s="66" t="str">
        <f t="shared" si="49"/>
        <v/>
      </c>
      <c r="AC23" s="66" t="str">
        <f t="shared" si="49"/>
        <v/>
      </c>
      <c r="AD23" s="66" t="str">
        <f t="shared" si="49"/>
        <v/>
      </c>
      <c r="AE23" s="66" t="str">
        <f t="shared" si="49"/>
        <v/>
      </c>
      <c r="AF23" s="66" t="str">
        <f t="shared" si="49"/>
        <v/>
      </c>
      <c r="AG23" s="66" t="str">
        <f t="shared" si="49"/>
        <v/>
      </c>
      <c r="AH23" s="66" t="str">
        <f t="shared" si="49"/>
        <v/>
      </c>
      <c r="AI23" s="66" t="str">
        <f t="shared" si="49"/>
        <v/>
      </c>
      <c r="AJ23" s="66" t="str">
        <f t="shared" si="49"/>
        <v/>
      </c>
      <c r="AK23" s="66" t="str">
        <f t="shared" si="49"/>
        <v/>
      </c>
      <c r="AL23" s="66" t="str">
        <f t="shared" si="49"/>
        <v/>
      </c>
      <c r="AM23" s="66" t="str">
        <f t="shared" si="49"/>
        <v/>
      </c>
      <c r="AN23" s="66" t="str">
        <f t="shared" si="49"/>
        <v/>
      </c>
      <c r="AO23" s="66" t="str">
        <f t="shared" si="49"/>
        <v/>
      </c>
      <c r="AP23" s="66" t="str">
        <f t="shared" si="49"/>
        <v/>
      </c>
      <c r="AQ23" s="66" t="str">
        <f t="shared" si="49"/>
        <v/>
      </c>
      <c r="AR23" s="66" t="str">
        <f t="shared" si="49"/>
        <v/>
      </c>
      <c r="AS23" s="66" t="str">
        <f t="shared" si="49"/>
        <v/>
      </c>
      <c r="AT23" s="66" t="str">
        <f t="shared" si="49"/>
        <v/>
      </c>
      <c r="AU23" s="66" t="str">
        <f t="shared" si="49"/>
        <v/>
      </c>
      <c r="AV23" s="66" t="str">
        <f t="shared" si="49"/>
        <v/>
      </c>
      <c r="AW23" s="66" t="str">
        <f t="shared" si="49"/>
        <v/>
      </c>
      <c r="AX23" s="66" t="str">
        <f t="shared" si="49"/>
        <v/>
      </c>
      <c r="AY23" s="66" t="str">
        <f t="shared" si="49"/>
        <v/>
      </c>
      <c r="AZ23" s="66" t="str">
        <f t="shared" si="49"/>
        <v/>
      </c>
      <c r="BA23" s="66" t="str">
        <f t="shared" si="49"/>
        <v/>
      </c>
      <c r="BB23" s="66" t="str">
        <f t="shared" si="49"/>
        <v/>
      </c>
      <c r="BC23" s="66" t="str">
        <f t="shared" si="49"/>
        <v/>
      </c>
      <c r="BD23" s="66" t="str">
        <f t="shared" si="49"/>
        <v/>
      </c>
      <c r="BE23" s="66" t="str">
        <f t="shared" si="49"/>
        <v/>
      </c>
      <c r="BF23" s="66" t="str">
        <f t="shared" si="49"/>
        <v/>
      </c>
      <c r="BG23" s="66" t="str">
        <f t="shared" si="49"/>
        <v/>
      </c>
      <c r="BH23" s="66" t="str">
        <f t="shared" si="49"/>
        <v/>
      </c>
      <c r="BI23" s="66" t="str">
        <f t="shared" si="49"/>
        <v/>
      </c>
      <c r="BJ23" s="201" t="str">
        <f t="shared" si="49"/>
        <v/>
      </c>
      <c r="BK23" s="66"/>
      <c r="BL23" s="66" t="str">
        <f t="shared" ref="BL23:CA29" si="50">IF(ISNUMBER(T104), T104, "")</f>
        <v/>
      </c>
      <c r="BM23" s="66" t="str">
        <f t="shared" si="50"/>
        <v/>
      </c>
      <c r="BN23" s="66" t="str">
        <f t="shared" si="50"/>
        <v/>
      </c>
      <c r="BO23" s="66" t="str">
        <f t="shared" si="50"/>
        <v/>
      </c>
      <c r="BP23" s="66" t="str">
        <f t="shared" si="50"/>
        <v/>
      </c>
      <c r="BQ23" s="66" t="str">
        <f t="shared" si="50"/>
        <v/>
      </c>
      <c r="BR23" s="66" t="str">
        <f t="shared" si="50"/>
        <v/>
      </c>
      <c r="BS23" s="66" t="str">
        <f t="shared" si="50"/>
        <v/>
      </c>
      <c r="BT23" s="66" t="str">
        <f t="shared" si="50"/>
        <v/>
      </c>
      <c r="BU23" s="66" t="str">
        <f t="shared" si="50"/>
        <v/>
      </c>
      <c r="BV23" s="66" t="str">
        <f t="shared" si="50"/>
        <v/>
      </c>
      <c r="BW23" s="66" t="str">
        <f t="shared" si="50"/>
        <v/>
      </c>
      <c r="BX23" s="66" t="str">
        <f t="shared" si="50"/>
        <v/>
      </c>
      <c r="BY23" s="66" t="str">
        <f t="shared" si="50"/>
        <v/>
      </c>
      <c r="BZ23" s="66" t="str">
        <f t="shared" si="50"/>
        <v/>
      </c>
      <c r="CA23" s="66" t="str">
        <f t="shared" si="50"/>
        <v/>
      </c>
      <c r="CB23" s="66" t="str">
        <f t="shared" ref="CB23:CQ29" si="51">IF(ISNUMBER(AJ104), AJ104, "")</f>
        <v/>
      </c>
      <c r="CC23" s="66" t="str">
        <f t="shared" si="51"/>
        <v/>
      </c>
      <c r="CD23" s="66" t="str">
        <f t="shared" si="51"/>
        <v/>
      </c>
      <c r="CE23" s="66" t="str">
        <f t="shared" si="51"/>
        <v/>
      </c>
      <c r="CF23" s="66" t="str">
        <f t="shared" si="51"/>
        <v/>
      </c>
      <c r="CG23" s="66" t="str">
        <f t="shared" si="51"/>
        <v/>
      </c>
      <c r="CH23" s="66" t="str">
        <f t="shared" si="51"/>
        <v/>
      </c>
      <c r="CI23" s="66" t="str">
        <f t="shared" si="51"/>
        <v/>
      </c>
      <c r="CJ23" s="66" t="str">
        <f t="shared" si="51"/>
        <v/>
      </c>
      <c r="CK23" s="66" t="str">
        <f t="shared" si="51"/>
        <v/>
      </c>
      <c r="CL23" s="66" t="str">
        <f t="shared" si="51"/>
        <v/>
      </c>
      <c r="CM23" s="66" t="str">
        <f t="shared" si="51"/>
        <v/>
      </c>
      <c r="CN23" s="66" t="str">
        <f t="shared" si="51"/>
        <v/>
      </c>
      <c r="CO23" s="66" t="str">
        <f t="shared" si="51"/>
        <v/>
      </c>
      <c r="CP23" s="66" t="str">
        <f t="shared" si="51"/>
        <v/>
      </c>
      <c r="CQ23" s="66" t="str">
        <f t="shared" si="51"/>
        <v/>
      </c>
      <c r="CR23" s="66" t="str">
        <f t="shared" ref="CR23:DB29" si="52">IF(ISNUMBER(AZ104), AZ104, "")</f>
        <v/>
      </c>
      <c r="CS23" s="66" t="str">
        <f t="shared" si="52"/>
        <v/>
      </c>
      <c r="CT23" s="66" t="str">
        <f t="shared" si="52"/>
        <v/>
      </c>
      <c r="CU23" s="66" t="str">
        <f t="shared" si="52"/>
        <v/>
      </c>
      <c r="CV23" s="66" t="str">
        <f t="shared" si="52"/>
        <v/>
      </c>
      <c r="CW23" s="66" t="str">
        <f t="shared" si="52"/>
        <v/>
      </c>
      <c r="CX23" s="66" t="str">
        <f t="shared" si="52"/>
        <v/>
      </c>
      <c r="CY23" s="66" t="str">
        <f t="shared" si="52"/>
        <v/>
      </c>
      <c r="CZ23" s="66" t="str">
        <f t="shared" si="52"/>
        <v/>
      </c>
      <c r="DA23" s="66" t="str">
        <f t="shared" si="52"/>
        <v/>
      </c>
      <c r="DB23" s="201" t="str">
        <f t="shared" si="52"/>
        <v/>
      </c>
      <c r="DC23" s="66"/>
      <c r="DD23" s="66" t="str">
        <f t="shared" ref="DD23:DS29" si="53">IF(ISNUMBER(T144), T144, "")</f>
        <v/>
      </c>
      <c r="DE23" s="66" t="str">
        <f t="shared" si="53"/>
        <v/>
      </c>
      <c r="DF23" s="66" t="str">
        <f t="shared" si="53"/>
        <v/>
      </c>
      <c r="DG23" s="66" t="str">
        <f t="shared" si="53"/>
        <v/>
      </c>
      <c r="DH23" s="66" t="str">
        <f t="shared" si="53"/>
        <v/>
      </c>
      <c r="DI23" s="66" t="str">
        <f t="shared" si="53"/>
        <v/>
      </c>
      <c r="DJ23" s="66" t="str">
        <f t="shared" si="53"/>
        <v/>
      </c>
      <c r="DK23" s="66" t="str">
        <f t="shared" si="53"/>
        <v/>
      </c>
      <c r="DL23" s="66" t="str">
        <f t="shared" si="53"/>
        <v/>
      </c>
      <c r="DM23" s="66" t="str">
        <f t="shared" si="53"/>
        <v/>
      </c>
      <c r="DN23" s="66" t="str">
        <f t="shared" si="53"/>
        <v/>
      </c>
      <c r="DO23" s="66" t="str">
        <f t="shared" si="53"/>
        <v/>
      </c>
      <c r="DP23" s="66" t="str">
        <f t="shared" si="53"/>
        <v/>
      </c>
      <c r="DQ23" s="66" t="str">
        <f t="shared" si="53"/>
        <v/>
      </c>
      <c r="DR23" s="66" t="str">
        <f t="shared" si="53"/>
        <v/>
      </c>
      <c r="DS23" s="66" t="str">
        <f t="shared" si="53"/>
        <v/>
      </c>
      <c r="DT23" s="66" t="str">
        <f t="shared" ref="DT23:EI29" si="54">IF(ISNUMBER(AJ144), AJ144, "")</f>
        <v/>
      </c>
      <c r="DU23" s="66" t="str">
        <f t="shared" si="54"/>
        <v/>
      </c>
      <c r="DV23" s="66" t="str">
        <f t="shared" si="54"/>
        <v/>
      </c>
      <c r="DW23" s="66" t="str">
        <f t="shared" si="54"/>
        <v/>
      </c>
      <c r="DX23" s="66" t="str">
        <f t="shared" si="54"/>
        <v/>
      </c>
      <c r="DY23" s="66" t="str">
        <f t="shared" si="54"/>
        <v/>
      </c>
      <c r="DZ23" s="66" t="str">
        <f t="shared" si="54"/>
        <v/>
      </c>
      <c r="EA23" s="66" t="str">
        <f t="shared" si="54"/>
        <v/>
      </c>
      <c r="EB23" s="66" t="str">
        <f t="shared" si="54"/>
        <v/>
      </c>
      <c r="EC23" s="66" t="str">
        <f t="shared" si="54"/>
        <v/>
      </c>
      <c r="ED23" s="66" t="str">
        <f t="shared" si="54"/>
        <v/>
      </c>
      <c r="EE23" s="66" t="str">
        <f t="shared" si="54"/>
        <v/>
      </c>
      <c r="EF23" s="66" t="str">
        <f t="shared" si="54"/>
        <v/>
      </c>
      <c r="EG23" s="66" t="str">
        <f t="shared" si="54"/>
        <v/>
      </c>
      <c r="EH23" s="66" t="str">
        <f t="shared" si="54"/>
        <v/>
      </c>
      <c r="EI23" s="66" t="str">
        <f t="shared" si="54"/>
        <v/>
      </c>
      <c r="EJ23" s="66" t="str">
        <f t="shared" ref="EI23:ET29" si="55">IF(ISNUMBER(AZ144), AZ144, "")</f>
        <v/>
      </c>
      <c r="EK23" s="66" t="str">
        <f t="shared" si="55"/>
        <v/>
      </c>
      <c r="EL23" s="66" t="str">
        <f t="shared" si="55"/>
        <v/>
      </c>
      <c r="EM23" s="66" t="str">
        <f t="shared" si="55"/>
        <v/>
      </c>
      <c r="EN23" s="66" t="str">
        <f t="shared" si="55"/>
        <v/>
      </c>
      <c r="EO23" s="66" t="str">
        <f t="shared" si="55"/>
        <v/>
      </c>
      <c r="EP23" s="66" t="str">
        <f t="shared" si="55"/>
        <v/>
      </c>
      <c r="EQ23" s="66" t="str">
        <f t="shared" si="55"/>
        <v/>
      </c>
      <c r="ER23" s="66" t="str">
        <f t="shared" si="55"/>
        <v/>
      </c>
      <c r="ES23" s="66" t="str">
        <f t="shared" si="55"/>
        <v/>
      </c>
      <c r="ET23" s="201" t="str">
        <f t="shared" si="55"/>
        <v/>
      </c>
      <c r="EU23" s="66"/>
      <c r="EV23" s="66" t="str">
        <f t="shared" ref="EV23:FK29" si="56">IF(ISNUMBER(T184), T184, "")</f>
        <v/>
      </c>
      <c r="EW23" s="66" t="str">
        <f t="shared" si="56"/>
        <v/>
      </c>
      <c r="EX23" s="66" t="str">
        <f t="shared" si="56"/>
        <v/>
      </c>
      <c r="EY23" s="66" t="str">
        <f t="shared" si="56"/>
        <v/>
      </c>
      <c r="EZ23" s="66" t="str">
        <f t="shared" si="56"/>
        <v/>
      </c>
      <c r="FA23" s="66" t="str">
        <f t="shared" si="56"/>
        <v/>
      </c>
      <c r="FB23" s="66" t="str">
        <f t="shared" si="56"/>
        <v/>
      </c>
      <c r="FC23" s="66" t="str">
        <f t="shared" si="56"/>
        <v/>
      </c>
      <c r="FD23" s="66" t="str">
        <f t="shared" si="56"/>
        <v/>
      </c>
      <c r="FE23" s="66" t="str">
        <f t="shared" si="56"/>
        <v/>
      </c>
      <c r="FF23" s="66" t="str">
        <f t="shared" si="56"/>
        <v/>
      </c>
      <c r="FG23" s="66" t="str">
        <f t="shared" si="56"/>
        <v/>
      </c>
      <c r="FH23" s="66" t="str">
        <f t="shared" si="56"/>
        <v/>
      </c>
      <c r="FI23" s="66" t="str">
        <f t="shared" si="56"/>
        <v/>
      </c>
      <c r="FJ23" s="66" t="str">
        <f t="shared" si="56"/>
        <v/>
      </c>
      <c r="FK23" s="66" t="str">
        <f t="shared" si="56"/>
        <v/>
      </c>
      <c r="FL23" s="66" t="str">
        <f t="shared" ref="FL23:GA29" si="57">IF(ISNUMBER(AJ184), AJ184, "")</f>
        <v/>
      </c>
      <c r="FM23" s="66" t="str">
        <f t="shared" si="57"/>
        <v/>
      </c>
      <c r="FN23" s="66" t="str">
        <f t="shared" si="57"/>
        <v/>
      </c>
      <c r="FO23" s="66" t="str">
        <f t="shared" si="57"/>
        <v/>
      </c>
      <c r="FP23" s="66" t="str">
        <f t="shared" si="57"/>
        <v/>
      </c>
      <c r="FQ23" s="66" t="str">
        <f t="shared" si="57"/>
        <v/>
      </c>
      <c r="FR23" s="66" t="str">
        <f t="shared" si="57"/>
        <v/>
      </c>
      <c r="FS23" s="66" t="str">
        <f t="shared" si="57"/>
        <v/>
      </c>
      <c r="FT23" s="66" t="str">
        <f t="shared" si="57"/>
        <v/>
      </c>
      <c r="FU23" s="66" t="str">
        <f t="shared" si="57"/>
        <v/>
      </c>
      <c r="FV23" s="66" t="str">
        <f t="shared" si="57"/>
        <v/>
      </c>
      <c r="FW23" s="66" t="str">
        <f t="shared" si="57"/>
        <v/>
      </c>
      <c r="FX23" s="66" t="str">
        <f t="shared" si="57"/>
        <v/>
      </c>
      <c r="FY23" s="66" t="str">
        <f t="shared" si="57"/>
        <v/>
      </c>
      <c r="FZ23" s="66" t="str">
        <f t="shared" si="57"/>
        <v/>
      </c>
      <c r="GA23" s="66" t="str">
        <f t="shared" si="57"/>
        <v/>
      </c>
      <c r="GB23" s="66" t="str">
        <f t="shared" ref="GA23:GL29" si="58">IF(ISNUMBER(AZ184), AZ184, "")</f>
        <v/>
      </c>
      <c r="GC23" s="66" t="str">
        <f t="shared" si="58"/>
        <v/>
      </c>
      <c r="GD23" s="66" t="str">
        <f t="shared" si="58"/>
        <v/>
      </c>
      <c r="GE23" s="66" t="str">
        <f t="shared" si="58"/>
        <v/>
      </c>
      <c r="GF23" s="66" t="str">
        <f t="shared" si="58"/>
        <v/>
      </c>
      <c r="GG23" s="66" t="str">
        <f t="shared" si="58"/>
        <v/>
      </c>
      <c r="GH23" s="66" t="str">
        <f t="shared" si="58"/>
        <v/>
      </c>
      <c r="GI23" s="66" t="str">
        <f t="shared" si="58"/>
        <v/>
      </c>
      <c r="GJ23" s="66" t="str">
        <f t="shared" si="58"/>
        <v/>
      </c>
      <c r="GK23" s="66" t="str">
        <f t="shared" si="58"/>
        <v/>
      </c>
      <c r="GL23" s="201" t="str">
        <f t="shared" si="58"/>
        <v/>
      </c>
      <c r="GM23" s="66"/>
      <c r="GN23" s="66" t="str">
        <f t="shared" ref="GN23:HC29" si="59">IF(ISNUMBER(T224), T224, "")</f>
        <v/>
      </c>
      <c r="GO23" s="66" t="str">
        <f t="shared" si="59"/>
        <v/>
      </c>
      <c r="GP23" s="66" t="str">
        <f t="shared" si="59"/>
        <v/>
      </c>
      <c r="GQ23" s="66" t="str">
        <f t="shared" si="59"/>
        <v/>
      </c>
      <c r="GR23" s="66" t="str">
        <f t="shared" si="59"/>
        <v/>
      </c>
      <c r="GS23" s="66" t="str">
        <f t="shared" si="59"/>
        <v/>
      </c>
      <c r="GT23" s="66" t="str">
        <f t="shared" si="59"/>
        <v/>
      </c>
      <c r="GU23" s="66" t="str">
        <f t="shared" si="59"/>
        <v/>
      </c>
      <c r="GV23" s="66" t="str">
        <f t="shared" si="59"/>
        <v/>
      </c>
      <c r="GW23" s="66" t="str">
        <f t="shared" si="59"/>
        <v/>
      </c>
      <c r="GX23" s="66" t="str">
        <f t="shared" si="59"/>
        <v/>
      </c>
      <c r="GY23" s="66" t="str">
        <f t="shared" si="59"/>
        <v/>
      </c>
      <c r="GZ23" s="66" t="str">
        <f t="shared" si="59"/>
        <v/>
      </c>
      <c r="HA23" s="66" t="str">
        <f t="shared" si="59"/>
        <v/>
      </c>
      <c r="HB23" s="66" t="str">
        <f t="shared" si="59"/>
        <v/>
      </c>
      <c r="HC23" s="66" t="str">
        <f t="shared" si="59"/>
        <v/>
      </c>
      <c r="HD23" s="66" t="str">
        <f t="shared" ref="HD23:HS29" si="60">IF(ISNUMBER(AJ224), AJ224, "")</f>
        <v/>
      </c>
      <c r="HE23" s="66" t="str">
        <f t="shared" si="60"/>
        <v/>
      </c>
      <c r="HF23" s="66" t="str">
        <f t="shared" si="60"/>
        <v/>
      </c>
      <c r="HG23" s="66" t="str">
        <f t="shared" si="60"/>
        <v/>
      </c>
      <c r="HH23" s="66" t="str">
        <f t="shared" si="60"/>
        <v/>
      </c>
      <c r="HI23" s="66" t="str">
        <f t="shared" si="60"/>
        <v/>
      </c>
      <c r="HJ23" s="66" t="str">
        <f t="shared" si="60"/>
        <v/>
      </c>
      <c r="HK23" s="66" t="str">
        <f t="shared" si="60"/>
        <v/>
      </c>
      <c r="HL23" s="66" t="str">
        <f t="shared" si="60"/>
        <v/>
      </c>
      <c r="HM23" s="66" t="str">
        <f t="shared" si="60"/>
        <v/>
      </c>
      <c r="HN23" s="66" t="str">
        <f t="shared" si="60"/>
        <v/>
      </c>
      <c r="HO23" s="66" t="str">
        <f t="shared" si="60"/>
        <v/>
      </c>
      <c r="HP23" s="66" t="str">
        <f t="shared" si="60"/>
        <v/>
      </c>
      <c r="HQ23" s="66" t="str">
        <f t="shared" si="60"/>
        <v/>
      </c>
      <c r="HR23" s="66" t="str">
        <f t="shared" si="60"/>
        <v/>
      </c>
      <c r="HS23" s="66" t="str">
        <f t="shared" si="60"/>
        <v/>
      </c>
      <c r="HT23" s="66" t="str">
        <f t="shared" ref="HS23:ID29" si="61">IF(ISNUMBER(AZ224), AZ224, "")</f>
        <v/>
      </c>
      <c r="HU23" s="66" t="str">
        <f t="shared" si="61"/>
        <v/>
      </c>
      <c r="HV23" s="66" t="str">
        <f t="shared" si="61"/>
        <v/>
      </c>
      <c r="HW23" s="66" t="str">
        <f t="shared" si="61"/>
        <v/>
      </c>
      <c r="HX23" s="66" t="str">
        <f t="shared" si="61"/>
        <v/>
      </c>
      <c r="HY23" s="66" t="str">
        <f t="shared" si="61"/>
        <v/>
      </c>
      <c r="HZ23" s="66" t="str">
        <f t="shared" si="61"/>
        <v/>
      </c>
      <c r="IA23" s="66" t="str">
        <f t="shared" si="61"/>
        <v/>
      </c>
      <c r="IB23" s="66" t="str">
        <f t="shared" si="61"/>
        <v/>
      </c>
      <c r="IC23" s="66" t="str">
        <f t="shared" si="61"/>
        <v/>
      </c>
      <c r="ID23" s="201" t="str">
        <f t="shared" si="61"/>
        <v/>
      </c>
      <c r="IE23" s="66"/>
      <c r="IF23" s="66" t="str">
        <f t="shared" ref="IF23:IU29" si="62">IF(ISNUMBER(T264), T264,"")</f>
        <v/>
      </c>
      <c r="IG23" s="66" t="str">
        <f t="shared" si="62"/>
        <v/>
      </c>
      <c r="IH23" s="66" t="str">
        <f t="shared" si="62"/>
        <v/>
      </c>
      <c r="II23" s="66" t="str">
        <f t="shared" si="62"/>
        <v/>
      </c>
      <c r="IJ23" s="66" t="str">
        <f t="shared" si="62"/>
        <v/>
      </c>
      <c r="IK23" s="66" t="str">
        <f t="shared" si="62"/>
        <v/>
      </c>
      <c r="IL23" s="66" t="str">
        <f t="shared" si="62"/>
        <v/>
      </c>
      <c r="IM23" s="66" t="str">
        <f t="shared" si="62"/>
        <v/>
      </c>
      <c r="IN23" s="66" t="str">
        <f t="shared" si="62"/>
        <v/>
      </c>
      <c r="IO23" s="66" t="str">
        <f t="shared" si="62"/>
        <v/>
      </c>
      <c r="IP23" s="66" t="str">
        <f t="shared" si="62"/>
        <v/>
      </c>
      <c r="IQ23" s="66" t="str">
        <f t="shared" si="62"/>
        <v/>
      </c>
      <c r="IR23" s="66" t="str">
        <f t="shared" si="62"/>
        <v/>
      </c>
      <c r="IS23" s="66" t="str">
        <f t="shared" si="62"/>
        <v/>
      </c>
      <c r="IT23" s="66" t="str">
        <f t="shared" si="62"/>
        <v/>
      </c>
      <c r="IU23" s="66" t="str">
        <f t="shared" si="62"/>
        <v/>
      </c>
      <c r="IV23" s="66" t="str">
        <f t="shared" ref="IV23:JK29" si="63">IF(ISNUMBER(AJ264), AJ264,"")</f>
        <v/>
      </c>
      <c r="IW23" s="66" t="str">
        <f t="shared" si="63"/>
        <v/>
      </c>
      <c r="IX23" s="66" t="str">
        <f t="shared" si="63"/>
        <v/>
      </c>
      <c r="IY23" s="66" t="str">
        <f t="shared" si="63"/>
        <v/>
      </c>
      <c r="IZ23" s="66" t="str">
        <f t="shared" si="63"/>
        <v/>
      </c>
      <c r="JA23" s="66" t="str">
        <f t="shared" si="63"/>
        <v/>
      </c>
      <c r="JB23" s="66" t="str">
        <f t="shared" si="63"/>
        <v/>
      </c>
      <c r="JC23" s="66" t="str">
        <f t="shared" si="63"/>
        <v/>
      </c>
      <c r="JD23" s="66" t="str">
        <f t="shared" si="63"/>
        <v/>
      </c>
      <c r="JE23" s="66" t="str">
        <f t="shared" si="63"/>
        <v/>
      </c>
      <c r="JF23" s="66" t="str">
        <f t="shared" si="63"/>
        <v/>
      </c>
      <c r="JG23" s="66" t="str">
        <f t="shared" si="63"/>
        <v/>
      </c>
      <c r="JH23" s="66" t="str">
        <f t="shared" si="63"/>
        <v/>
      </c>
      <c r="JI23" s="66" t="str">
        <f t="shared" si="63"/>
        <v/>
      </c>
      <c r="JJ23" s="66" t="str">
        <f t="shared" si="63"/>
        <v/>
      </c>
      <c r="JK23" s="66" t="str">
        <f t="shared" si="63"/>
        <v/>
      </c>
      <c r="JL23" s="66" t="str">
        <f t="shared" ref="JK23:JV29" si="64">IF(ISNUMBER(AZ264), AZ264,"")</f>
        <v/>
      </c>
      <c r="JM23" s="66" t="str">
        <f t="shared" si="64"/>
        <v/>
      </c>
      <c r="JN23" s="66" t="str">
        <f t="shared" si="64"/>
        <v/>
      </c>
      <c r="JO23" s="66" t="str">
        <f t="shared" si="64"/>
        <v/>
      </c>
      <c r="JP23" s="66" t="str">
        <f t="shared" si="64"/>
        <v/>
      </c>
      <c r="JQ23" s="66" t="str">
        <f t="shared" si="64"/>
        <v/>
      </c>
      <c r="JR23" s="66" t="str">
        <f t="shared" si="64"/>
        <v/>
      </c>
      <c r="JS23" s="66" t="str">
        <f t="shared" si="64"/>
        <v/>
      </c>
      <c r="JT23" s="66" t="str">
        <f t="shared" si="64"/>
        <v/>
      </c>
      <c r="JU23" s="66" t="str">
        <f t="shared" si="64"/>
        <v/>
      </c>
      <c r="JV23" s="201" t="str">
        <f t="shared" si="64"/>
        <v/>
      </c>
    </row>
    <row r="24" spans="1:282" ht="12.75" customHeight="1" x14ac:dyDescent="0.2">
      <c r="A24" s="16"/>
      <c r="B24" s="109" t="s">
        <v>4</v>
      </c>
      <c r="C24" s="110">
        <f>$C$4</f>
        <v>1</v>
      </c>
      <c r="D24" s="111"/>
      <c r="E24" s="112"/>
      <c r="F24" s="113" t="s">
        <v>19</v>
      </c>
      <c r="G24" s="166">
        <f t="array" ref="G24">IF(COUNT(S31:JV31)&gt;1,ROUND(SLOPE(IF(ISNA(S31:JV31),"",S31:JV31),IF(ISNA(S30:JV30),"",S30:JV30)),4),"")</f>
        <v>5.3199999999999997E-2</v>
      </c>
      <c r="H24" s="21"/>
      <c r="I24" s="21"/>
      <c r="J24" s="107"/>
      <c r="K24" s="107"/>
      <c r="L24" s="107"/>
      <c r="M24" s="107"/>
      <c r="N24" s="107"/>
      <c r="O24" s="107"/>
      <c r="P24" s="107"/>
      <c r="Q24" s="190" t="s">
        <v>42</v>
      </c>
      <c r="R24" s="108"/>
      <c r="S24" s="38"/>
      <c r="T24" s="38" t="str">
        <f t="shared" si="49"/>
        <v/>
      </c>
      <c r="U24" s="38" t="str">
        <f t="shared" si="49"/>
        <v/>
      </c>
      <c r="V24" s="38" t="str">
        <f t="shared" si="49"/>
        <v/>
      </c>
      <c r="W24" s="38" t="str">
        <f t="shared" si="49"/>
        <v/>
      </c>
      <c r="X24" s="38" t="str">
        <f t="shared" si="49"/>
        <v/>
      </c>
      <c r="Y24" s="38" t="str">
        <f t="shared" si="49"/>
        <v/>
      </c>
      <c r="Z24" s="38" t="str">
        <f t="shared" si="49"/>
        <v/>
      </c>
      <c r="AA24" s="38" t="str">
        <f t="shared" si="49"/>
        <v/>
      </c>
      <c r="AB24" s="38" t="str">
        <f t="shared" si="49"/>
        <v/>
      </c>
      <c r="AC24" s="38" t="str">
        <f t="shared" si="49"/>
        <v/>
      </c>
      <c r="AD24" s="38" t="str">
        <f t="shared" si="49"/>
        <v/>
      </c>
      <c r="AE24" s="38" t="str">
        <f t="shared" si="49"/>
        <v/>
      </c>
      <c r="AF24" s="38" t="str">
        <f t="shared" si="49"/>
        <v/>
      </c>
      <c r="AG24" s="38" t="str">
        <f t="shared" si="49"/>
        <v/>
      </c>
      <c r="AH24" s="38" t="str">
        <f t="shared" si="49"/>
        <v/>
      </c>
      <c r="AI24" s="38" t="str">
        <f t="shared" si="49"/>
        <v/>
      </c>
      <c r="AJ24" s="38" t="str">
        <f t="shared" si="49"/>
        <v/>
      </c>
      <c r="AK24" s="38" t="str">
        <f t="shared" si="49"/>
        <v/>
      </c>
      <c r="AL24" s="38" t="str">
        <f t="shared" si="49"/>
        <v/>
      </c>
      <c r="AM24" s="38" t="str">
        <f t="shared" si="49"/>
        <v/>
      </c>
      <c r="AN24" s="38" t="str">
        <f t="shared" si="49"/>
        <v/>
      </c>
      <c r="AO24" s="38" t="str">
        <f t="shared" si="49"/>
        <v/>
      </c>
      <c r="AP24" s="38" t="str">
        <f t="shared" si="49"/>
        <v/>
      </c>
      <c r="AQ24" s="38" t="str">
        <f t="shared" si="49"/>
        <v/>
      </c>
      <c r="AR24" s="38" t="str">
        <f t="shared" si="49"/>
        <v/>
      </c>
      <c r="AS24" s="38" t="str">
        <f t="shared" si="49"/>
        <v/>
      </c>
      <c r="AT24" s="38" t="str">
        <f t="shared" si="49"/>
        <v/>
      </c>
      <c r="AU24" s="38" t="str">
        <f t="shared" si="49"/>
        <v/>
      </c>
      <c r="AV24" s="38" t="str">
        <f t="shared" si="49"/>
        <v/>
      </c>
      <c r="AW24" s="38" t="str">
        <f t="shared" si="49"/>
        <v/>
      </c>
      <c r="AX24" s="38" t="str">
        <f t="shared" si="49"/>
        <v/>
      </c>
      <c r="AY24" s="38" t="str">
        <f t="shared" si="49"/>
        <v/>
      </c>
      <c r="AZ24" s="38" t="str">
        <f t="shared" si="49"/>
        <v/>
      </c>
      <c r="BA24" s="38" t="str">
        <f t="shared" si="49"/>
        <v/>
      </c>
      <c r="BB24" s="38" t="str">
        <f t="shared" si="49"/>
        <v/>
      </c>
      <c r="BC24" s="38" t="str">
        <f t="shared" si="49"/>
        <v/>
      </c>
      <c r="BD24" s="38" t="str">
        <f t="shared" si="49"/>
        <v/>
      </c>
      <c r="BE24" s="38" t="str">
        <f t="shared" si="49"/>
        <v/>
      </c>
      <c r="BF24" s="38" t="str">
        <f t="shared" si="49"/>
        <v/>
      </c>
      <c r="BG24" s="38" t="str">
        <f t="shared" si="49"/>
        <v/>
      </c>
      <c r="BH24" s="38" t="str">
        <f t="shared" si="49"/>
        <v/>
      </c>
      <c r="BI24" s="38" t="str">
        <f t="shared" si="49"/>
        <v/>
      </c>
      <c r="BJ24" s="174" t="str">
        <f t="shared" si="49"/>
        <v/>
      </c>
      <c r="BK24" s="38"/>
      <c r="BL24" s="38" t="str">
        <f t="shared" si="50"/>
        <v/>
      </c>
      <c r="BM24" s="38" t="str">
        <f t="shared" si="50"/>
        <v/>
      </c>
      <c r="BN24" s="38" t="str">
        <f t="shared" si="50"/>
        <v/>
      </c>
      <c r="BO24" s="38" t="str">
        <f t="shared" si="50"/>
        <v/>
      </c>
      <c r="BP24" s="38" t="str">
        <f t="shared" si="50"/>
        <v/>
      </c>
      <c r="BQ24" s="38" t="str">
        <f t="shared" si="50"/>
        <v/>
      </c>
      <c r="BR24" s="38" t="str">
        <f t="shared" si="50"/>
        <v/>
      </c>
      <c r="BS24" s="38" t="str">
        <f t="shared" si="50"/>
        <v/>
      </c>
      <c r="BT24" s="38" t="str">
        <f t="shared" si="50"/>
        <v/>
      </c>
      <c r="BU24" s="38" t="str">
        <f t="shared" si="50"/>
        <v/>
      </c>
      <c r="BV24" s="38" t="str">
        <f t="shared" si="50"/>
        <v/>
      </c>
      <c r="BW24" s="38" t="str">
        <f t="shared" si="50"/>
        <v/>
      </c>
      <c r="BX24" s="38" t="str">
        <f t="shared" si="50"/>
        <v/>
      </c>
      <c r="BY24" s="38" t="str">
        <f t="shared" si="50"/>
        <v/>
      </c>
      <c r="BZ24" s="38" t="str">
        <f t="shared" si="50"/>
        <v/>
      </c>
      <c r="CA24" s="38" t="str">
        <f t="shared" si="50"/>
        <v/>
      </c>
      <c r="CB24" s="38" t="str">
        <f t="shared" si="51"/>
        <v/>
      </c>
      <c r="CC24" s="38" t="str">
        <f t="shared" si="51"/>
        <v/>
      </c>
      <c r="CD24" s="38" t="str">
        <f t="shared" si="51"/>
        <v/>
      </c>
      <c r="CE24" s="38" t="str">
        <f t="shared" si="51"/>
        <v/>
      </c>
      <c r="CF24" s="38" t="str">
        <f t="shared" si="51"/>
        <v/>
      </c>
      <c r="CG24" s="38" t="str">
        <f t="shared" si="51"/>
        <v/>
      </c>
      <c r="CH24" s="38" t="str">
        <f t="shared" si="51"/>
        <v/>
      </c>
      <c r="CI24" s="38" t="str">
        <f t="shared" si="51"/>
        <v/>
      </c>
      <c r="CJ24" s="38" t="str">
        <f t="shared" si="51"/>
        <v/>
      </c>
      <c r="CK24" s="38" t="str">
        <f t="shared" si="51"/>
        <v/>
      </c>
      <c r="CL24" s="38" t="str">
        <f t="shared" si="51"/>
        <v/>
      </c>
      <c r="CM24" s="38" t="str">
        <f t="shared" si="51"/>
        <v/>
      </c>
      <c r="CN24" s="38" t="str">
        <f t="shared" si="51"/>
        <v/>
      </c>
      <c r="CO24" s="38" t="str">
        <f t="shared" si="51"/>
        <v/>
      </c>
      <c r="CP24" s="38" t="str">
        <f t="shared" si="51"/>
        <v/>
      </c>
      <c r="CQ24" s="38" t="str">
        <f t="shared" si="51"/>
        <v/>
      </c>
      <c r="CR24" s="38" t="str">
        <f t="shared" si="52"/>
        <v/>
      </c>
      <c r="CS24" s="38" t="str">
        <f t="shared" si="52"/>
        <v/>
      </c>
      <c r="CT24" s="38" t="str">
        <f t="shared" si="52"/>
        <v/>
      </c>
      <c r="CU24" s="38" t="str">
        <f t="shared" si="52"/>
        <v/>
      </c>
      <c r="CV24" s="38" t="str">
        <f t="shared" si="52"/>
        <v/>
      </c>
      <c r="CW24" s="38" t="str">
        <f t="shared" si="52"/>
        <v/>
      </c>
      <c r="CX24" s="38" t="str">
        <f t="shared" si="52"/>
        <v/>
      </c>
      <c r="CY24" s="38" t="str">
        <f t="shared" si="52"/>
        <v/>
      </c>
      <c r="CZ24" s="38" t="str">
        <f t="shared" si="52"/>
        <v/>
      </c>
      <c r="DA24" s="38" t="str">
        <f t="shared" si="52"/>
        <v/>
      </c>
      <c r="DB24" s="174" t="str">
        <f t="shared" si="52"/>
        <v/>
      </c>
      <c r="DC24" s="38"/>
      <c r="DD24" s="38" t="str">
        <f t="shared" si="53"/>
        <v/>
      </c>
      <c r="DE24" s="38" t="str">
        <f t="shared" si="53"/>
        <v/>
      </c>
      <c r="DF24" s="38" t="str">
        <f t="shared" si="53"/>
        <v/>
      </c>
      <c r="DG24" s="38" t="str">
        <f t="shared" si="53"/>
        <v/>
      </c>
      <c r="DH24" s="38" t="str">
        <f t="shared" si="53"/>
        <v/>
      </c>
      <c r="DI24" s="38" t="str">
        <f t="shared" si="53"/>
        <v/>
      </c>
      <c r="DJ24" s="38" t="str">
        <f t="shared" si="53"/>
        <v/>
      </c>
      <c r="DK24" s="38" t="str">
        <f t="shared" si="53"/>
        <v/>
      </c>
      <c r="DL24" s="38" t="str">
        <f t="shared" si="53"/>
        <v/>
      </c>
      <c r="DM24" s="38" t="str">
        <f t="shared" si="53"/>
        <v/>
      </c>
      <c r="DN24" s="38" t="str">
        <f t="shared" si="53"/>
        <v/>
      </c>
      <c r="DO24" s="38" t="str">
        <f t="shared" si="53"/>
        <v/>
      </c>
      <c r="DP24" s="38" t="str">
        <f t="shared" si="53"/>
        <v/>
      </c>
      <c r="DQ24" s="38" t="str">
        <f t="shared" si="53"/>
        <v/>
      </c>
      <c r="DR24" s="38" t="str">
        <f t="shared" si="53"/>
        <v/>
      </c>
      <c r="DS24" s="38" t="str">
        <f t="shared" si="53"/>
        <v/>
      </c>
      <c r="DT24" s="38" t="str">
        <f t="shared" si="54"/>
        <v/>
      </c>
      <c r="DU24" s="38" t="str">
        <f t="shared" si="54"/>
        <v/>
      </c>
      <c r="DV24" s="38" t="str">
        <f t="shared" si="54"/>
        <v/>
      </c>
      <c r="DW24" s="38" t="str">
        <f t="shared" si="54"/>
        <v/>
      </c>
      <c r="DX24" s="38" t="str">
        <f t="shared" si="54"/>
        <v/>
      </c>
      <c r="DY24" s="38" t="str">
        <f t="shared" si="54"/>
        <v/>
      </c>
      <c r="DZ24" s="38" t="str">
        <f t="shared" si="54"/>
        <v/>
      </c>
      <c r="EA24" s="38" t="str">
        <f t="shared" si="54"/>
        <v/>
      </c>
      <c r="EB24" s="38" t="str">
        <f t="shared" si="54"/>
        <v/>
      </c>
      <c r="EC24" s="38" t="str">
        <f t="shared" si="54"/>
        <v/>
      </c>
      <c r="ED24" s="38" t="str">
        <f t="shared" si="54"/>
        <v/>
      </c>
      <c r="EE24" s="38" t="str">
        <f t="shared" si="54"/>
        <v/>
      </c>
      <c r="EF24" s="38" t="str">
        <f t="shared" si="54"/>
        <v/>
      </c>
      <c r="EG24" s="38" t="str">
        <f t="shared" si="54"/>
        <v/>
      </c>
      <c r="EH24" s="38" t="str">
        <f t="shared" si="54"/>
        <v/>
      </c>
      <c r="EI24" s="38" t="str">
        <f t="shared" si="54"/>
        <v/>
      </c>
      <c r="EJ24" s="38" t="str">
        <f t="shared" si="55"/>
        <v/>
      </c>
      <c r="EK24" s="38" t="str">
        <f t="shared" si="55"/>
        <v/>
      </c>
      <c r="EL24" s="38" t="str">
        <f t="shared" si="55"/>
        <v/>
      </c>
      <c r="EM24" s="38" t="str">
        <f t="shared" si="55"/>
        <v/>
      </c>
      <c r="EN24" s="38" t="str">
        <f t="shared" si="55"/>
        <v/>
      </c>
      <c r="EO24" s="38" t="str">
        <f t="shared" si="55"/>
        <v/>
      </c>
      <c r="EP24" s="38" t="str">
        <f t="shared" si="55"/>
        <v/>
      </c>
      <c r="EQ24" s="38" t="str">
        <f t="shared" si="55"/>
        <v/>
      </c>
      <c r="ER24" s="38" t="str">
        <f t="shared" si="55"/>
        <v/>
      </c>
      <c r="ES24" s="38" t="str">
        <f t="shared" si="55"/>
        <v/>
      </c>
      <c r="ET24" s="174" t="str">
        <f t="shared" si="55"/>
        <v/>
      </c>
      <c r="EU24" s="38"/>
      <c r="EV24" s="38" t="str">
        <f t="shared" si="56"/>
        <v/>
      </c>
      <c r="EW24" s="38" t="str">
        <f t="shared" si="56"/>
        <v/>
      </c>
      <c r="EX24" s="38" t="str">
        <f t="shared" si="56"/>
        <v/>
      </c>
      <c r="EY24" s="38" t="str">
        <f t="shared" si="56"/>
        <v/>
      </c>
      <c r="EZ24" s="38" t="str">
        <f t="shared" si="56"/>
        <v/>
      </c>
      <c r="FA24" s="38" t="str">
        <f t="shared" si="56"/>
        <v/>
      </c>
      <c r="FB24" s="38" t="str">
        <f t="shared" si="56"/>
        <v/>
      </c>
      <c r="FC24" s="38" t="str">
        <f t="shared" si="56"/>
        <v/>
      </c>
      <c r="FD24" s="38" t="str">
        <f t="shared" si="56"/>
        <v/>
      </c>
      <c r="FE24" s="38" t="str">
        <f t="shared" si="56"/>
        <v/>
      </c>
      <c r="FF24" s="38" t="str">
        <f t="shared" si="56"/>
        <v/>
      </c>
      <c r="FG24" s="38" t="str">
        <f t="shared" si="56"/>
        <v/>
      </c>
      <c r="FH24" s="38" t="str">
        <f t="shared" si="56"/>
        <v/>
      </c>
      <c r="FI24" s="38" t="str">
        <f t="shared" si="56"/>
        <v/>
      </c>
      <c r="FJ24" s="38" t="str">
        <f t="shared" si="56"/>
        <v/>
      </c>
      <c r="FK24" s="38" t="str">
        <f t="shared" si="56"/>
        <v/>
      </c>
      <c r="FL24" s="38" t="str">
        <f t="shared" si="57"/>
        <v/>
      </c>
      <c r="FM24" s="38" t="str">
        <f t="shared" si="57"/>
        <v/>
      </c>
      <c r="FN24" s="38" t="str">
        <f t="shared" si="57"/>
        <v/>
      </c>
      <c r="FO24" s="38" t="str">
        <f t="shared" si="57"/>
        <v/>
      </c>
      <c r="FP24" s="38" t="str">
        <f t="shared" si="57"/>
        <v/>
      </c>
      <c r="FQ24" s="38" t="str">
        <f t="shared" si="57"/>
        <v/>
      </c>
      <c r="FR24" s="38" t="str">
        <f t="shared" si="57"/>
        <v/>
      </c>
      <c r="FS24" s="38" t="str">
        <f t="shared" si="57"/>
        <v/>
      </c>
      <c r="FT24" s="38" t="str">
        <f t="shared" si="57"/>
        <v/>
      </c>
      <c r="FU24" s="38" t="str">
        <f t="shared" si="57"/>
        <v/>
      </c>
      <c r="FV24" s="38" t="str">
        <f t="shared" si="57"/>
        <v/>
      </c>
      <c r="FW24" s="38" t="str">
        <f t="shared" si="57"/>
        <v/>
      </c>
      <c r="FX24" s="38" t="str">
        <f t="shared" si="57"/>
        <v/>
      </c>
      <c r="FY24" s="38" t="str">
        <f t="shared" si="57"/>
        <v/>
      </c>
      <c r="FZ24" s="38" t="str">
        <f t="shared" si="57"/>
        <v/>
      </c>
      <c r="GA24" s="38" t="str">
        <f t="shared" si="57"/>
        <v/>
      </c>
      <c r="GB24" s="38" t="str">
        <f t="shared" si="58"/>
        <v/>
      </c>
      <c r="GC24" s="38" t="str">
        <f t="shared" si="58"/>
        <v/>
      </c>
      <c r="GD24" s="38" t="str">
        <f t="shared" si="58"/>
        <v/>
      </c>
      <c r="GE24" s="38" t="str">
        <f t="shared" si="58"/>
        <v/>
      </c>
      <c r="GF24" s="38" t="str">
        <f t="shared" si="58"/>
        <v/>
      </c>
      <c r="GG24" s="38" t="str">
        <f t="shared" si="58"/>
        <v/>
      </c>
      <c r="GH24" s="38" t="str">
        <f t="shared" si="58"/>
        <v/>
      </c>
      <c r="GI24" s="38" t="str">
        <f t="shared" si="58"/>
        <v/>
      </c>
      <c r="GJ24" s="38" t="str">
        <f t="shared" si="58"/>
        <v/>
      </c>
      <c r="GK24" s="38" t="str">
        <f t="shared" si="58"/>
        <v/>
      </c>
      <c r="GL24" s="174" t="str">
        <f t="shared" si="58"/>
        <v/>
      </c>
      <c r="GM24" s="38"/>
      <c r="GN24" s="38" t="str">
        <f t="shared" si="59"/>
        <v/>
      </c>
      <c r="GO24" s="38" t="str">
        <f t="shared" si="59"/>
        <v/>
      </c>
      <c r="GP24" s="38" t="str">
        <f t="shared" si="59"/>
        <v/>
      </c>
      <c r="GQ24" s="38" t="str">
        <f t="shared" si="59"/>
        <v/>
      </c>
      <c r="GR24" s="38" t="str">
        <f t="shared" si="59"/>
        <v/>
      </c>
      <c r="GS24" s="38" t="str">
        <f t="shared" si="59"/>
        <v/>
      </c>
      <c r="GT24" s="38" t="str">
        <f t="shared" si="59"/>
        <v/>
      </c>
      <c r="GU24" s="38" t="str">
        <f t="shared" si="59"/>
        <v/>
      </c>
      <c r="GV24" s="38" t="str">
        <f t="shared" si="59"/>
        <v/>
      </c>
      <c r="GW24" s="38" t="str">
        <f t="shared" si="59"/>
        <v/>
      </c>
      <c r="GX24" s="38" t="str">
        <f t="shared" si="59"/>
        <v/>
      </c>
      <c r="GY24" s="38" t="str">
        <f t="shared" si="59"/>
        <v/>
      </c>
      <c r="GZ24" s="38" t="str">
        <f t="shared" si="59"/>
        <v/>
      </c>
      <c r="HA24" s="38" t="str">
        <f t="shared" si="59"/>
        <v/>
      </c>
      <c r="HB24" s="38" t="str">
        <f t="shared" si="59"/>
        <v/>
      </c>
      <c r="HC24" s="38" t="str">
        <f t="shared" si="59"/>
        <v/>
      </c>
      <c r="HD24" s="38" t="str">
        <f t="shared" si="60"/>
        <v/>
      </c>
      <c r="HE24" s="38" t="str">
        <f t="shared" si="60"/>
        <v/>
      </c>
      <c r="HF24" s="38" t="str">
        <f t="shared" si="60"/>
        <v/>
      </c>
      <c r="HG24" s="38" t="str">
        <f t="shared" si="60"/>
        <v/>
      </c>
      <c r="HH24" s="38" t="str">
        <f t="shared" si="60"/>
        <v/>
      </c>
      <c r="HI24" s="38" t="str">
        <f t="shared" si="60"/>
        <v/>
      </c>
      <c r="HJ24" s="38" t="str">
        <f t="shared" si="60"/>
        <v/>
      </c>
      <c r="HK24" s="38" t="str">
        <f t="shared" si="60"/>
        <v/>
      </c>
      <c r="HL24" s="38" t="str">
        <f t="shared" si="60"/>
        <v/>
      </c>
      <c r="HM24" s="38" t="str">
        <f t="shared" si="60"/>
        <v/>
      </c>
      <c r="HN24" s="38" t="str">
        <f t="shared" si="60"/>
        <v/>
      </c>
      <c r="HO24" s="38" t="str">
        <f t="shared" si="60"/>
        <v/>
      </c>
      <c r="HP24" s="38" t="str">
        <f t="shared" si="60"/>
        <v/>
      </c>
      <c r="HQ24" s="38" t="str">
        <f t="shared" si="60"/>
        <v/>
      </c>
      <c r="HR24" s="38" t="str">
        <f t="shared" si="60"/>
        <v/>
      </c>
      <c r="HS24" s="38" t="str">
        <f t="shared" si="60"/>
        <v/>
      </c>
      <c r="HT24" s="38" t="str">
        <f t="shared" si="61"/>
        <v/>
      </c>
      <c r="HU24" s="38" t="str">
        <f t="shared" si="61"/>
        <v/>
      </c>
      <c r="HV24" s="38" t="str">
        <f t="shared" si="61"/>
        <v/>
      </c>
      <c r="HW24" s="38" t="str">
        <f t="shared" si="61"/>
        <v/>
      </c>
      <c r="HX24" s="38" t="str">
        <f t="shared" si="61"/>
        <v/>
      </c>
      <c r="HY24" s="38" t="str">
        <f t="shared" si="61"/>
        <v/>
      </c>
      <c r="HZ24" s="38" t="str">
        <f t="shared" si="61"/>
        <v/>
      </c>
      <c r="IA24" s="38" t="str">
        <f t="shared" si="61"/>
        <v/>
      </c>
      <c r="IB24" s="38" t="str">
        <f t="shared" si="61"/>
        <v/>
      </c>
      <c r="IC24" s="38" t="str">
        <f t="shared" si="61"/>
        <v/>
      </c>
      <c r="ID24" s="174" t="str">
        <f t="shared" si="61"/>
        <v/>
      </c>
      <c r="IE24" s="38"/>
      <c r="IF24" s="38" t="str">
        <f t="shared" si="62"/>
        <v/>
      </c>
      <c r="IG24" s="38" t="str">
        <f t="shared" si="62"/>
        <v/>
      </c>
      <c r="IH24" s="38" t="str">
        <f t="shared" si="62"/>
        <v/>
      </c>
      <c r="II24" s="38" t="str">
        <f t="shared" si="62"/>
        <v/>
      </c>
      <c r="IJ24" s="38" t="str">
        <f t="shared" si="62"/>
        <v/>
      </c>
      <c r="IK24" s="38" t="str">
        <f t="shared" si="62"/>
        <v/>
      </c>
      <c r="IL24" s="38" t="str">
        <f t="shared" si="62"/>
        <v/>
      </c>
      <c r="IM24" s="38" t="str">
        <f t="shared" si="62"/>
        <v/>
      </c>
      <c r="IN24" s="38" t="str">
        <f t="shared" si="62"/>
        <v/>
      </c>
      <c r="IO24" s="38" t="str">
        <f t="shared" si="62"/>
        <v/>
      </c>
      <c r="IP24" s="38" t="str">
        <f t="shared" si="62"/>
        <v/>
      </c>
      <c r="IQ24" s="38" t="str">
        <f t="shared" si="62"/>
        <v/>
      </c>
      <c r="IR24" s="38" t="str">
        <f t="shared" si="62"/>
        <v/>
      </c>
      <c r="IS24" s="38" t="str">
        <f t="shared" si="62"/>
        <v/>
      </c>
      <c r="IT24" s="38" t="str">
        <f t="shared" si="62"/>
        <v/>
      </c>
      <c r="IU24" s="38" t="str">
        <f t="shared" si="62"/>
        <v/>
      </c>
      <c r="IV24" s="38" t="str">
        <f t="shared" si="63"/>
        <v/>
      </c>
      <c r="IW24" s="38" t="str">
        <f t="shared" si="63"/>
        <v/>
      </c>
      <c r="IX24" s="38" t="str">
        <f t="shared" si="63"/>
        <v/>
      </c>
      <c r="IY24" s="38" t="str">
        <f t="shared" si="63"/>
        <v/>
      </c>
      <c r="IZ24" s="38" t="str">
        <f t="shared" si="63"/>
        <v/>
      </c>
      <c r="JA24" s="38" t="str">
        <f t="shared" si="63"/>
        <v/>
      </c>
      <c r="JB24" s="38" t="str">
        <f t="shared" si="63"/>
        <v/>
      </c>
      <c r="JC24" s="38" t="str">
        <f t="shared" si="63"/>
        <v/>
      </c>
      <c r="JD24" s="38" t="str">
        <f t="shared" si="63"/>
        <v/>
      </c>
      <c r="JE24" s="38" t="str">
        <f t="shared" si="63"/>
        <v/>
      </c>
      <c r="JF24" s="38" t="str">
        <f t="shared" si="63"/>
        <v/>
      </c>
      <c r="JG24" s="38" t="str">
        <f t="shared" si="63"/>
        <v/>
      </c>
      <c r="JH24" s="38" t="str">
        <f t="shared" si="63"/>
        <v/>
      </c>
      <c r="JI24" s="38" t="str">
        <f t="shared" si="63"/>
        <v/>
      </c>
      <c r="JJ24" s="38" t="str">
        <f t="shared" si="63"/>
        <v/>
      </c>
      <c r="JK24" s="38" t="str">
        <f t="shared" si="63"/>
        <v/>
      </c>
      <c r="JL24" s="38" t="str">
        <f t="shared" si="64"/>
        <v/>
      </c>
      <c r="JM24" s="38" t="str">
        <f t="shared" si="64"/>
        <v/>
      </c>
      <c r="JN24" s="38" t="str">
        <f t="shared" si="64"/>
        <v/>
      </c>
      <c r="JO24" s="38" t="str">
        <f t="shared" si="64"/>
        <v/>
      </c>
      <c r="JP24" s="38" t="str">
        <f t="shared" si="64"/>
        <v/>
      </c>
      <c r="JQ24" s="38" t="str">
        <f t="shared" si="64"/>
        <v/>
      </c>
      <c r="JR24" s="38" t="str">
        <f t="shared" si="64"/>
        <v/>
      </c>
      <c r="JS24" s="38" t="str">
        <f t="shared" si="64"/>
        <v/>
      </c>
      <c r="JT24" s="38" t="str">
        <f t="shared" si="64"/>
        <v/>
      </c>
      <c r="JU24" s="38" t="str">
        <f t="shared" si="64"/>
        <v/>
      </c>
      <c r="JV24" s="174" t="str">
        <f t="shared" si="64"/>
        <v/>
      </c>
    </row>
    <row r="25" spans="1:282" ht="12.75" customHeight="1" x14ac:dyDescent="0.2">
      <c r="A25" s="16"/>
      <c r="B25" s="39"/>
      <c r="C25" s="40"/>
      <c r="D25" s="114"/>
      <c r="E25" s="114"/>
      <c r="F25" s="115"/>
      <c r="G25" s="116" t="s">
        <v>20</v>
      </c>
      <c r="H25" s="21"/>
      <c r="I25" s="21"/>
      <c r="J25" s="107"/>
      <c r="K25" s="107"/>
      <c r="L25" s="107"/>
      <c r="M25" s="107"/>
      <c r="N25" s="107"/>
      <c r="O25" s="107"/>
      <c r="P25" s="107"/>
      <c r="Q25" s="190" t="s">
        <v>40</v>
      </c>
      <c r="R25" s="108"/>
      <c r="S25" s="197"/>
      <c r="T25" s="197">
        <f t="shared" si="49"/>
        <v>0</v>
      </c>
      <c r="U25" s="197">
        <f t="shared" si="49"/>
        <v>0</v>
      </c>
      <c r="V25" s="197">
        <f t="shared" si="49"/>
        <v>0</v>
      </c>
      <c r="W25" s="197">
        <f t="shared" si="49"/>
        <v>0</v>
      </c>
      <c r="X25" s="197" t="str">
        <f t="shared" si="49"/>
        <v/>
      </c>
      <c r="Y25" s="197" t="str">
        <f t="shared" si="49"/>
        <v/>
      </c>
      <c r="Z25" s="197" t="str">
        <f t="shared" si="49"/>
        <v/>
      </c>
      <c r="AA25" s="197" t="str">
        <f t="shared" si="49"/>
        <v/>
      </c>
      <c r="AB25" s="197" t="str">
        <f t="shared" si="49"/>
        <v/>
      </c>
      <c r="AC25" s="197" t="str">
        <f t="shared" si="49"/>
        <v/>
      </c>
      <c r="AD25" s="197" t="str">
        <f t="shared" si="49"/>
        <v/>
      </c>
      <c r="AE25" s="197" t="str">
        <f t="shared" si="49"/>
        <v/>
      </c>
      <c r="AF25" s="197" t="str">
        <f t="shared" si="49"/>
        <v/>
      </c>
      <c r="AG25" s="197" t="str">
        <f t="shared" si="49"/>
        <v/>
      </c>
      <c r="AH25" s="197" t="str">
        <f t="shared" si="49"/>
        <v/>
      </c>
      <c r="AI25" s="197" t="str">
        <f t="shared" si="49"/>
        <v/>
      </c>
      <c r="AJ25" s="197" t="str">
        <f t="shared" si="49"/>
        <v/>
      </c>
      <c r="AK25" s="197" t="str">
        <f t="shared" si="49"/>
        <v/>
      </c>
      <c r="AL25" s="197" t="str">
        <f t="shared" si="49"/>
        <v/>
      </c>
      <c r="AM25" s="197" t="str">
        <f t="shared" si="49"/>
        <v/>
      </c>
      <c r="AN25" s="197" t="str">
        <f t="shared" si="49"/>
        <v/>
      </c>
      <c r="AO25" s="197" t="str">
        <f t="shared" si="49"/>
        <v/>
      </c>
      <c r="AP25" s="197" t="str">
        <f t="shared" si="49"/>
        <v/>
      </c>
      <c r="AQ25" s="197" t="str">
        <f t="shared" si="49"/>
        <v/>
      </c>
      <c r="AR25" s="197" t="str">
        <f t="shared" si="49"/>
        <v/>
      </c>
      <c r="AS25" s="197" t="str">
        <f t="shared" si="49"/>
        <v/>
      </c>
      <c r="AT25" s="197" t="str">
        <f t="shared" si="49"/>
        <v/>
      </c>
      <c r="AU25" s="197" t="str">
        <f t="shared" si="49"/>
        <v/>
      </c>
      <c r="AV25" s="197" t="str">
        <f t="shared" si="49"/>
        <v/>
      </c>
      <c r="AW25" s="197" t="str">
        <f t="shared" si="49"/>
        <v/>
      </c>
      <c r="AX25" s="197" t="str">
        <f t="shared" si="49"/>
        <v/>
      </c>
      <c r="AY25" s="197" t="str">
        <f t="shared" si="49"/>
        <v/>
      </c>
      <c r="AZ25" s="197" t="str">
        <f t="shared" si="49"/>
        <v/>
      </c>
      <c r="BA25" s="197" t="str">
        <f t="shared" si="49"/>
        <v/>
      </c>
      <c r="BB25" s="197" t="str">
        <f t="shared" si="49"/>
        <v/>
      </c>
      <c r="BC25" s="197" t="str">
        <f t="shared" si="49"/>
        <v/>
      </c>
      <c r="BD25" s="197" t="str">
        <f t="shared" si="49"/>
        <v/>
      </c>
      <c r="BE25" s="197" t="str">
        <f t="shared" si="49"/>
        <v/>
      </c>
      <c r="BF25" s="197" t="str">
        <f t="shared" si="49"/>
        <v/>
      </c>
      <c r="BG25" s="197" t="str">
        <f t="shared" si="49"/>
        <v/>
      </c>
      <c r="BH25" s="197" t="str">
        <f t="shared" si="49"/>
        <v/>
      </c>
      <c r="BI25" s="197" t="str">
        <f t="shared" si="49"/>
        <v/>
      </c>
      <c r="BJ25" s="202" t="str">
        <f t="shared" si="49"/>
        <v/>
      </c>
      <c r="BK25" s="197"/>
      <c r="BL25" s="197">
        <f t="shared" si="50"/>
        <v>0</v>
      </c>
      <c r="BM25" s="197">
        <f t="shared" si="50"/>
        <v>0</v>
      </c>
      <c r="BN25" s="197">
        <f t="shared" si="50"/>
        <v>0</v>
      </c>
      <c r="BO25" s="197">
        <f t="shared" si="50"/>
        <v>0</v>
      </c>
      <c r="BP25" s="197" t="str">
        <f t="shared" si="50"/>
        <v/>
      </c>
      <c r="BQ25" s="197" t="str">
        <f t="shared" si="50"/>
        <v/>
      </c>
      <c r="BR25" s="197" t="str">
        <f t="shared" si="50"/>
        <v/>
      </c>
      <c r="BS25" s="197" t="str">
        <f t="shared" si="50"/>
        <v/>
      </c>
      <c r="BT25" s="197" t="str">
        <f t="shared" si="50"/>
        <v/>
      </c>
      <c r="BU25" s="197" t="str">
        <f t="shared" si="50"/>
        <v/>
      </c>
      <c r="BV25" s="197" t="str">
        <f t="shared" si="50"/>
        <v/>
      </c>
      <c r="BW25" s="197" t="str">
        <f t="shared" si="50"/>
        <v/>
      </c>
      <c r="BX25" s="197" t="str">
        <f t="shared" si="50"/>
        <v/>
      </c>
      <c r="BY25" s="197" t="str">
        <f t="shared" si="50"/>
        <v/>
      </c>
      <c r="BZ25" s="197" t="str">
        <f t="shared" si="50"/>
        <v/>
      </c>
      <c r="CA25" s="197" t="str">
        <f t="shared" si="50"/>
        <v/>
      </c>
      <c r="CB25" s="197" t="str">
        <f t="shared" si="51"/>
        <v/>
      </c>
      <c r="CC25" s="197" t="str">
        <f t="shared" si="51"/>
        <v/>
      </c>
      <c r="CD25" s="197" t="str">
        <f t="shared" si="51"/>
        <v/>
      </c>
      <c r="CE25" s="197" t="str">
        <f t="shared" si="51"/>
        <v/>
      </c>
      <c r="CF25" s="197" t="str">
        <f t="shared" si="51"/>
        <v/>
      </c>
      <c r="CG25" s="197" t="str">
        <f t="shared" si="51"/>
        <v/>
      </c>
      <c r="CH25" s="197" t="str">
        <f t="shared" si="51"/>
        <v/>
      </c>
      <c r="CI25" s="197" t="str">
        <f t="shared" si="51"/>
        <v/>
      </c>
      <c r="CJ25" s="197" t="str">
        <f t="shared" si="51"/>
        <v/>
      </c>
      <c r="CK25" s="197" t="str">
        <f t="shared" si="51"/>
        <v/>
      </c>
      <c r="CL25" s="197" t="str">
        <f t="shared" si="51"/>
        <v/>
      </c>
      <c r="CM25" s="197" t="str">
        <f t="shared" si="51"/>
        <v/>
      </c>
      <c r="CN25" s="197" t="str">
        <f t="shared" si="51"/>
        <v/>
      </c>
      <c r="CO25" s="197" t="str">
        <f t="shared" si="51"/>
        <v/>
      </c>
      <c r="CP25" s="197" t="str">
        <f t="shared" si="51"/>
        <v/>
      </c>
      <c r="CQ25" s="197" t="str">
        <f t="shared" si="51"/>
        <v/>
      </c>
      <c r="CR25" s="197" t="str">
        <f t="shared" si="52"/>
        <v/>
      </c>
      <c r="CS25" s="197" t="str">
        <f t="shared" si="52"/>
        <v/>
      </c>
      <c r="CT25" s="197" t="str">
        <f t="shared" si="52"/>
        <v/>
      </c>
      <c r="CU25" s="197" t="str">
        <f t="shared" si="52"/>
        <v/>
      </c>
      <c r="CV25" s="197" t="str">
        <f t="shared" si="52"/>
        <v/>
      </c>
      <c r="CW25" s="197" t="str">
        <f t="shared" si="52"/>
        <v/>
      </c>
      <c r="CX25" s="197" t="str">
        <f t="shared" si="52"/>
        <v/>
      </c>
      <c r="CY25" s="197" t="str">
        <f t="shared" si="52"/>
        <v/>
      </c>
      <c r="CZ25" s="197" t="str">
        <f t="shared" si="52"/>
        <v/>
      </c>
      <c r="DA25" s="197" t="str">
        <f t="shared" si="52"/>
        <v/>
      </c>
      <c r="DB25" s="202" t="str">
        <f t="shared" si="52"/>
        <v/>
      </c>
      <c r="DC25" s="197"/>
      <c r="DD25" s="197">
        <f t="shared" si="53"/>
        <v>0</v>
      </c>
      <c r="DE25" s="197">
        <f t="shared" si="53"/>
        <v>0</v>
      </c>
      <c r="DF25" s="197">
        <f t="shared" si="53"/>
        <v>0</v>
      </c>
      <c r="DG25" s="197">
        <f t="shared" si="53"/>
        <v>0</v>
      </c>
      <c r="DH25" s="197" t="str">
        <f t="shared" si="53"/>
        <v/>
      </c>
      <c r="DI25" s="197" t="str">
        <f t="shared" si="53"/>
        <v/>
      </c>
      <c r="DJ25" s="197" t="str">
        <f t="shared" si="53"/>
        <v/>
      </c>
      <c r="DK25" s="197" t="str">
        <f t="shared" si="53"/>
        <v/>
      </c>
      <c r="DL25" s="197" t="str">
        <f t="shared" si="53"/>
        <v/>
      </c>
      <c r="DM25" s="197" t="str">
        <f t="shared" si="53"/>
        <v/>
      </c>
      <c r="DN25" s="197" t="str">
        <f t="shared" si="53"/>
        <v/>
      </c>
      <c r="DO25" s="197" t="str">
        <f t="shared" si="53"/>
        <v/>
      </c>
      <c r="DP25" s="197" t="str">
        <f t="shared" si="53"/>
        <v/>
      </c>
      <c r="DQ25" s="197" t="str">
        <f t="shared" si="53"/>
        <v/>
      </c>
      <c r="DR25" s="197" t="str">
        <f t="shared" si="53"/>
        <v/>
      </c>
      <c r="DS25" s="197" t="str">
        <f t="shared" si="53"/>
        <v/>
      </c>
      <c r="DT25" s="197" t="str">
        <f t="shared" si="54"/>
        <v/>
      </c>
      <c r="DU25" s="197" t="str">
        <f t="shared" si="54"/>
        <v/>
      </c>
      <c r="DV25" s="197" t="str">
        <f t="shared" si="54"/>
        <v/>
      </c>
      <c r="DW25" s="197" t="str">
        <f t="shared" si="54"/>
        <v/>
      </c>
      <c r="DX25" s="197" t="str">
        <f t="shared" si="54"/>
        <v/>
      </c>
      <c r="DY25" s="197" t="str">
        <f t="shared" si="54"/>
        <v/>
      </c>
      <c r="DZ25" s="197" t="str">
        <f t="shared" si="54"/>
        <v/>
      </c>
      <c r="EA25" s="197" t="str">
        <f t="shared" si="54"/>
        <v/>
      </c>
      <c r="EB25" s="197" t="str">
        <f t="shared" si="54"/>
        <v/>
      </c>
      <c r="EC25" s="197" t="str">
        <f t="shared" si="54"/>
        <v/>
      </c>
      <c r="ED25" s="197" t="str">
        <f t="shared" si="54"/>
        <v/>
      </c>
      <c r="EE25" s="197" t="str">
        <f t="shared" si="54"/>
        <v/>
      </c>
      <c r="EF25" s="197" t="str">
        <f t="shared" si="54"/>
        <v/>
      </c>
      <c r="EG25" s="197" t="str">
        <f t="shared" si="54"/>
        <v/>
      </c>
      <c r="EH25" s="197" t="str">
        <f t="shared" si="54"/>
        <v/>
      </c>
      <c r="EI25" s="197" t="str">
        <f t="shared" si="55"/>
        <v/>
      </c>
      <c r="EJ25" s="197" t="str">
        <f t="shared" si="55"/>
        <v/>
      </c>
      <c r="EK25" s="197" t="str">
        <f t="shared" si="55"/>
        <v/>
      </c>
      <c r="EL25" s="197" t="str">
        <f t="shared" si="55"/>
        <v/>
      </c>
      <c r="EM25" s="197" t="str">
        <f t="shared" si="55"/>
        <v/>
      </c>
      <c r="EN25" s="197" t="str">
        <f t="shared" si="55"/>
        <v/>
      </c>
      <c r="EO25" s="197" t="str">
        <f t="shared" si="55"/>
        <v/>
      </c>
      <c r="EP25" s="197" t="str">
        <f t="shared" si="55"/>
        <v/>
      </c>
      <c r="EQ25" s="197" t="str">
        <f t="shared" si="55"/>
        <v/>
      </c>
      <c r="ER25" s="197" t="str">
        <f t="shared" si="55"/>
        <v/>
      </c>
      <c r="ES25" s="197" t="str">
        <f t="shared" si="55"/>
        <v/>
      </c>
      <c r="ET25" s="202" t="str">
        <f t="shared" si="55"/>
        <v/>
      </c>
      <c r="EU25" s="197"/>
      <c r="EV25" s="197">
        <f t="shared" si="56"/>
        <v>0</v>
      </c>
      <c r="EW25" s="197">
        <f t="shared" si="56"/>
        <v>0</v>
      </c>
      <c r="EX25" s="197">
        <f t="shared" si="56"/>
        <v>0</v>
      </c>
      <c r="EY25" s="197">
        <f t="shared" si="56"/>
        <v>0</v>
      </c>
      <c r="EZ25" s="197" t="str">
        <f t="shared" si="56"/>
        <v/>
      </c>
      <c r="FA25" s="197" t="str">
        <f t="shared" si="56"/>
        <v/>
      </c>
      <c r="FB25" s="197" t="str">
        <f t="shared" si="56"/>
        <v/>
      </c>
      <c r="FC25" s="197" t="str">
        <f t="shared" si="56"/>
        <v/>
      </c>
      <c r="FD25" s="197" t="str">
        <f t="shared" si="56"/>
        <v/>
      </c>
      <c r="FE25" s="197" t="str">
        <f t="shared" si="56"/>
        <v/>
      </c>
      <c r="FF25" s="197" t="str">
        <f t="shared" si="56"/>
        <v/>
      </c>
      <c r="FG25" s="197" t="str">
        <f t="shared" si="56"/>
        <v/>
      </c>
      <c r="FH25" s="197" t="str">
        <f t="shared" si="56"/>
        <v/>
      </c>
      <c r="FI25" s="197" t="str">
        <f t="shared" si="56"/>
        <v/>
      </c>
      <c r="FJ25" s="197" t="str">
        <f t="shared" si="56"/>
        <v/>
      </c>
      <c r="FK25" s="197" t="str">
        <f t="shared" si="56"/>
        <v/>
      </c>
      <c r="FL25" s="197" t="str">
        <f t="shared" si="57"/>
        <v/>
      </c>
      <c r="FM25" s="197" t="str">
        <f t="shared" si="57"/>
        <v/>
      </c>
      <c r="FN25" s="197" t="str">
        <f t="shared" si="57"/>
        <v/>
      </c>
      <c r="FO25" s="197" t="str">
        <f t="shared" si="57"/>
        <v/>
      </c>
      <c r="FP25" s="197" t="str">
        <f t="shared" si="57"/>
        <v/>
      </c>
      <c r="FQ25" s="197" t="str">
        <f t="shared" si="57"/>
        <v/>
      </c>
      <c r="FR25" s="197" t="str">
        <f t="shared" si="57"/>
        <v/>
      </c>
      <c r="FS25" s="197" t="str">
        <f t="shared" si="57"/>
        <v/>
      </c>
      <c r="FT25" s="197" t="str">
        <f t="shared" si="57"/>
        <v/>
      </c>
      <c r="FU25" s="197" t="str">
        <f t="shared" si="57"/>
        <v/>
      </c>
      <c r="FV25" s="197" t="str">
        <f t="shared" si="57"/>
        <v/>
      </c>
      <c r="FW25" s="197" t="str">
        <f t="shared" si="57"/>
        <v/>
      </c>
      <c r="FX25" s="197" t="str">
        <f t="shared" si="57"/>
        <v/>
      </c>
      <c r="FY25" s="197" t="str">
        <f t="shared" si="57"/>
        <v/>
      </c>
      <c r="FZ25" s="197" t="str">
        <f t="shared" si="57"/>
        <v/>
      </c>
      <c r="GA25" s="197" t="str">
        <f t="shared" si="58"/>
        <v/>
      </c>
      <c r="GB25" s="197" t="str">
        <f t="shared" si="58"/>
        <v/>
      </c>
      <c r="GC25" s="197" t="str">
        <f t="shared" si="58"/>
        <v/>
      </c>
      <c r="GD25" s="197" t="str">
        <f t="shared" si="58"/>
        <v/>
      </c>
      <c r="GE25" s="197" t="str">
        <f t="shared" si="58"/>
        <v/>
      </c>
      <c r="GF25" s="197" t="str">
        <f t="shared" si="58"/>
        <v/>
      </c>
      <c r="GG25" s="197" t="str">
        <f t="shared" si="58"/>
        <v/>
      </c>
      <c r="GH25" s="197" t="str">
        <f t="shared" si="58"/>
        <v/>
      </c>
      <c r="GI25" s="197" t="str">
        <f t="shared" si="58"/>
        <v/>
      </c>
      <c r="GJ25" s="197" t="str">
        <f t="shared" si="58"/>
        <v/>
      </c>
      <c r="GK25" s="197" t="str">
        <f t="shared" si="58"/>
        <v/>
      </c>
      <c r="GL25" s="202" t="str">
        <f t="shared" si="58"/>
        <v/>
      </c>
      <c r="GM25" s="197"/>
      <c r="GN25" s="197" t="str">
        <f t="shared" si="59"/>
        <v/>
      </c>
      <c r="GO25" s="197" t="str">
        <f t="shared" si="59"/>
        <v/>
      </c>
      <c r="GP25" s="197" t="str">
        <f t="shared" si="59"/>
        <v/>
      </c>
      <c r="GQ25" s="197" t="str">
        <f t="shared" si="59"/>
        <v/>
      </c>
      <c r="GR25" s="197" t="str">
        <f t="shared" si="59"/>
        <v/>
      </c>
      <c r="GS25" s="197" t="str">
        <f t="shared" si="59"/>
        <v/>
      </c>
      <c r="GT25" s="197" t="str">
        <f t="shared" si="59"/>
        <v/>
      </c>
      <c r="GU25" s="197" t="str">
        <f t="shared" si="59"/>
        <v/>
      </c>
      <c r="GV25" s="197" t="str">
        <f t="shared" si="59"/>
        <v/>
      </c>
      <c r="GW25" s="197" t="str">
        <f t="shared" si="59"/>
        <v/>
      </c>
      <c r="GX25" s="197" t="str">
        <f t="shared" si="59"/>
        <v/>
      </c>
      <c r="GY25" s="197" t="str">
        <f t="shared" si="59"/>
        <v/>
      </c>
      <c r="GZ25" s="197" t="str">
        <f t="shared" si="59"/>
        <v/>
      </c>
      <c r="HA25" s="197" t="str">
        <f t="shared" si="59"/>
        <v/>
      </c>
      <c r="HB25" s="197" t="str">
        <f t="shared" si="59"/>
        <v/>
      </c>
      <c r="HC25" s="197" t="str">
        <f t="shared" si="59"/>
        <v/>
      </c>
      <c r="HD25" s="197" t="str">
        <f t="shared" si="60"/>
        <v/>
      </c>
      <c r="HE25" s="197" t="str">
        <f t="shared" si="60"/>
        <v/>
      </c>
      <c r="HF25" s="197" t="str">
        <f t="shared" si="60"/>
        <v/>
      </c>
      <c r="HG25" s="197" t="str">
        <f t="shared" si="60"/>
        <v/>
      </c>
      <c r="HH25" s="197" t="str">
        <f t="shared" si="60"/>
        <v/>
      </c>
      <c r="HI25" s="197" t="str">
        <f t="shared" si="60"/>
        <v/>
      </c>
      <c r="HJ25" s="197" t="str">
        <f t="shared" si="60"/>
        <v/>
      </c>
      <c r="HK25" s="197" t="str">
        <f t="shared" si="60"/>
        <v/>
      </c>
      <c r="HL25" s="197" t="str">
        <f t="shared" si="60"/>
        <v/>
      </c>
      <c r="HM25" s="197" t="str">
        <f t="shared" si="60"/>
        <v/>
      </c>
      <c r="HN25" s="197" t="str">
        <f t="shared" si="60"/>
        <v/>
      </c>
      <c r="HO25" s="197" t="str">
        <f t="shared" si="60"/>
        <v/>
      </c>
      <c r="HP25" s="197" t="str">
        <f t="shared" si="60"/>
        <v/>
      </c>
      <c r="HQ25" s="197" t="str">
        <f t="shared" si="60"/>
        <v/>
      </c>
      <c r="HR25" s="197" t="str">
        <f t="shared" si="60"/>
        <v/>
      </c>
      <c r="HS25" s="197" t="str">
        <f t="shared" si="61"/>
        <v/>
      </c>
      <c r="HT25" s="197" t="str">
        <f t="shared" si="61"/>
        <v/>
      </c>
      <c r="HU25" s="197" t="str">
        <f t="shared" si="61"/>
        <v/>
      </c>
      <c r="HV25" s="197" t="str">
        <f t="shared" si="61"/>
        <v/>
      </c>
      <c r="HW25" s="197" t="str">
        <f t="shared" si="61"/>
        <v/>
      </c>
      <c r="HX25" s="197" t="str">
        <f t="shared" si="61"/>
        <v/>
      </c>
      <c r="HY25" s="197" t="str">
        <f t="shared" si="61"/>
        <v/>
      </c>
      <c r="HZ25" s="197" t="str">
        <f t="shared" si="61"/>
        <v/>
      </c>
      <c r="IA25" s="197" t="str">
        <f t="shared" si="61"/>
        <v/>
      </c>
      <c r="IB25" s="197" t="str">
        <f t="shared" si="61"/>
        <v/>
      </c>
      <c r="IC25" s="197" t="str">
        <f t="shared" si="61"/>
        <v/>
      </c>
      <c r="ID25" s="202" t="str">
        <f t="shared" si="61"/>
        <v/>
      </c>
      <c r="IE25" s="197"/>
      <c r="IF25" s="197" t="str">
        <f t="shared" si="62"/>
        <v/>
      </c>
      <c r="IG25" s="197" t="str">
        <f t="shared" si="62"/>
        <v/>
      </c>
      <c r="IH25" s="197" t="str">
        <f t="shared" si="62"/>
        <v/>
      </c>
      <c r="II25" s="197" t="str">
        <f t="shared" si="62"/>
        <v/>
      </c>
      <c r="IJ25" s="197" t="str">
        <f t="shared" si="62"/>
        <v/>
      </c>
      <c r="IK25" s="197" t="str">
        <f t="shared" si="62"/>
        <v/>
      </c>
      <c r="IL25" s="197" t="str">
        <f t="shared" si="62"/>
        <v/>
      </c>
      <c r="IM25" s="197" t="str">
        <f t="shared" si="62"/>
        <v/>
      </c>
      <c r="IN25" s="197" t="str">
        <f t="shared" si="62"/>
        <v/>
      </c>
      <c r="IO25" s="197" t="str">
        <f t="shared" si="62"/>
        <v/>
      </c>
      <c r="IP25" s="197" t="str">
        <f t="shared" si="62"/>
        <v/>
      </c>
      <c r="IQ25" s="197" t="str">
        <f t="shared" si="62"/>
        <v/>
      </c>
      <c r="IR25" s="197" t="str">
        <f t="shared" si="62"/>
        <v/>
      </c>
      <c r="IS25" s="197" t="str">
        <f t="shared" si="62"/>
        <v/>
      </c>
      <c r="IT25" s="197" t="str">
        <f t="shared" si="62"/>
        <v/>
      </c>
      <c r="IU25" s="197" t="str">
        <f t="shared" si="62"/>
        <v/>
      </c>
      <c r="IV25" s="197" t="str">
        <f t="shared" si="63"/>
        <v/>
      </c>
      <c r="IW25" s="197" t="str">
        <f t="shared" si="63"/>
        <v/>
      </c>
      <c r="IX25" s="197" t="str">
        <f t="shared" si="63"/>
        <v/>
      </c>
      <c r="IY25" s="197" t="str">
        <f t="shared" si="63"/>
        <v/>
      </c>
      <c r="IZ25" s="197" t="str">
        <f t="shared" si="63"/>
        <v/>
      </c>
      <c r="JA25" s="197" t="str">
        <f t="shared" si="63"/>
        <v/>
      </c>
      <c r="JB25" s="197" t="str">
        <f t="shared" si="63"/>
        <v/>
      </c>
      <c r="JC25" s="197" t="str">
        <f t="shared" si="63"/>
        <v/>
      </c>
      <c r="JD25" s="197" t="str">
        <f t="shared" si="63"/>
        <v/>
      </c>
      <c r="JE25" s="197" t="str">
        <f t="shared" si="63"/>
        <v/>
      </c>
      <c r="JF25" s="197" t="str">
        <f t="shared" si="63"/>
        <v/>
      </c>
      <c r="JG25" s="197" t="str">
        <f t="shared" si="63"/>
        <v/>
      </c>
      <c r="JH25" s="197" t="str">
        <f t="shared" si="63"/>
        <v/>
      </c>
      <c r="JI25" s="197" t="str">
        <f t="shared" si="63"/>
        <v/>
      </c>
      <c r="JJ25" s="197" t="str">
        <f t="shared" si="63"/>
        <v/>
      </c>
      <c r="JK25" s="197" t="str">
        <f t="shared" si="64"/>
        <v/>
      </c>
      <c r="JL25" s="197" t="str">
        <f t="shared" si="64"/>
        <v/>
      </c>
      <c r="JM25" s="197" t="str">
        <f t="shared" si="64"/>
        <v/>
      </c>
      <c r="JN25" s="197" t="str">
        <f t="shared" si="64"/>
        <v/>
      </c>
      <c r="JO25" s="197" t="str">
        <f t="shared" si="64"/>
        <v/>
      </c>
      <c r="JP25" s="197" t="str">
        <f t="shared" si="64"/>
        <v/>
      </c>
      <c r="JQ25" s="197" t="str">
        <f t="shared" si="64"/>
        <v/>
      </c>
      <c r="JR25" s="197" t="str">
        <f t="shared" si="64"/>
        <v/>
      </c>
      <c r="JS25" s="197" t="str">
        <f t="shared" si="64"/>
        <v/>
      </c>
      <c r="JT25" s="197" t="str">
        <f t="shared" si="64"/>
        <v/>
      </c>
      <c r="JU25" s="197" t="str">
        <f t="shared" si="64"/>
        <v/>
      </c>
      <c r="JV25" s="202" t="str">
        <f t="shared" si="64"/>
        <v/>
      </c>
    </row>
    <row r="26" spans="1:282" ht="12.75" customHeight="1" x14ac:dyDescent="0.2">
      <c r="A26" s="16"/>
      <c r="H26" s="53"/>
      <c r="I26" s="21"/>
      <c r="J26" s="107"/>
      <c r="K26" s="107"/>
      <c r="L26" s="107"/>
      <c r="M26" s="107"/>
      <c r="N26" s="107"/>
      <c r="O26" s="107"/>
      <c r="P26" s="107"/>
      <c r="Q26" s="190" t="s">
        <v>41</v>
      </c>
      <c r="R26" s="108"/>
      <c r="S26" s="197"/>
      <c r="T26" s="197">
        <f t="shared" si="49"/>
        <v>0</v>
      </c>
      <c r="U26" s="197">
        <f t="shared" si="49"/>
        <v>0</v>
      </c>
      <c r="V26" s="197">
        <f t="shared" si="49"/>
        <v>0</v>
      </c>
      <c r="W26" s="197">
        <f t="shared" si="49"/>
        <v>0</v>
      </c>
      <c r="X26" s="197" t="str">
        <f t="shared" si="49"/>
        <v/>
      </c>
      <c r="Y26" s="197" t="str">
        <f t="shared" si="49"/>
        <v/>
      </c>
      <c r="Z26" s="197" t="str">
        <f t="shared" si="49"/>
        <v/>
      </c>
      <c r="AA26" s="197" t="str">
        <f t="shared" si="49"/>
        <v/>
      </c>
      <c r="AB26" s="197" t="str">
        <f t="shared" si="49"/>
        <v/>
      </c>
      <c r="AC26" s="197" t="str">
        <f t="shared" si="49"/>
        <v/>
      </c>
      <c r="AD26" s="197" t="str">
        <f t="shared" si="49"/>
        <v/>
      </c>
      <c r="AE26" s="197" t="str">
        <f t="shared" si="49"/>
        <v/>
      </c>
      <c r="AF26" s="197" t="str">
        <f t="shared" si="49"/>
        <v/>
      </c>
      <c r="AG26" s="197" t="str">
        <f t="shared" si="49"/>
        <v/>
      </c>
      <c r="AH26" s="197" t="str">
        <f t="shared" si="49"/>
        <v/>
      </c>
      <c r="AI26" s="197" t="str">
        <f t="shared" si="49"/>
        <v/>
      </c>
      <c r="AJ26" s="197" t="str">
        <f t="shared" si="49"/>
        <v/>
      </c>
      <c r="AK26" s="197" t="str">
        <f t="shared" si="49"/>
        <v/>
      </c>
      <c r="AL26" s="197" t="str">
        <f t="shared" si="49"/>
        <v/>
      </c>
      <c r="AM26" s="197" t="str">
        <f t="shared" si="49"/>
        <v/>
      </c>
      <c r="AN26" s="197" t="str">
        <f t="shared" si="49"/>
        <v/>
      </c>
      <c r="AO26" s="197" t="str">
        <f t="shared" si="49"/>
        <v/>
      </c>
      <c r="AP26" s="197" t="str">
        <f t="shared" si="49"/>
        <v/>
      </c>
      <c r="AQ26" s="197" t="str">
        <f t="shared" si="49"/>
        <v/>
      </c>
      <c r="AR26" s="197" t="str">
        <f t="shared" si="49"/>
        <v/>
      </c>
      <c r="AS26" s="197" t="str">
        <f t="shared" si="49"/>
        <v/>
      </c>
      <c r="AT26" s="197" t="str">
        <f t="shared" si="49"/>
        <v/>
      </c>
      <c r="AU26" s="197" t="str">
        <f t="shared" si="49"/>
        <v/>
      </c>
      <c r="AV26" s="197" t="str">
        <f t="shared" si="49"/>
        <v/>
      </c>
      <c r="AW26" s="197" t="str">
        <f t="shared" si="49"/>
        <v/>
      </c>
      <c r="AX26" s="197" t="str">
        <f t="shared" si="49"/>
        <v/>
      </c>
      <c r="AY26" s="197" t="str">
        <f t="shared" si="49"/>
        <v/>
      </c>
      <c r="AZ26" s="197" t="str">
        <f t="shared" si="49"/>
        <v/>
      </c>
      <c r="BA26" s="197" t="str">
        <f t="shared" si="49"/>
        <v/>
      </c>
      <c r="BB26" s="197" t="str">
        <f t="shared" si="49"/>
        <v/>
      </c>
      <c r="BC26" s="197" t="str">
        <f t="shared" si="49"/>
        <v/>
      </c>
      <c r="BD26" s="197" t="str">
        <f t="shared" si="49"/>
        <v/>
      </c>
      <c r="BE26" s="197" t="str">
        <f t="shared" si="49"/>
        <v/>
      </c>
      <c r="BF26" s="197" t="str">
        <f t="shared" si="49"/>
        <v/>
      </c>
      <c r="BG26" s="197" t="str">
        <f t="shared" si="49"/>
        <v/>
      </c>
      <c r="BH26" s="197" t="str">
        <f t="shared" si="49"/>
        <v/>
      </c>
      <c r="BI26" s="197" t="str">
        <f t="shared" si="49"/>
        <v/>
      </c>
      <c r="BJ26" s="202" t="str">
        <f t="shared" si="49"/>
        <v/>
      </c>
      <c r="BK26" s="197"/>
      <c r="BL26" s="197">
        <f t="shared" si="50"/>
        <v>0</v>
      </c>
      <c r="BM26" s="197">
        <f t="shared" si="50"/>
        <v>0</v>
      </c>
      <c r="BN26" s="197">
        <f t="shared" si="50"/>
        <v>0</v>
      </c>
      <c r="BO26" s="197">
        <f t="shared" si="50"/>
        <v>0</v>
      </c>
      <c r="BP26" s="197" t="str">
        <f t="shared" si="50"/>
        <v/>
      </c>
      <c r="BQ26" s="197" t="str">
        <f t="shared" si="50"/>
        <v/>
      </c>
      <c r="BR26" s="197" t="str">
        <f t="shared" si="50"/>
        <v/>
      </c>
      <c r="BS26" s="197" t="str">
        <f t="shared" si="50"/>
        <v/>
      </c>
      <c r="BT26" s="197" t="str">
        <f t="shared" si="50"/>
        <v/>
      </c>
      <c r="BU26" s="197" t="str">
        <f t="shared" si="50"/>
        <v/>
      </c>
      <c r="BV26" s="197" t="str">
        <f t="shared" si="50"/>
        <v/>
      </c>
      <c r="BW26" s="197" t="str">
        <f t="shared" si="50"/>
        <v/>
      </c>
      <c r="BX26" s="197" t="str">
        <f t="shared" si="50"/>
        <v/>
      </c>
      <c r="BY26" s="197" t="str">
        <f t="shared" si="50"/>
        <v/>
      </c>
      <c r="BZ26" s="197" t="str">
        <f t="shared" si="50"/>
        <v/>
      </c>
      <c r="CA26" s="197" t="str">
        <f t="shared" si="50"/>
        <v/>
      </c>
      <c r="CB26" s="197" t="str">
        <f t="shared" si="51"/>
        <v/>
      </c>
      <c r="CC26" s="197" t="str">
        <f t="shared" si="51"/>
        <v/>
      </c>
      <c r="CD26" s="197" t="str">
        <f t="shared" si="51"/>
        <v/>
      </c>
      <c r="CE26" s="197" t="str">
        <f t="shared" si="51"/>
        <v/>
      </c>
      <c r="CF26" s="197" t="str">
        <f t="shared" si="51"/>
        <v/>
      </c>
      <c r="CG26" s="197" t="str">
        <f t="shared" si="51"/>
        <v/>
      </c>
      <c r="CH26" s="197" t="str">
        <f t="shared" si="51"/>
        <v/>
      </c>
      <c r="CI26" s="197" t="str">
        <f t="shared" si="51"/>
        <v/>
      </c>
      <c r="CJ26" s="197" t="str">
        <f t="shared" si="51"/>
        <v/>
      </c>
      <c r="CK26" s="197" t="str">
        <f t="shared" si="51"/>
        <v/>
      </c>
      <c r="CL26" s="197" t="str">
        <f t="shared" si="51"/>
        <v/>
      </c>
      <c r="CM26" s="197" t="str">
        <f t="shared" si="51"/>
        <v/>
      </c>
      <c r="CN26" s="197" t="str">
        <f t="shared" si="51"/>
        <v/>
      </c>
      <c r="CO26" s="197" t="str">
        <f t="shared" si="51"/>
        <v/>
      </c>
      <c r="CP26" s="197" t="str">
        <f t="shared" si="51"/>
        <v/>
      </c>
      <c r="CQ26" s="197" t="str">
        <f t="shared" si="51"/>
        <v/>
      </c>
      <c r="CR26" s="197" t="str">
        <f t="shared" si="52"/>
        <v/>
      </c>
      <c r="CS26" s="197" t="str">
        <f t="shared" si="52"/>
        <v/>
      </c>
      <c r="CT26" s="197" t="str">
        <f t="shared" si="52"/>
        <v/>
      </c>
      <c r="CU26" s="197" t="str">
        <f t="shared" si="52"/>
        <v/>
      </c>
      <c r="CV26" s="197" t="str">
        <f t="shared" si="52"/>
        <v/>
      </c>
      <c r="CW26" s="197" t="str">
        <f t="shared" si="52"/>
        <v/>
      </c>
      <c r="CX26" s="197" t="str">
        <f t="shared" si="52"/>
        <v/>
      </c>
      <c r="CY26" s="197" t="str">
        <f t="shared" si="52"/>
        <v/>
      </c>
      <c r="CZ26" s="197" t="str">
        <f t="shared" si="52"/>
        <v/>
      </c>
      <c r="DA26" s="197" t="str">
        <f t="shared" si="52"/>
        <v/>
      </c>
      <c r="DB26" s="202" t="str">
        <f t="shared" si="52"/>
        <v/>
      </c>
      <c r="DC26" s="197"/>
      <c r="DD26" s="197">
        <f t="shared" si="53"/>
        <v>0</v>
      </c>
      <c r="DE26" s="197">
        <f t="shared" si="53"/>
        <v>0</v>
      </c>
      <c r="DF26" s="197">
        <f t="shared" si="53"/>
        <v>0</v>
      </c>
      <c r="DG26" s="197">
        <f t="shared" si="53"/>
        <v>0</v>
      </c>
      <c r="DH26" s="197" t="str">
        <f t="shared" si="53"/>
        <v/>
      </c>
      <c r="DI26" s="197" t="str">
        <f t="shared" si="53"/>
        <v/>
      </c>
      <c r="DJ26" s="197" t="str">
        <f t="shared" si="53"/>
        <v/>
      </c>
      <c r="DK26" s="197" t="str">
        <f t="shared" si="53"/>
        <v/>
      </c>
      <c r="DL26" s="197" t="str">
        <f t="shared" si="53"/>
        <v/>
      </c>
      <c r="DM26" s="197" t="str">
        <f t="shared" si="53"/>
        <v/>
      </c>
      <c r="DN26" s="197" t="str">
        <f t="shared" si="53"/>
        <v/>
      </c>
      <c r="DO26" s="197" t="str">
        <f t="shared" si="53"/>
        <v/>
      </c>
      <c r="DP26" s="197" t="str">
        <f t="shared" si="53"/>
        <v/>
      </c>
      <c r="DQ26" s="197" t="str">
        <f t="shared" si="53"/>
        <v/>
      </c>
      <c r="DR26" s="197" t="str">
        <f t="shared" si="53"/>
        <v/>
      </c>
      <c r="DS26" s="197" t="str">
        <f t="shared" si="53"/>
        <v/>
      </c>
      <c r="DT26" s="197" t="str">
        <f t="shared" si="54"/>
        <v/>
      </c>
      <c r="DU26" s="197" t="str">
        <f t="shared" si="54"/>
        <v/>
      </c>
      <c r="DV26" s="197" t="str">
        <f t="shared" si="54"/>
        <v/>
      </c>
      <c r="DW26" s="197" t="str">
        <f t="shared" si="54"/>
        <v/>
      </c>
      <c r="DX26" s="197" t="str">
        <f t="shared" si="54"/>
        <v/>
      </c>
      <c r="DY26" s="197" t="str">
        <f t="shared" si="54"/>
        <v/>
      </c>
      <c r="DZ26" s="197" t="str">
        <f t="shared" si="54"/>
        <v/>
      </c>
      <c r="EA26" s="197" t="str">
        <f t="shared" si="54"/>
        <v/>
      </c>
      <c r="EB26" s="197" t="str">
        <f t="shared" si="54"/>
        <v/>
      </c>
      <c r="EC26" s="197" t="str">
        <f t="shared" si="54"/>
        <v/>
      </c>
      <c r="ED26" s="197" t="str">
        <f t="shared" si="54"/>
        <v/>
      </c>
      <c r="EE26" s="197" t="str">
        <f t="shared" si="54"/>
        <v/>
      </c>
      <c r="EF26" s="197" t="str">
        <f t="shared" si="54"/>
        <v/>
      </c>
      <c r="EG26" s="197" t="str">
        <f t="shared" si="54"/>
        <v/>
      </c>
      <c r="EH26" s="197" t="str">
        <f t="shared" si="54"/>
        <v/>
      </c>
      <c r="EI26" s="197" t="str">
        <f t="shared" si="55"/>
        <v/>
      </c>
      <c r="EJ26" s="197" t="str">
        <f t="shared" si="55"/>
        <v/>
      </c>
      <c r="EK26" s="197" t="str">
        <f t="shared" si="55"/>
        <v/>
      </c>
      <c r="EL26" s="197" t="str">
        <f t="shared" si="55"/>
        <v/>
      </c>
      <c r="EM26" s="197" t="str">
        <f t="shared" si="55"/>
        <v/>
      </c>
      <c r="EN26" s="197" t="str">
        <f t="shared" si="55"/>
        <v/>
      </c>
      <c r="EO26" s="197" t="str">
        <f t="shared" si="55"/>
        <v/>
      </c>
      <c r="EP26" s="197" t="str">
        <f t="shared" si="55"/>
        <v/>
      </c>
      <c r="EQ26" s="197" t="str">
        <f t="shared" si="55"/>
        <v/>
      </c>
      <c r="ER26" s="197" t="str">
        <f t="shared" si="55"/>
        <v/>
      </c>
      <c r="ES26" s="197" t="str">
        <f t="shared" si="55"/>
        <v/>
      </c>
      <c r="ET26" s="202" t="str">
        <f t="shared" si="55"/>
        <v/>
      </c>
      <c r="EU26" s="197"/>
      <c r="EV26" s="197">
        <f t="shared" si="56"/>
        <v>0</v>
      </c>
      <c r="EW26" s="197">
        <f t="shared" si="56"/>
        <v>0</v>
      </c>
      <c r="EX26" s="197">
        <f t="shared" si="56"/>
        <v>0</v>
      </c>
      <c r="EY26" s="197">
        <f t="shared" si="56"/>
        <v>0</v>
      </c>
      <c r="EZ26" s="197" t="str">
        <f t="shared" si="56"/>
        <v/>
      </c>
      <c r="FA26" s="197" t="str">
        <f t="shared" si="56"/>
        <v/>
      </c>
      <c r="FB26" s="197" t="str">
        <f t="shared" si="56"/>
        <v/>
      </c>
      <c r="FC26" s="197" t="str">
        <f t="shared" si="56"/>
        <v/>
      </c>
      <c r="FD26" s="197" t="str">
        <f t="shared" si="56"/>
        <v/>
      </c>
      <c r="FE26" s="197" t="str">
        <f t="shared" si="56"/>
        <v/>
      </c>
      <c r="FF26" s="197" t="str">
        <f t="shared" si="56"/>
        <v/>
      </c>
      <c r="FG26" s="197" t="str">
        <f t="shared" si="56"/>
        <v/>
      </c>
      <c r="FH26" s="197" t="str">
        <f t="shared" si="56"/>
        <v/>
      </c>
      <c r="FI26" s="197" t="str">
        <f t="shared" si="56"/>
        <v/>
      </c>
      <c r="FJ26" s="197" t="str">
        <f t="shared" si="56"/>
        <v/>
      </c>
      <c r="FK26" s="197" t="str">
        <f t="shared" si="56"/>
        <v/>
      </c>
      <c r="FL26" s="197" t="str">
        <f t="shared" si="57"/>
        <v/>
      </c>
      <c r="FM26" s="197" t="str">
        <f t="shared" si="57"/>
        <v/>
      </c>
      <c r="FN26" s="197" t="str">
        <f t="shared" si="57"/>
        <v/>
      </c>
      <c r="FO26" s="197" t="str">
        <f t="shared" si="57"/>
        <v/>
      </c>
      <c r="FP26" s="197" t="str">
        <f t="shared" si="57"/>
        <v/>
      </c>
      <c r="FQ26" s="197" t="str">
        <f t="shared" si="57"/>
        <v/>
      </c>
      <c r="FR26" s="197" t="str">
        <f t="shared" si="57"/>
        <v/>
      </c>
      <c r="FS26" s="197" t="str">
        <f t="shared" si="57"/>
        <v/>
      </c>
      <c r="FT26" s="197" t="str">
        <f t="shared" si="57"/>
        <v/>
      </c>
      <c r="FU26" s="197" t="str">
        <f t="shared" si="57"/>
        <v/>
      </c>
      <c r="FV26" s="197" t="str">
        <f t="shared" si="57"/>
        <v/>
      </c>
      <c r="FW26" s="197" t="str">
        <f t="shared" si="57"/>
        <v/>
      </c>
      <c r="FX26" s="197" t="str">
        <f t="shared" si="57"/>
        <v/>
      </c>
      <c r="FY26" s="197" t="str">
        <f t="shared" si="57"/>
        <v/>
      </c>
      <c r="FZ26" s="197" t="str">
        <f t="shared" si="57"/>
        <v/>
      </c>
      <c r="GA26" s="197" t="str">
        <f t="shared" si="58"/>
        <v/>
      </c>
      <c r="GB26" s="197" t="str">
        <f t="shared" si="58"/>
        <v/>
      </c>
      <c r="GC26" s="197" t="str">
        <f t="shared" si="58"/>
        <v/>
      </c>
      <c r="GD26" s="197" t="str">
        <f t="shared" si="58"/>
        <v/>
      </c>
      <c r="GE26" s="197" t="str">
        <f t="shared" si="58"/>
        <v/>
      </c>
      <c r="GF26" s="197" t="str">
        <f t="shared" si="58"/>
        <v/>
      </c>
      <c r="GG26" s="197" t="str">
        <f t="shared" si="58"/>
        <v/>
      </c>
      <c r="GH26" s="197" t="str">
        <f t="shared" si="58"/>
        <v/>
      </c>
      <c r="GI26" s="197" t="str">
        <f t="shared" si="58"/>
        <v/>
      </c>
      <c r="GJ26" s="197" t="str">
        <f t="shared" si="58"/>
        <v/>
      </c>
      <c r="GK26" s="197" t="str">
        <f t="shared" si="58"/>
        <v/>
      </c>
      <c r="GL26" s="202" t="str">
        <f t="shared" si="58"/>
        <v/>
      </c>
      <c r="GM26" s="197"/>
      <c r="GN26" s="197" t="str">
        <f t="shared" si="59"/>
        <v/>
      </c>
      <c r="GO26" s="197" t="str">
        <f t="shared" si="59"/>
        <v/>
      </c>
      <c r="GP26" s="197" t="str">
        <f t="shared" si="59"/>
        <v/>
      </c>
      <c r="GQ26" s="197" t="str">
        <f t="shared" si="59"/>
        <v/>
      </c>
      <c r="GR26" s="197" t="str">
        <f t="shared" si="59"/>
        <v/>
      </c>
      <c r="GS26" s="197" t="str">
        <f t="shared" si="59"/>
        <v/>
      </c>
      <c r="GT26" s="197" t="str">
        <f t="shared" si="59"/>
        <v/>
      </c>
      <c r="GU26" s="197" t="str">
        <f t="shared" si="59"/>
        <v/>
      </c>
      <c r="GV26" s="197" t="str">
        <f t="shared" si="59"/>
        <v/>
      </c>
      <c r="GW26" s="197" t="str">
        <f t="shared" si="59"/>
        <v/>
      </c>
      <c r="GX26" s="197" t="str">
        <f t="shared" si="59"/>
        <v/>
      </c>
      <c r="GY26" s="197" t="str">
        <f t="shared" si="59"/>
        <v/>
      </c>
      <c r="GZ26" s="197" t="str">
        <f t="shared" si="59"/>
        <v/>
      </c>
      <c r="HA26" s="197" t="str">
        <f t="shared" si="59"/>
        <v/>
      </c>
      <c r="HB26" s="197" t="str">
        <f t="shared" si="59"/>
        <v/>
      </c>
      <c r="HC26" s="197" t="str">
        <f t="shared" si="59"/>
        <v/>
      </c>
      <c r="HD26" s="197" t="str">
        <f t="shared" si="60"/>
        <v/>
      </c>
      <c r="HE26" s="197" t="str">
        <f t="shared" si="60"/>
        <v/>
      </c>
      <c r="HF26" s="197" t="str">
        <f t="shared" si="60"/>
        <v/>
      </c>
      <c r="HG26" s="197" t="str">
        <f t="shared" si="60"/>
        <v/>
      </c>
      <c r="HH26" s="197" t="str">
        <f t="shared" si="60"/>
        <v/>
      </c>
      <c r="HI26" s="197" t="str">
        <f t="shared" si="60"/>
        <v/>
      </c>
      <c r="HJ26" s="197" t="str">
        <f t="shared" si="60"/>
        <v/>
      </c>
      <c r="HK26" s="197" t="str">
        <f t="shared" si="60"/>
        <v/>
      </c>
      <c r="HL26" s="197" t="str">
        <f t="shared" si="60"/>
        <v/>
      </c>
      <c r="HM26" s="197" t="str">
        <f t="shared" si="60"/>
        <v/>
      </c>
      <c r="HN26" s="197" t="str">
        <f t="shared" si="60"/>
        <v/>
      </c>
      <c r="HO26" s="197" t="str">
        <f t="shared" si="60"/>
        <v/>
      </c>
      <c r="HP26" s="197" t="str">
        <f t="shared" si="60"/>
        <v/>
      </c>
      <c r="HQ26" s="197" t="str">
        <f t="shared" si="60"/>
        <v/>
      </c>
      <c r="HR26" s="197" t="str">
        <f t="shared" si="60"/>
        <v/>
      </c>
      <c r="HS26" s="197" t="str">
        <f t="shared" si="61"/>
        <v/>
      </c>
      <c r="HT26" s="197" t="str">
        <f t="shared" si="61"/>
        <v/>
      </c>
      <c r="HU26" s="197" t="str">
        <f t="shared" si="61"/>
        <v/>
      </c>
      <c r="HV26" s="197" t="str">
        <f t="shared" si="61"/>
        <v/>
      </c>
      <c r="HW26" s="197" t="str">
        <f t="shared" si="61"/>
        <v/>
      </c>
      <c r="HX26" s="197" t="str">
        <f t="shared" si="61"/>
        <v/>
      </c>
      <c r="HY26" s="197" t="str">
        <f t="shared" si="61"/>
        <v/>
      </c>
      <c r="HZ26" s="197" t="str">
        <f t="shared" si="61"/>
        <v/>
      </c>
      <c r="IA26" s="197" t="str">
        <f t="shared" si="61"/>
        <v/>
      </c>
      <c r="IB26" s="197" t="str">
        <f t="shared" si="61"/>
        <v/>
      </c>
      <c r="IC26" s="197" t="str">
        <f t="shared" si="61"/>
        <v/>
      </c>
      <c r="ID26" s="202" t="str">
        <f t="shared" si="61"/>
        <v/>
      </c>
      <c r="IE26" s="197"/>
      <c r="IF26" s="197" t="str">
        <f t="shared" si="62"/>
        <v/>
      </c>
      <c r="IG26" s="197" t="str">
        <f t="shared" si="62"/>
        <v/>
      </c>
      <c r="IH26" s="197" t="str">
        <f t="shared" si="62"/>
        <v/>
      </c>
      <c r="II26" s="197" t="str">
        <f t="shared" si="62"/>
        <v/>
      </c>
      <c r="IJ26" s="197" t="str">
        <f t="shared" si="62"/>
        <v/>
      </c>
      <c r="IK26" s="197" t="str">
        <f t="shared" si="62"/>
        <v/>
      </c>
      <c r="IL26" s="197" t="str">
        <f t="shared" si="62"/>
        <v/>
      </c>
      <c r="IM26" s="197" t="str">
        <f t="shared" si="62"/>
        <v/>
      </c>
      <c r="IN26" s="197" t="str">
        <f t="shared" si="62"/>
        <v/>
      </c>
      <c r="IO26" s="197" t="str">
        <f t="shared" si="62"/>
        <v/>
      </c>
      <c r="IP26" s="197" t="str">
        <f t="shared" si="62"/>
        <v/>
      </c>
      <c r="IQ26" s="197" t="str">
        <f t="shared" si="62"/>
        <v/>
      </c>
      <c r="IR26" s="197" t="str">
        <f t="shared" si="62"/>
        <v/>
      </c>
      <c r="IS26" s="197" t="str">
        <f t="shared" si="62"/>
        <v/>
      </c>
      <c r="IT26" s="197" t="str">
        <f t="shared" si="62"/>
        <v/>
      </c>
      <c r="IU26" s="197" t="str">
        <f t="shared" si="62"/>
        <v/>
      </c>
      <c r="IV26" s="197" t="str">
        <f t="shared" si="63"/>
        <v/>
      </c>
      <c r="IW26" s="197" t="str">
        <f t="shared" si="63"/>
        <v/>
      </c>
      <c r="IX26" s="197" t="str">
        <f t="shared" si="63"/>
        <v/>
      </c>
      <c r="IY26" s="197" t="str">
        <f t="shared" si="63"/>
        <v/>
      </c>
      <c r="IZ26" s="197" t="str">
        <f t="shared" si="63"/>
        <v/>
      </c>
      <c r="JA26" s="197" t="str">
        <f t="shared" si="63"/>
        <v/>
      </c>
      <c r="JB26" s="197" t="str">
        <f t="shared" si="63"/>
        <v/>
      </c>
      <c r="JC26" s="197" t="str">
        <f t="shared" si="63"/>
        <v/>
      </c>
      <c r="JD26" s="197" t="str">
        <f t="shared" si="63"/>
        <v/>
      </c>
      <c r="JE26" s="197" t="str">
        <f t="shared" si="63"/>
        <v/>
      </c>
      <c r="JF26" s="197" t="str">
        <f t="shared" si="63"/>
        <v/>
      </c>
      <c r="JG26" s="197" t="str">
        <f t="shared" si="63"/>
        <v/>
      </c>
      <c r="JH26" s="197" t="str">
        <f t="shared" si="63"/>
        <v/>
      </c>
      <c r="JI26" s="197" t="str">
        <f t="shared" si="63"/>
        <v/>
      </c>
      <c r="JJ26" s="197" t="str">
        <f t="shared" si="63"/>
        <v/>
      </c>
      <c r="JK26" s="197" t="str">
        <f t="shared" si="64"/>
        <v/>
      </c>
      <c r="JL26" s="197" t="str">
        <f t="shared" si="64"/>
        <v/>
      </c>
      <c r="JM26" s="197" t="str">
        <f t="shared" si="64"/>
        <v/>
      </c>
      <c r="JN26" s="197" t="str">
        <f t="shared" si="64"/>
        <v/>
      </c>
      <c r="JO26" s="197" t="str">
        <f t="shared" si="64"/>
        <v/>
      </c>
      <c r="JP26" s="197" t="str">
        <f t="shared" si="64"/>
        <v/>
      </c>
      <c r="JQ26" s="197" t="str">
        <f t="shared" si="64"/>
        <v/>
      </c>
      <c r="JR26" s="197" t="str">
        <f t="shared" si="64"/>
        <v/>
      </c>
      <c r="JS26" s="197" t="str">
        <f t="shared" si="64"/>
        <v/>
      </c>
      <c r="JT26" s="197" t="str">
        <f t="shared" si="64"/>
        <v/>
      </c>
      <c r="JU26" s="197" t="str">
        <f t="shared" si="64"/>
        <v/>
      </c>
      <c r="JV26" s="202" t="str">
        <f t="shared" si="64"/>
        <v/>
      </c>
    </row>
    <row r="27" spans="1:282" ht="12.75" customHeight="1" x14ac:dyDescent="0.2">
      <c r="A27" s="51"/>
      <c r="B27" s="52"/>
      <c r="C27" s="52"/>
      <c r="D27" s="52"/>
      <c r="E27" s="52"/>
      <c r="F27" s="52"/>
      <c r="G27" s="52"/>
      <c r="H27" s="52"/>
      <c r="I27" s="53"/>
      <c r="J27" s="117"/>
      <c r="K27" s="117"/>
      <c r="L27" s="117"/>
      <c r="M27" s="117"/>
      <c r="N27" s="117"/>
      <c r="O27" s="117"/>
      <c r="P27" s="117"/>
      <c r="Q27" s="45" t="s">
        <v>33</v>
      </c>
      <c r="R27" s="45"/>
      <c r="S27" s="46"/>
      <c r="T27" s="46">
        <f t="shared" si="49"/>
        <v>6.8784722222222219E-2</v>
      </c>
      <c r="U27" s="46">
        <f t="shared" si="49"/>
        <v>8.2557870370370365E-2</v>
      </c>
      <c r="V27" s="46">
        <f t="shared" si="49"/>
        <v>9.5590277777777774E-2</v>
      </c>
      <c r="W27" s="46">
        <f t="shared" si="49"/>
        <v>0.10957175925925926</v>
      </c>
      <c r="X27" s="46" t="str">
        <f t="shared" si="49"/>
        <v/>
      </c>
      <c r="Y27" s="46" t="str">
        <f t="shared" si="49"/>
        <v/>
      </c>
      <c r="Z27" s="46" t="str">
        <f t="shared" si="49"/>
        <v/>
      </c>
      <c r="AA27" s="46" t="str">
        <f t="shared" si="49"/>
        <v/>
      </c>
      <c r="AB27" s="46" t="str">
        <f t="shared" si="49"/>
        <v/>
      </c>
      <c r="AC27" s="46" t="str">
        <f t="shared" si="49"/>
        <v/>
      </c>
      <c r="AD27" s="46" t="str">
        <f t="shared" si="49"/>
        <v/>
      </c>
      <c r="AE27" s="46" t="str">
        <f t="shared" si="49"/>
        <v/>
      </c>
      <c r="AF27" s="46" t="str">
        <f t="shared" si="49"/>
        <v/>
      </c>
      <c r="AG27" s="46" t="str">
        <f t="shared" si="49"/>
        <v/>
      </c>
      <c r="AH27" s="46" t="str">
        <f t="shared" si="49"/>
        <v/>
      </c>
      <c r="AI27" s="46" t="str">
        <f t="shared" si="49"/>
        <v/>
      </c>
      <c r="AJ27" s="46" t="str">
        <f t="shared" si="49"/>
        <v/>
      </c>
      <c r="AK27" s="46" t="str">
        <f t="shared" si="49"/>
        <v/>
      </c>
      <c r="AL27" s="46" t="str">
        <f t="shared" si="49"/>
        <v/>
      </c>
      <c r="AM27" s="46" t="str">
        <f t="shared" si="49"/>
        <v/>
      </c>
      <c r="AN27" s="46" t="str">
        <f t="shared" si="49"/>
        <v/>
      </c>
      <c r="AO27" s="46" t="str">
        <f t="shared" si="49"/>
        <v/>
      </c>
      <c r="AP27" s="46" t="str">
        <f t="shared" si="49"/>
        <v/>
      </c>
      <c r="AQ27" s="46" t="str">
        <f t="shared" si="49"/>
        <v/>
      </c>
      <c r="AR27" s="46" t="str">
        <f t="shared" si="49"/>
        <v/>
      </c>
      <c r="AS27" s="46" t="str">
        <f t="shared" si="49"/>
        <v/>
      </c>
      <c r="AT27" s="46" t="str">
        <f t="shared" si="49"/>
        <v/>
      </c>
      <c r="AU27" s="46" t="str">
        <f t="shared" si="49"/>
        <v/>
      </c>
      <c r="AV27" s="46" t="str">
        <f t="shared" si="49"/>
        <v/>
      </c>
      <c r="AW27" s="46" t="str">
        <f t="shared" si="49"/>
        <v/>
      </c>
      <c r="AX27" s="46" t="str">
        <f t="shared" si="49"/>
        <v/>
      </c>
      <c r="AY27" s="46" t="str">
        <f t="shared" si="49"/>
        <v/>
      </c>
      <c r="AZ27" s="46" t="str">
        <f t="shared" si="49"/>
        <v/>
      </c>
      <c r="BA27" s="46" t="str">
        <f t="shared" si="49"/>
        <v/>
      </c>
      <c r="BB27" s="46" t="str">
        <f t="shared" si="49"/>
        <v/>
      </c>
      <c r="BC27" s="46" t="str">
        <f t="shared" si="49"/>
        <v/>
      </c>
      <c r="BD27" s="46" t="str">
        <f t="shared" si="49"/>
        <v/>
      </c>
      <c r="BE27" s="46" t="str">
        <f t="shared" si="49"/>
        <v/>
      </c>
      <c r="BF27" s="46" t="str">
        <f t="shared" si="49"/>
        <v/>
      </c>
      <c r="BG27" s="46" t="str">
        <f t="shared" si="49"/>
        <v/>
      </c>
      <c r="BH27" s="46" t="str">
        <f t="shared" si="49"/>
        <v/>
      </c>
      <c r="BI27" s="46" t="str">
        <f t="shared" si="49"/>
        <v/>
      </c>
      <c r="BJ27" s="173" t="str">
        <f t="shared" si="49"/>
        <v/>
      </c>
      <c r="BK27" s="46"/>
      <c r="BL27" s="46">
        <f t="shared" si="50"/>
        <v>5.4525462962962963E-2</v>
      </c>
      <c r="BM27" s="46">
        <f t="shared" si="50"/>
        <v>6.9560185185185183E-2</v>
      </c>
      <c r="BN27" s="46">
        <f t="shared" si="50"/>
        <v>8.3020833333333335E-2</v>
      </c>
      <c r="BO27" s="46">
        <f t="shared" si="50"/>
        <v>9.6643518518518531E-2</v>
      </c>
      <c r="BP27" s="46" t="str">
        <f t="shared" si="50"/>
        <v/>
      </c>
      <c r="BQ27" s="46" t="str">
        <f t="shared" si="50"/>
        <v/>
      </c>
      <c r="BR27" s="46" t="str">
        <f t="shared" si="50"/>
        <v/>
      </c>
      <c r="BS27" s="46" t="str">
        <f t="shared" si="50"/>
        <v/>
      </c>
      <c r="BT27" s="46" t="str">
        <f t="shared" si="50"/>
        <v/>
      </c>
      <c r="BU27" s="46" t="str">
        <f t="shared" si="50"/>
        <v/>
      </c>
      <c r="BV27" s="46" t="str">
        <f t="shared" si="50"/>
        <v/>
      </c>
      <c r="BW27" s="46" t="str">
        <f t="shared" si="50"/>
        <v/>
      </c>
      <c r="BX27" s="46" t="str">
        <f t="shared" si="50"/>
        <v/>
      </c>
      <c r="BY27" s="46" t="str">
        <f t="shared" si="50"/>
        <v/>
      </c>
      <c r="BZ27" s="46" t="str">
        <f t="shared" si="50"/>
        <v/>
      </c>
      <c r="CA27" s="46" t="str">
        <f t="shared" si="50"/>
        <v/>
      </c>
      <c r="CB27" s="46" t="str">
        <f t="shared" si="51"/>
        <v/>
      </c>
      <c r="CC27" s="46" t="str">
        <f t="shared" si="51"/>
        <v/>
      </c>
      <c r="CD27" s="46" t="str">
        <f t="shared" si="51"/>
        <v/>
      </c>
      <c r="CE27" s="46" t="str">
        <f t="shared" si="51"/>
        <v/>
      </c>
      <c r="CF27" s="46" t="str">
        <f t="shared" si="51"/>
        <v/>
      </c>
      <c r="CG27" s="46" t="str">
        <f t="shared" si="51"/>
        <v/>
      </c>
      <c r="CH27" s="46" t="str">
        <f t="shared" si="51"/>
        <v/>
      </c>
      <c r="CI27" s="46" t="str">
        <f t="shared" si="51"/>
        <v/>
      </c>
      <c r="CJ27" s="46" t="str">
        <f t="shared" si="51"/>
        <v/>
      </c>
      <c r="CK27" s="46" t="str">
        <f t="shared" si="51"/>
        <v/>
      </c>
      <c r="CL27" s="46" t="str">
        <f t="shared" si="51"/>
        <v/>
      </c>
      <c r="CM27" s="46" t="str">
        <f t="shared" si="51"/>
        <v/>
      </c>
      <c r="CN27" s="46" t="str">
        <f t="shared" si="51"/>
        <v/>
      </c>
      <c r="CO27" s="46" t="str">
        <f t="shared" si="51"/>
        <v/>
      </c>
      <c r="CP27" s="46" t="str">
        <f t="shared" si="51"/>
        <v/>
      </c>
      <c r="CQ27" s="46" t="str">
        <f t="shared" si="51"/>
        <v/>
      </c>
      <c r="CR27" s="46" t="str">
        <f t="shared" si="52"/>
        <v/>
      </c>
      <c r="CS27" s="46" t="str">
        <f t="shared" si="52"/>
        <v/>
      </c>
      <c r="CT27" s="46" t="str">
        <f t="shared" si="52"/>
        <v/>
      </c>
      <c r="CU27" s="46" t="str">
        <f t="shared" si="52"/>
        <v/>
      </c>
      <c r="CV27" s="46" t="str">
        <f t="shared" si="52"/>
        <v/>
      </c>
      <c r="CW27" s="46" t="str">
        <f t="shared" si="52"/>
        <v/>
      </c>
      <c r="CX27" s="46" t="str">
        <f t="shared" si="52"/>
        <v/>
      </c>
      <c r="CY27" s="46" t="str">
        <f t="shared" si="52"/>
        <v/>
      </c>
      <c r="CZ27" s="46" t="str">
        <f t="shared" si="52"/>
        <v/>
      </c>
      <c r="DA27" s="46" t="str">
        <f t="shared" si="52"/>
        <v/>
      </c>
      <c r="DB27" s="173" t="str">
        <f t="shared" si="52"/>
        <v/>
      </c>
      <c r="DC27" s="46"/>
      <c r="DD27" s="46">
        <f t="shared" si="53"/>
        <v>7.9988425925925921E-2</v>
      </c>
      <c r="DE27" s="46">
        <f t="shared" si="53"/>
        <v>9.3391203703703699E-2</v>
      </c>
      <c r="DF27" s="46">
        <f t="shared" si="53"/>
        <v>0.10706018518518519</v>
      </c>
      <c r="DG27" s="46">
        <f t="shared" si="53"/>
        <v>0.1209837962962963</v>
      </c>
      <c r="DH27" s="46" t="str">
        <f t="shared" si="53"/>
        <v/>
      </c>
      <c r="DI27" s="46" t="str">
        <f t="shared" si="53"/>
        <v/>
      </c>
      <c r="DJ27" s="46" t="str">
        <f t="shared" si="53"/>
        <v/>
      </c>
      <c r="DK27" s="46" t="str">
        <f t="shared" si="53"/>
        <v/>
      </c>
      <c r="DL27" s="46" t="str">
        <f t="shared" si="53"/>
        <v/>
      </c>
      <c r="DM27" s="46" t="str">
        <f t="shared" si="53"/>
        <v/>
      </c>
      <c r="DN27" s="46" t="str">
        <f t="shared" si="53"/>
        <v/>
      </c>
      <c r="DO27" s="46" t="str">
        <f t="shared" si="53"/>
        <v/>
      </c>
      <c r="DP27" s="46" t="str">
        <f t="shared" si="53"/>
        <v/>
      </c>
      <c r="DQ27" s="46" t="str">
        <f t="shared" si="53"/>
        <v/>
      </c>
      <c r="DR27" s="46" t="str">
        <f t="shared" si="53"/>
        <v/>
      </c>
      <c r="DS27" s="46" t="str">
        <f t="shared" si="53"/>
        <v/>
      </c>
      <c r="DT27" s="46" t="str">
        <f t="shared" si="54"/>
        <v/>
      </c>
      <c r="DU27" s="46" t="str">
        <f t="shared" si="54"/>
        <v/>
      </c>
      <c r="DV27" s="46" t="str">
        <f t="shared" si="54"/>
        <v/>
      </c>
      <c r="DW27" s="46" t="str">
        <f t="shared" si="54"/>
        <v/>
      </c>
      <c r="DX27" s="46" t="str">
        <f t="shared" si="54"/>
        <v/>
      </c>
      <c r="DY27" s="46" t="str">
        <f t="shared" si="54"/>
        <v/>
      </c>
      <c r="DZ27" s="46" t="str">
        <f t="shared" si="54"/>
        <v/>
      </c>
      <c r="EA27" s="46" t="str">
        <f t="shared" si="54"/>
        <v/>
      </c>
      <c r="EB27" s="46" t="str">
        <f t="shared" si="54"/>
        <v/>
      </c>
      <c r="EC27" s="46" t="str">
        <f t="shared" si="54"/>
        <v/>
      </c>
      <c r="ED27" s="46" t="str">
        <f t="shared" si="54"/>
        <v/>
      </c>
      <c r="EE27" s="46" t="str">
        <f t="shared" si="54"/>
        <v/>
      </c>
      <c r="EF27" s="46" t="str">
        <f t="shared" si="54"/>
        <v/>
      </c>
      <c r="EG27" s="46" t="str">
        <f t="shared" si="54"/>
        <v/>
      </c>
      <c r="EH27" s="46" t="str">
        <f t="shared" si="54"/>
        <v/>
      </c>
      <c r="EI27" s="46" t="str">
        <f t="shared" si="55"/>
        <v/>
      </c>
      <c r="EJ27" s="46" t="str">
        <f t="shared" si="55"/>
        <v/>
      </c>
      <c r="EK27" s="46" t="str">
        <f t="shared" si="55"/>
        <v/>
      </c>
      <c r="EL27" s="46" t="str">
        <f t="shared" si="55"/>
        <v/>
      </c>
      <c r="EM27" s="46" t="str">
        <f t="shared" si="55"/>
        <v/>
      </c>
      <c r="EN27" s="46" t="str">
        <f t="shared" si="55"/>
        <v/>
      </c>
      <c r="EO27" s="46" t="str">
        <f t="shared" si="55"/>
        <v/>
      </c>
      <c r="EP27" s="46" t="str">
        <f t="shared" si="55"/>
        <v/>
      </c>
      <c r="EQ27" s="46" t="str">
        <f t="shared" si="55"/>
        <v/>
      </c>
      <c r="ER27" s="46" t="str">
        <f t="shared" si="55"/>
        <v/>
      </c>
      <c r="ES27" s="46" t="str">
        <f t="shared" si="55"/>
        <v/>
      </c>
      <c r="ET27" s="173" t="str">
        <f t="shared" si="55"/>
        <v/>
      </c>
      <c r="EU27" s="46"/>
      <c r="EV27" s="46">
        <f t="shared" si="56"/>
        <v>4.7673611111111104E-2</v>
      </c>
      <c r="EW27" s="46">
        <f t="shared" si="56"/>
        <v>6.0625000000000005E-2</v>
      </c>
      <c r="EX27" s="46">
        <f t="shared" si="56"/>
        <v>7.615740740740741E-2</v>
      </c>
      <c r="EY27" s="46">
        <f t="shared" si="56"/>
        <v>9.0405092592592592E-2</v>
      </c>
      <c r="EZ27" s="46" t="str">
        <f t="shared" si="56"/>
        <v/>
      </c>
      <c r="FA27" s="46" t="str">
        <f t="shared" si="56"/>
        <v/>
      </c>
      <c r="FB27" s="46" t="str">
        <f t="shared" si="56"/>
        <v/>
      </c>
      <c r="FC27" s="46" t="str">
        <f t="shared" si="56"/>
        <v/>
      </c>
      <c r="FD27" s="46" t="str">
        <f t="shared" si="56"/>
        <v/>
      </c>
      <c r="FE27" s="46" t="str">
        <f t="shared" si="56"/>
        <v/>
      </c>
      <c r="FF27" s="46" t="str">
        <f t="shared" si="56"/>
        <v/>
      </c>
      <c r="FG27" s="46" t="str">
        <f t="shared" si="56"/>
        <v/>
      </c>
      <c r="FH27" s="46" t="str">
        <f t="shared" si="56"/>
        <v/>
      </c>
      <c r="FI27" s="46" t="str">
        <f t="shared" si="56"/>
        <v/>
      </c>
      <c r="FJ27" s="46" t="str">
        <f t="shared" si="56"/>
        <v/>
      </c>
      <c r="FK27" s="46" t="str">
        <f t="shared" si="56"/>
        <v/>
      </c>
      <c r="FL27" s="46" t="str">
        <f t="shared" si="57"/>
        <v/>
      </c>
      <c r="FM27" s="46" t="str">
        <f t="shared" si="57"/>
        <v/>
      </c>
      <c r="FN27" s="46" t="str">
        <f t="shared" si="57"/>
        <v/>
      </c>
      <c r="FO27" s="46" t="str">
        <f t="shared" si="57"/>
        <v/>
      </c>
      <c r="FP27" s="46" t="str">
        <f t="shared" si="57"/>
        <v/>
      </c>
      <c r="FQ27" s="46" t="str">
        <f t="shared" si="57"/>
        <v/>
      </c>
      <c r="FR27" s="46" t="str">
        <f t="shared" si="57"/>
        <v/>
      </c>
      <c r="FS27" s="46" t="str">
        <f t="shared" si="57"/>
        <v/>
      </c>
      <c r="FT27" s="46" t="str">
        <f t="shared" si="57"/>
        <v/>
      </c>
      <c r="FU27" s="46" t="str">
        <f t="shared" si="57"/>
        <v/>
      </c>
      <c r="FV27" s="46" t="str">
        <f t="shared" si="57"/>
        <v/>
      </c>
      <c r="FW27" s="46" t="str">
        <f t="shared" si="57"/>
        <v/>
      </c>
      <c r="FX27" s="46" t="str">
        <f t="shared" si="57"/>
        <v/>
      </c>
      <c r="FY27" s="46" t="str">
        <f t="shared" si="57"/>
        <v/>
      </c>
      <c r="FZ27" s="46" t="str">
        <f t="shared" si="57"/>
        <v/>
      </c>
      <c r="GA27" s="46" t="str">
        <f t="shared" si="58"/>
        <v/>
      </c>
      <c r="GB27" s="46" t="str">
        <f t="shared" si="58"/>
        <v/>
      </c>
      <c r="GC27" s="46" t="str">
        <f t="shared" si="58"/>
        <v/>
      </c>
      <c r="GD27" s="46" t="str">
        <f t="shared" si="58"/>
        <v/>
      </c>
      <c r="GE27" s="46" t="str">
        <f t="shared" si="58"/>
        <v/>
      </c>
      <c r="GF27" s="46" t="str">
        <f t="shared" si="58"/>
        <v/>
      </c>
      <c r="GG27" s="46" t="str">
        <f t="shared" si="58"/>
        <v/>
      </c>
      <c r="GH27" s="46" t="str">
        <f t="shared" si="58"/>
        <v/>
      </c>
      <c r="GI27" s="46" t="str">
        <f t="shared" si="58"/>
        <v/>
      </c>
      <c r="GJ27" s="46" t="str">
        <f t="shared" si="58"/>
        <v/>
      </c>
      <c r="GK27" s="46" t="str">
        <f t="shared" si="58"/>
        <v/>
      </c>
      <c r="GL27" s="173" t="str">
        <f t="shared" si="58"/>
        <v/>
      </c>
      <c r="GM27" s="46"/>
      <c r="GN27" s="46" t="str">
        <f t="shared" si="59"/>
        <v/>
      </c>
      <c r="GO27" s="46" t="str">
        <f t="shared" si="59"/>
        <v/>
      </c>
      <c r="GP27" s="46" t="str">
        <f t="shared" si="59"/>
        <v/>
      </c>
      <c r="GQ27" s="46" t="str">
        <f t="shared" si="59"/>
        <v/>
      </c>
      <c r="GR27" s="46" t="str">
        <f t="shared" si="59"/>
        <v/>
      </c>
      <c r="GS27" s="46" t="str">
        <f t="shared" si="59"/>
        <v/>
      </c>
      <c r="GT27" s="46" t="str">
        <f t="shared" si="59"/>
        <v/>
      </c>
      <c r="GU27" s="46" t="str">
        <f t="shared" si="59"/>
        <v/>
      </c>
      <c r="GV27" s="46" t="str">
        <f t="shared" si="59"/>
        <v/>
      </c>
      <c r="GW27" s="46" t="str">
        <f t="shared" si="59"/>
        <v/>
      </c>
      <c r="GX27" s="46" t="str">
        <f t="shared" si="59"/>
        <v/>
      </c>
      <c r="GY27" s="46" t="str">
        <f t="shared" si="59"/>
        <v/>
      </c>
      <c r="GZ27" s="46" t="str">
        <f t="shared" si="59"/>
        <v/>
      </c>
      <c r="HA27" s="46" t="str">
        <f t="shared" si="59"/>
        <v/>
      </c>
      <c r="HB27" s="46" t="str">
        <f t="shared" si="59"/>
        <v/>
      </c>
      <c r="HC27" s="46" t="str">
        <f t="shared" si="59"/>
        <v/>
      </c>
      <c r="HD27" s="46" t="str">
        <f t="shared" si="60"/>
        <v/>
      </c>
      <c r="HE27" s="46" t="str">
        <f t="shared" si="60"/>
        <v/>
      </c>
      <c r="HF27" s="46" t="str">
        <f t="shared" si="60"/>
        <v/>
      </c>
      <c r="HG27" s="46" t="str">
        <f t="shared" si="60"/>
        <v/>
      </c>
      <c r="HH27" s="46" t="str">
        <f t="shared" si="60"/>
        <v/>
      </c>
      <c r="HI27" s="46" t="str">
        <f t="shared" si="60"/>
        <v/>
      </c>
      <c r="HJ27" s="46" t="str">
        <f t="shared" si="60"/>
        <v/>
      </c>
      <c r="HK27" s="46" t="str">
        <f t="shared" si="60"/>
        <v/>
      </c>
      <c r="HL27" s="46" t="str">
        <f t="shared" si="60"/>
        <v/>
      </c>
      <c r="HM27" s="46" t="str">
        <f t="shared" si="60"/>
        <v/>
      </c>
      <c r="HN27" s="46" t="str">
        <f t="shared" si="60"/>
        <v/>
      </c>
      <c r="HO27" s="46" t="str">
        <f t="shared" si="60"/>
        <v/>
      </c>
      <c r="HP27" s="46" t="str">
        <f t="shared" si="60"/>
        <v/>
      </c>
      <c r="HQ27" s="46" t="str">
        <f t="shared" si="60"/>
        <v/>
      </c>
      <c r="HR27" s="46" t="str">
        <f t="shared" si="60"/>
        <v/>
      </c>
      <c r="HS27" s="46" t="str">
        <f t="shared" si="61"/>
        <v/>
      </c>
      <c r="HT27" s="46" t="str">
        <f t="shared" si="61"/>
        <v/>
      </c>
      <c r="HU27" s="46" t="str">
        <f t="shared" si="61"/>
        <v/>
      </c>
      <c r="HV27" s="46" t="str">
        <f t="shared" si="61"/>
        <v/>
      </c>
      <c r="HW27" s="46" t="str">
        <f t="shared" si="61"/>
        <v/>
      </c>
      <c r="HX27" s="46" t="str">
        <f t="shared" si="61"/>
        <v/>
      </c>
      <c r="HY27" s="46" t="str">
        <f t="shared" si="61"/>
        <v/>
      </c>
      <c r="HZ27" s="46" t="str">
        <f t="shared" si="61"/>
        <v/>
      </c>
      <c r="IA27" s="46" t="str">
        <f t="shared" si="61"/>
        <v/>
      </c>
      <c r="IB27" s="46" t="str">
        <f t="shared" si="61"/>
        <v/>
      </c>
      <c r="IC27" s="46" t="str">
        <f t="shared" si="61"/>
        <v/>
      </c>
      <c r="ID27" s="173" t="str">
        <f t="shared" si="61"/>
        <v/>
      </c>
      <c r="IE27" s="46"/>
      <c r="IF27" s="46" t="str">
        <f t="shared" si="62"/>
        <v/>
      </c>
      <c r="IG27" s="46" t="str">
        <f t="shared" si="62"/>
        <v/>
      </c>
      <c r="IH27" s="46" t="str">
        <f t="shared" si="62"/>
        <v/>
      </c>
      <c r="II27" s="46" t="str">
        <f t="shared" si="62"/>
        <v/>
      </c>
      <c r="IJ27" s="46" t="str">
        <f t="shared" si="62"/>
        <v/>
      </c>
      <c r="IK27" s="46" t="str">
        <f t="shared" si="62"/>
        <v/>
      </c>
      <c r="IL27" s="46" t="str">
        <f t="shared" si="62"/>
        <v/>
      </c>
      <c r="IM27" s="46" t="str">
        <f t="shared" si="62"/>
        <v/>
      </c>
      <c r="IN27" s="46" t="str">
        <f t="shared" si="62"/>
        <v/>
      </c>
      <c r="IO27" s="46" t="str">
        <f t="shared" si="62"/>
        <v/>
      </c>
      <c r="IP27" s="46" t="str">
        <f t="shared" si="62"/>
        <v/>
      </c>
      <c r="IQ27" s="46" t="str">
        <f t="shared" si="62"/>
        <v/>
      </c>
      <c r="IR27" s="46" t="str">
        <f t="shared" si="62"/>
        <v/>
      </c>
      <c r="IS27" s="46" t="str">
        <f t="shared" si="62"/>
        <v/>
      </c>
      <c r="IT27" s="46" t="str">
        <f t="shared" si="62"/>
        <v/>
      </c>
      <c r="IU27" s="46" t="str">
        <f t="shared" si="62"/>
        <v/>
      </c>
      <c r="IV27" s="46" t="str">
        <f t="shared" si="63"/>
        <v/>
      </c>
      <c r="IW27" s="46" t="str">
        <f t="shared" si="63"/>
        <v/>
      </c>
      <c r="IX27" s="46" t="str">
        <f t="shared" si="63"/>
        <v/>
      </c>
      <c r="IY27" s="46" t="str">
        <f t="shared" si="63"/>
        <v/>
      </c>
      <c r="IZ27" s="46" t="str">
        <f t="shared" si="63"/>
        <v/>
      </c>
      <c r="JA27" s="46" t="str">
        <f t="shared" si="63"/>
        <v/>
      </c>
      <c r="JB27" s="46" t="str">
        <f t="shared" si="63"/>
        <v/>
      </c>
      <c r="JC27" s="46" t="str">
        <f t="shared" si="63"/>
        <v/>
      </c>
      <c r="JD27" s="46" t="str">
        <f t="shared" si="63"/>
        <v/>
      </c>
      <c r="JE27" s="46" t="str">
        <f t="shared" si="63"/>
        <v/>
      </c>
      <c r="JF27" s="46" t="str">
        <f t="shared" si="63"/>
        <v/>
      </c>
      <c r="JG27" s="46" t="str">
        <f t="shared" si="63"/>
        <v/>
      </c>
      <c r="JH27" s="46" t="str">
        <f t="shared" si="63"/>
        <v/>
      </c>
      <c r="JI27" s="46" t="str">
        <f t="shared" si="63"/>
        <v/>
      </c>
      <c r="JJ27" s="46" t="str">
        <f t="shared" si="63"/>
        <v/>
      </c>
      <c r="JK27" s="46" t="str">
        <f t="shared" si="64"/>
        <v/>
      </c>
      <c r="JL27" s="46" t="str">
        <f t="shared" si="64"/>
        <v/>
      </c>
      <c r="JM27" s="46" t="str">
        <f t="shared" si="64"/>
        <v/>
      </c>
      <c r="JN27" s="46" t="str">
        <f t="shared" si="64"/>
        <v/>
      </c>
      <c r="JO27" s="46" t="str">
        <f t="shared" si="64"/>
        <v/>
      </c>
      <c r="JP27" s="46" t="str">
        <f t="shared" si="64"/>
        <v/>
      </c>
      <c r="JQ27" s="46" t="str">
        <f t="shared" si="64"/>
        <v/>
      </c>
      <c r="JR27" s="46" t="str">
        <f t="shared" si="64"/>
        <v/>
      </c>
      <c r="JS27" s="46" t="str">
        <f t="shared" si="64"/>
        <v/>
      </c>
      <c r="JT27" s="46" t="str">
        <f t="shared" si="64"/>
        <v/>
      </c>
      <c r="JU27" s="46" t="str">
        <f t="shared" si="64"/>
        <v/>
      </c>
      <c r="JV27" s="173" t="str">
        <f t="shared" si="64"/>
        <v/>
      </c>
    </row>
    <row r="28" spans="1:282" ht="12.75" customHeight="1" x14ac:dyDescent="0.2">
      <c r="A28" s="51"/>
      <c r="B28" s="52"/>
      <c r="C28" s="40"/>
      <c r="D28" s="40"/>
      <c r="E28" s="40"/>
      <c r="F28" s="40"/>
      <c r="G28" s="40"/>
      <c r="H28" s="53"/>
      <c r="I28" s="53"/>
      <c r="J28" s="117"/>
      <c r="K28" s="117"/>
      <c r="L28" s="117"/>
      <c r="M28" s="117"/>
      <c r="N28" s="117"/>
      <c r="O28" s="117"/>
      <c r="P28" s="117"/>
      <c r="Q28" s="45" t="s">
        <v>34</v>
      </c>
      <c r="R28" s="45"/>
      <c r="S28" s="46"/>
      <c r="T28" s="46">
        <f t="shared" si="49"/>
        <v>7.1192129629629633E-2</v>
      </c>
      <c r="U28" s="46">
        <f t="shared" si="49"/>
        <v>8.4976851851851845E-2</v>
      </c>
      <c r="V28" s="46">
        <f t="shared" si="49"/>
        <v>9.9120370370370373E-2</v>
      </c>
      <c r="W28" s="46">
        <f t="shared" si="49"/>
        <v>0.11296296296296297</v>
      </c>
      <c r="X28" s="46" t="str">
        <f t="shared" si="49"/>
        <v/>
      </c>
      <c r="Y28" s="46" t="str">
        <f t="shared" si="49"/>
        <v/>
      </c>
      <c r="Z28" s="46" t="str">
        <f t="shared" si="49"/>
        <v/>
      </c>
      <c r="AA28" s="46" t="str">
        <f t="shared" si="49"/>
        <v/>
      </c>
      <c r="AB28" s="46" t="str">
        <f t="shared" si="49"/>
        <v/>
      </c>
      <c r="AC28" s="46" t="str">
        <f t="shared" si="49"/>
        <v/>
      </c>
      <c r="AD28" s="46" t="str">
        <f t="shared" si="49"/>
        <v/>
      </c>
      <c r="AE28" s="46" t="str">
        <f t="shared" si="49"/>
        <v/>
      </c>
      <c r="AF28" s="46" t="str">
        <f t="shared" si="49"/>
        <v/>
      </c>
      <c r="AG28" s="46" t="str">
        <f t="shared" si="49"/>
        <v/>
      </c>
      <c r="AH28" s="46" t="str">
        <f t="shared" si="49"/>
        <v/>
      </c>
      <c r="AI28" s="46" t="str">
        <f t="shared" si="49"/>
        <v/>
      </c>
      <c r="AJ28" s="46" t="str">
        <f t="shared" si="49"/>
        <v/>
      </c>
      <c r="AK28" s="46" t="str">
        <f t="shared" si="49"/>
        <v/>
      </c>
      <c r="AL28" s="46" t="str">
        <f t="shared" si="49"/>
        <v/>
      </c>
      <c r="AM28" s="46" t="str">
        <f t="shared" si="49"/>
        <v/>
      </c>
      <c r="AN28" s="46" t="str">
        <f t="shared" si="49"/>
        <v/>
      </c>
      <c r="AO28" s="46" t="str">
        <f t="shared" si="49"/>
        <v/>
      </c>
      <c r="AP28" s="46" t="str">
        <f t="shared" si="49"/>
        <v/>
      </c>
      <c r="AQ28" s="46" t="str">
        <f t="shared" si="49"/>
        <v/>
      </c>
      <c r="AR28" s="46" t="str">
        <f t="shared" si="49"/>
        <v/>
      </c>
      <c r="AS28" s="46" t="str">
        <f t="shared" si="49"/>
        <v/>
      </c>
      <c r="AT28" s="46" t="str">
        <f t="shared" si="49"/>
        <v/>
      </c>
      <c r="AU28" s="46" t="str">
        <f t="shared" si="49"/>
        <v/>
      </c>
      <c r="AV28" s="46" t="str">
        <f t="shared" si="49"/>
        <v/>
      </c>
      <c r="AW28" s="46" t="str">
        <f t="shared" si="49"/>
        <v/>
      </c>
      <c r="AX28" s="46" t="str">
        <f t="shared" si="49"/>
        <v/>
      </c>
      <c r="AY28" s="46" t="str">
        <f t="shared" si="49"/>
        <v/>
      </c>
      <c r="AZ28" s="46" t="str">
        <f t="shared" si="49"/>
        <v/>
      </c>
      <c r="BA28" s="46" t="str">
        <f t="shared" si="49"/>
        <v/>
      </c>
      <c r="BB28" s="46" t="str">
        <f t="shared" si="49"/>
        <v/>
      </c>
      <c r="BC28" s="46" t="str">
        <f t="shared" si="49"/>
        <v/>
      </c>
      <c r="BD28" s="46" t="str">
        <f t="shared" si="49"/>
        <v/>
      </c>
      <c r="BE28" s="46" t="str">
        <f t="shared" si="49"/>
        <v/>
      </c>
      <c r="BF28" s="46" t="str">
        <f t="shared" si="49"/>
        <v/>
      </c>
      <c r="BG28" s="46" t="str">
        <f t="shared" si="49"/>
        <v/>
      </c>
      <c r="BH28" s="46" t="str">
        <f t="shared" ref="BH28:BJ28" si="65">IF(ISNUMBER(BH69), BH69, "")</f>
        <v/>
      </c>
      <c r="BI28" s="46" t="str">
        <f t="shared" si="65"/>
        <v/>
      </c>
      <c r="BJ28" s="173" t="str">
        <f t="shared" si="65"/>
        <v/>
      </c>
      <c r="BK28" s="46"/>
      <c r="BL28" s="46">
        <f t="shared" si="50"/>
        <v>5.6990740740740738E-2</v>
      </c>
      <c r="BM28" s="46">
        <f t="shared" si="50"/>
        <v>7.210648148148148E-2</v>
      </c>
      <c r="BN28" s="46">
        <f t="shared" si="50"/>
        <v>8.5717592592592595E-2</v>
      </c>
      <c r="BO28" s="46">
        <f t="shared" si="50"/>
        <v>9.9456018518518527E-2</v>
      </c>
      <c r="BP28" s="46" t="str">
        <f t="shared" si="50"/>
        <v/>
      </c>
      <c r="BQ28" s="46" t="str">
        <f t="shared" si="50"/>
        <v/>
      </c>
      <c r="BR28" s="46" t="str">
        <f t="shared" si="50"/>
        <v/>
      </c>
      <c r="BS28" s="46" t="str">
        <f t="shared" si="50"/>
        <v/>
      </c>
      <c r="BT28" s="46" t="str">
        <f t="shared" si="50"/>
        <v/>
      </c>
      <c r="BU28" s="46" t="str">
        <f t="shared" si="50"/>
        <v/>
      </c>
      <c r="BV28" s="46" t="str">
        <f t="shared" si="50"/>
        <v/>
      </c>
      <c r="BW28" s="46" t="str">
        <f t="shared" si="50"/>
        <v/>
      </c>
      <c r="BX28" s="46" t="str">
        <f t="shared" si="50"/>
        <v/>
      </c>
      <c r="BY28" s="46" t="str">
        <f t="shared" si="50"/>
        <v/>
      </c>
      <c r="BZ28" s="46" t="str">
        <f t="shared" si="50"/>
        <v/>
      </c>
      <c r="CA28" s="46" t="str">
        <f t="shared" si="50"/>
        <v/>
      </c>
      <c r="CB28" s="46" t="str">
        <f t="shared" si="51"/>
        <v/>
      </c>
      <c r="CC28" s="46" t="str">
        <f t="shared" si="51"/>
        <v/>
      </c>
      <c r="CD28" s="46" t="str">
        <f t="shared" si="51"/>
        <v/>
      </c>
      <c r="CE28" s="46" t="str">
        <f t="shared" si="51"/>
        <v/>
      </c>
      <c r="CF28" s="46" t="str">
        <f t="shared" si="51"/>
        <v/>
      </c>
      <c r="CG28" s="46" t="str">
        <f t="shared" si="51"/>
        <v/>
      </c>
      <c r="CH28" s="46" t="str">
        <f t="shared" si="51"/>
        <v/>
      </c>
      <c r="CI28" s="46" t="str">
        <f t="shared" si="51"/>
        <v/>
      </c>
      <c r="CJ28" s="46" t="str">
        <f t="shared" si="51"/>
        <v/>
      </c>
      <c r="CK28" s="46" t="str">
        <f t="shared" si="51"/>
        <v/>
      </c>
      <c r="CL28" s="46" t="str">
        <f t="shared" si="51"/>
        <v/>
      </c>
      <c r="CM28" s="46" t="str">
        <f t="shared" si="51"/>
        <v/>
      </c>
      <c r="CN28" s="46" t="str">
        <f t="shared" si="51"/>
        <v/>
      </c>
      <c r="CO28" s="46" t="str">
        <f t="shared" si="51"/>
        <v/>
      </c>
      <c r="CP28" s="46" t="str">
        <f t="shared" si="51"/>
        <v/>
      </c>
      <c r="CQ28" s="46" t="str">
        <f t="shared" si="51"/>
        <v/>
      </c>
      <c r="CR28" s="46" t="str">
        <f t="shared" si="52"/>
        <v/>
      </c>
      <c r="CS28" s="46" t="str">
        <f t="shared" si="52"/>
        <v/>
      </c>
      <c r="CT28" s="46" t="str">
        <f t="shared" si="52"/>
        <v/>
      </c>
      <c r="CU28" s="46" t="str">
        <f t="shared" si="52"/>
        <v/>
      </c>
      <c r="CV28" s="46" t="str">
        <f t="shared" si="52"/>
        <v/>
      </c>
      <c r="CW28" s="46" t="str">
        <f t="shared" si="52"/>
        <v/>
      </c>
      <c r="CX28" s="46" t="str">
        <f t="shared" si="52"/>
        <v/>
      </c>
      <c r="CY28" s="46" t="str">
        <f t="shared" si="52"/>
        <v/>
      </c>
      <c r="CZ28" s="46" t="str">
        <f t="shared" si="52"/>
        <v/>
      </c>
      <c r="DA28" s="46" t="str">
        <f t="shared" si="52"/>
        <v/>
      </c>
      <c r="DB28" s="173" t="str">
        <f t="shared" si="52"/>
        <v/>
      </c>
      <c r="DC28" s="46"/>
      <c r="DD28" s="46">
        <f t="shared" si="53"/>
        <v>8.1990740740740739E-2</v>
      </c>
      <c r="DE28" s="46">
        <f t="shared" si="53"/>
        <v>9.555555555555556E-2</v>
      </c>
      <c r="DF28" s="46">
        <f t="shared" si="53"/>
        <v>0.10946759259259259</v>
      </c>
      <c r="DG28" s="46">
        <f t="shared" si="53"/>
        <v>0.12357638888888889</v>
      </c>
      <c r="DH28" s="46" t="str">
        <f t="shared" si="53"/>
        <v/>
      </c>
      <c r="DI28" s="46" t="str">
        <f t="shared" si="53"/>
        <v/>
      </c>
      <c r="DJ28" s="46" t="str">
        <f t="shared" si="53"/>
        <v/>
      </c>
      <c r="DK28" s="46" t="str">
        <f t="shared" si="53"/>
        <v/>
      </c>
      <c r="DL28" s="46" t="str">
        <f t="shared" si="53"/>
        <v/>
      </c>
      <c r="DM28" s="46" t="str">
        <f t="shared" si="53"/>
        <v/>
      </c>
      <c r="DN28" s="46" t="str">
        <f t="shared" si="53"/>
        <v/>
      </c>
      <c r="DO28" s="46" t="str">
        <f t="shared" si="53"/>
        <v/>
      </c>
      <c r="DP28" s="46" t="str">
        <f t="shared" si="53"/>
        <v/>
      </c>
      <c r="DQ28" s="46" t="str">
        <f t="shared" si="53"/>
        <v/>
      </c>
      <c r="DR28" s="46" t="str">
        <f t="shared" si="53"/>
        <v/>
      </c>
      <c r="DS28" s="46" t="str">
        <f t="shared" si="53"/>
        <v/>
      </c>
      <c r="DT28" s="46" t="str">
        <f t="shared" si="54"/>
        <v/>
      </c>
      <c r="DU28" s="46" t="str">
        <f t="shared" si="54"/>
        <v/>
      </c>
      <c r="DV28" s="46" t="str">
        <f t="shared" si="54"/>
        <v/>
      </c>
      <c r="DW28" s="46" t="str">
        <f t="shared" si="54"/>
        <v/>
      </c>
      <c r="DX28" s="46" t="str">
        <f t="shared" si="54"/>
        <v/>
      </c>
      <c r="DY28" s="46" t="str">
        <f t="shared" si="54"/>
        <v/>
      </c>
      <c r="DZ28" s="46" t="str">
        <f t="shared" si="54"/>
        <v/>
      </c>
      <c r="EA28" s="46" t="str">
        <f t="shared" si="54"/>
        <v/>
      </c>
      <c r="EB28" s="46" t="str">
        <f t="shared" si="54"/>
        <v/>
      </c>
      <c r="EC28" s="46" t="str">
        <f t="shared" si="54"/>
        <v/>
      </c>
      <c r="ED28" s="46" t="str">
        <f t="shared" si="54"/>
        <v/>
      </c>
      <c r="EE28" s="46" t="str">
        <f t="shared" si="54"/>
        <v/>
      </c>
      <c r="EF28" s="46" t="str">
        <f t="shared" si="54"/>
        <v/>
      </c>
      <c r="EG28" s="46" t="str">
        <f t="shared" si="54"/>
        <v/>
      </c>
      <c r="EH28" s="46" t="str">
        <f t="shared" si="54"/>
        <v/>
      </c>
      <c r="EI28" s="46" t="str">
        <f t="shared" si="55"/>
        <v/>
      </c>
      <c r="EJ28" s="46" t="str">
        <f t="shared" si="55"/>
        <v/>
      </c>
      <c r="EK28" s="46" t="str">
        <f t="shared" si="55"/>
        <v/>
      </c>
      <c r="EL28" s="46" t="str">
        <f t="shared" si="55"/>
        <v/>
      </c>
      <c r="EM28" s="46" t="str">
        <f t="shared" si="55"/>
        <v/>
      </c>
      <c r="EN28" s="46" t="str">
        <f t="shared" si="55"/>
        <v/>
      </c>
      <c r="EO28" s="46" t="str">
        <f t="shared" si="55"/>
        <v/>
      </c>
      <c r="EP28" s="46" t="str">
        <f t="shared" si="55"/>
        <v/>
      </c>
      <c r="EQ28" s="46" t="str">
        <f t="shared" si="55"/>
        <v/>
      </c>
      <c r="ER28" s="46" t="str">
        <f t="shared" si="55"/>
        <v/>
      </c>
      <c r="ES28" s="46" t="str">
        <f t="shared" si="55"/>
        <v/>
      </c>
      <c r="ET28" s="173" t="str">
        <f t="shared" si="55"/>
        <v/>
      </c>
      <c r="EU28" s="46"/>
      <c r="EV28" s="46">
        <f t="shared" si="56"/>
        <v>4.9756944444444444E-2</v>
      </c>
      <c r="EW28" s="46">
        <f t="shared" si="56"/>
        <v>6.3425925925925927E-2</v>
      </c>
      <c r="EX28" s="46">
        <f t="shared" si="56"/>
        <v>7.8009259259259264E-2</v>
      </c>
      <c r="EY28" s="46">
        <f t="shared" si="56"/>
        <v>9.2094907407407403E-2</v>
      </c>
      <c r="EZ28" s="46" t="str">
        <f t="shared" si="56"/>
        <v/>
      </c>
      <c r="FA28" s="46" t="str">
        <f t="shared" si="56"/>
        <v/>
      </c>
      <c r="FB28" s="46" t="str">
        <f t="shared" si="56"/>
        <v/>
      </c>
      <c r="FC28" s="46" t="str">
        <f t="shared" si="56"/>
        <v/>
      </c>
      <c r="FD28" s="46" t="str">
        <f t="shared" si="56"/>
        <v/>
      </c>
      <c r="FE28" s="46" t="str">
        <f t="shared" si="56"/>
        <v/>
      </c>
      <c r="FF28" s="46" t="str">
        <f t="shared" si="56"/>
        <v/>
      </c>
      <c r="FG28" s="46" t="str">
        <f t="shared" si="56"/>
        <v/>
      </c>
      <c r="FH28" s="46" t="str">
        <f t="shared" si="56"/>
        <v/>
      </c>
      <c r="FI28" s="46" t="str">
        <f t="shared" si="56"/>
        <v/>
      </c>
      <c r="FJ28" s="46" t="str">
        <f t="shared" si="56"/>
        <v/>
      </c>
      <c r="FK28" s="46" t="str">
        <f t="shared" si="56"/>
        <v/>
      </c>
      <c r="FL28" s="46" t="str">
        <f t="shared" si="57"/>
        <v/>
      </c>
      <c r="FM28" s="46" t="str">
        <f t="shared" si="57"/>
        <v/>
      </c>
      <c r="FN28" s="46" t="str">
        <f t="shared" si="57"/>
        <v/>
      </c>
      <c r="FO28" s="46" t="str">
        <f t="shared" si="57"/>
        <v/>
      </c>
      <c r="FP28" s="46" t="str">
        <f t="shared" si="57"/>
        <v/>
      </c>
      <c r="FQ28" s="46" t="str">
        <f t="shared" si="57"/>
        <v/>
      </c>
      <c r="FR28" s="46" t="str">
        <f t="shared" si="57"/>
        <v/>
      </c>
      <c r="FS28" s="46" t="str">
        <f t="shared" si="57"/>
        <v/>
      </c>
      <c r="FT28" s="46" t="str">
        <f t="shared" si="57"/>
        <v/>
      </c>
      <c r="FU28" s="46" t="str">
        <f t="shared" si="57"/>
        <v/>
      </c>
      <c r="FV28" s="46" t="str">
        <f t="shared" si="57"/>
        <v/>
      </c>
      <c r="FW28" s="46" t="str">
        <f t="shared" si="57"/>
        <v/>
      </c>
      <c r="FX28" s="46" t="str">
        <f t="shared" si="57"/>
        <v/>
      </c>
      <c r="FY28" s="46" t="str">
        <f t="shared" si="57"/>
        <v/>
      </c>
      <c r="FZ28" s="46" t="str">
        <f t="shared" si="57"/>
        <v/>
      </c>
      <c r="GA28" s="46" t="str">
        <f t="shared" si="58"/>
        <v/>
      </c>
      <c r="GB28" s="46" t="str">
        <f t="shared" si="58"/>
        <v/>
      </c>
      <c r="GC28" s="46" t="str">
        <f t="shared" si="58"/>
        <v/>
      </c>
      <c r="GD28" s="46" t="str">
        <f t="shared" si="58"/>
        <v/>
      </c>
      <c r="GE28" s="46" t="str">
        <f t="shared" si="58"/>
        <v/>
      </c>
      <c r="GF28" s="46" t="str">
        <f t="shared" si="58"/>
        <v/>
      </c>
      <c r="GG28" s="46" t="str">
        <f t="shared" si="58"/>
        <v/>
      </c>
      <c r="GH28" s="46" t="str">
        <f t="shared" si="58"/>
        <v/>
      </c>
      <c r="GI28" s="46" t="str">
        <f t="shared" si="58"/>
        <v/>
      </c>
      <c r="GJ28" s="46" t="str">
        <f t="shared" si="58"/>
        <v/>
      </c>
      <c r="GK28" s="46" t="str">
        <f t="shared" si="58"/>
        <v/>
      </c>
      <c r="GL28" s="173" t="str">
        <f t="shared" si="58"/>
        <v/>
      </c>
      <c r="GM28" s="46"/>
      <c r="GN28" s="46" t="str">
        <f t="shared" si="59"/>
        <v/>
      </c>
      <c r="GO28" s="46" t="str">
        <f t="shared" si="59"/>
        <v/>
      </c>
      <c r="GP28" s="46" t="str">
        <f t="shared" si="59"/>
        <v/>
      </c>
      <c r="GQ28" s="46" t="str">
        <f t="shared" si="59"/>
        <v/>
      </c>
      <c r="GR28" s="46" t="str">
        <f t="shared" si="59"/>
        <v/>
      </c>
      <c r="GS28" s="46" t="str">
        <f t="shared" si="59"/>
        <v/>
      </c>
      <c r="GT28" s="46" t="str">
        <f t="shared" si="59"/>
        <v/>
      </c>
      <c r="GU28" s="46" t="str">
        <f t="shared" si="59"/>
        <v/>
      </c>
      <c r="GV28" s="46" t="str">
        <f t="shared" si="59"/>
        <v/>
      </c>
      <c r="GW28" s="46" t="str">
        <f t="shared" si="59"/>
        <v/>
      </c>
      <c r="GX28" s="46" t="str">
        <f t="shared" si="59"/>
        <v/>
      </c>
      <c r="GY28" s="46" t="str">
        <f t="shared" si="59"/>
        <v/>
      </c>
      <c r="GZ28" s="46" t="str">
        <f t="shared" si="59"/>
        <v/>
      </c>
      <c r="HA28" s="46" t="str">
        <f t="shared" si="59"/>
        <v/>
      </c>
      <c r="HB28" s="46" t="str">
        <f t="shared" si="59"/>
        <v/>
      </c>
      <c r="HC28" s="46" t="str">
        <f t="shared" si="59"/>
        <v/>
      </c>
      <c r="HD28" s="46" t="str">
        <f t="shared" si="60"/>
        <v/>
      </c>
      <c r="HE28" s="46" t="str">
        <f t="shared" si="60"/>
        <v/>
      </c>
      <c r="HF28" s="46" t="str">
        <f t="shared" si="60"/>
        <v/>
      </c>
      <c r="HG28" s="46" t="str">
        <f t="shared" si="60"/>
        <v/>
      </c>
      <c r="HH28" s="46" t="str">
        <f t="shared" si="60"/>
        <v/>
      </c>
      <c r="HI28" s="46" t="str">
        <f t="shared" si="60"/>
        <v/>
      </c>
      <c r="HJ28" s="46" t="str">
        <f t="shared" si="60"/>
        <v/>
      </c>
      <c r="HK28" s="46" t="str">
        <f t="shared" si="60"/>
        <v/>
      </c>
      <c r="HL28" s="46" t="str">
        <f t="shared" si="60"/>
        <v/>
      </c>
      <c r="HM28" s="46" t="str">
        <f t="shared" si="60"/>
        <v/>
      </c>
      <c r="HN28" s="46" t="str">
        <f t="shared" si="60"/>
        <v/>
      </c>
      <c r="HO28" s="46" t="str">
        <f t="shared" si="60"/>
        <v/>
      </c>
      <c r="HP28" s="46" t="str">
        <f t="shared" si="60"/>
        <v/>
      </c>
      <c r="HQ28" s="46" t="str">
        <f t="shared" si="60"/>
        <v/>
      </c>
      <c r="HR28" s="46" t="str">
        <f t="shared" si="60"/>
        <v/>
      </c>
      <c r="HS28" s="46" t="str">
        <f t="shared" si="61"/>
        <v/>
      </c>
      <c r="HT28" s="46" t="str">
        <f t="shared" si="61"/>
        <v/>
      </c>
      <c r="HU28" s="46" t="str">
        <f t="shared" si="61"/>
        <v/>
      </c>
      <c r="HV28" s="46" t="str">
        <f t="shared" si="61"/>
        <v/>
      </c>
      <c r="HW28" s="46" t="str">
        <f t="shared" si="61"/>
        <v/>
      </c>
      <c r="HX28" s="46" t="str">
        <f t="shared" si="61"/>
        <v/>
      </c>
      <c r="HY28" s="46" t="str">
        <f t="shared" si="61"/>
        <v/>
      </c>
      <c r="HZ28" s="46" t="str">
        <f t="shared" si="61"/>
        <v/>
      </c>
      <c r="IA28" s="46" t="str">
        <f t="shared" si="61"/>
        <v/>
      </c>
      <c r="IB28" s="46" t="str">
        <f t="shared" si="61"/>
        <v/>
      </c>
      <c r="IC28" s="46" t="str">
        <f t="shared" si="61"/>
        <v/>
      </c>
      <c r="ID28" s="173" t="str">
        <f t="shared" si="61"/>
        <v/>
      </c>
      <c r="IE28" s="46"/>
      <c r="IF28" s="46" t="str">
        <f t="shared" si="62"/>
        <v/>
      </c>
      <c r="IG28" s="46" t="str">
        <f t="shared" si="62"/>
        <v/>
      </c>
      <c r="IH28" s="46" t="str">
        <f t="shared" si="62"/>
        <v/>
      </c>
      <c r="II28" s="46" t="str">
        <f t="shared" si="62"/>
        <v/>
      </c>
      <c r="IJ28" s="46" t="str">
        <f t="shared" si="62"/>
        <v/>
      </c>
      <c r="IK28" s="46" t="str">
        <f t="shared" si="62"/>
        <v/>
      </c>
      <c r="IL28" s="46" t="str">
        <f t="shared" si="62"/>
        <v/>
      </c>
      <c r="IM28" s="46" t="str">
        <f t="shared" si="62"/>
        <v/>
      </c>
      <c r="IN28" s="46" t="str">
        <f t="shared" si="62"/>
        <v/>
      </c>
      <c r="IO28" s="46" t="str">
        <f t="shared" si="62"/>
        <v/>
      </c>
      <c r="IP28" s="46" t="str">
        <f t="shared" si="62"/>
        <v/>
      </c>
      <c r="IQ28" s="46" t="str">
        <f t="shared" si="62"/>
        <v/>
      </c>
      <c r="IR28" s="46" t="str">
        <f t="shared" si="62"/>
        <v/>
      </c>
      <c r="IS28" s="46" t="str">
        <f t="shared" si="62"/>
        <v/>
      </c>
      <c r="IT28" s="46" t="str">
        <f t="shared" si="62"/>
        <v/>
      </c>
      <c r="IU28" s="46" t="str">
        <f t="shared" si="62"/>
        <v/>
      </c>
      <c r="IV28" s="46" t="str">
        <f t="shared" si="63"/>
        <v/>
      </c>
      <c r="IW28" s="46" t="str">
        <f t="shared" si="63"/>
        <v/>
      </c>
      <c r="IX28" s="46" t="str">
        <f t="shared" si="63"/>
        <v/>
      </c>
      <c r="IY28" s="46" t="str">
        <f t="shared" si="63"/>
        <v/>
      </c>
      <c r="IZ28" s="46" t="str">
        <f t="shared" si="63"/>
        <v/>
      </c>
      <c r="JA28" s="46" t="str">
        <f t="shared" si="63"/>
        <v/>
      </c>
      <c r="JB28" s="46" t="str">
        <f t="shared" si="63"/>
        <v/>
      </c>
      <c r="JC28" s="46" t="str">
        <f t="shared" si="63"/>
        <v/>
      </c>
      <c r="JD28" s="46" t="str">
        <f t="shared" si="63"/>
        <v/>
      </c>
      <c r="JE28" s="46" t="str">
        <f t="shared" si="63"/>
        <v/>
      </c>
      <c r="JF28" s="46" t="str">
        <f t="shared" si="63"/>
        <v/>
      </c>
      <c r="JG28" s="46" t="str">
        <f t="shared" si="63"/>
        <v/>
      </c>
      <c r="JH28" s="46" t="str">
        <f t="shared" si="63"/>
        <v/>
      </c>
      <c r="JI28" s="46" t="str">
        <f t="shared" si="63"/>
        <v/>
      </c>
      <c r="JJ28" s="46" t="str">
        <f t="shared" si="63"/>
        <v/>
      </c>
      <c r="JK28" s="46" t="str">
        <f t="shared" si="64"/>
        <v/>
      </c>
      <c r="JL28" s="46" t="str">
        <f t="shared" si="64"/>
        <v/>
      </c>
      <c r="JM28" s="46" t="str">
        <f t="shared" si="64"/>
        <v/>
      </c>
      <c r="JN28" s="46" t="str">
        <f t="shared" si="64"/>
        <v/>
      </c>
      <c r="JO28" s="46" t="str">
        <f t="shared" si="64"/>
        <v/>
      </c>
      <c r="JP28" s="46" t="str">
        <f t="shared" si="64"/>
        <v/>
      </c>
      <c r="JQ28" s="46" t="str">
        <f t="shared" si="64"/>
        <v/>
      </c>
      <c r="JR28" s="46" t="str">
        <f t="shared" si="64"/>
        <v/>
      </c>
      <c r="JS28" s="46" t="str">
        <f t="shared" si="64"/>
        <v/>
      </c>
      <c r="JT28" s="46" t="str">
        <f t="shared" si="64"/>
        <v/>
      </c>
      <c r="JU28" s="46" t="str">
        <f t="shared" si="64"/>
        <v/>
      </c>
      <c r="JV28" s="173" t="str">
        <f t="shared" si="64"/>
        <v/>
      </c>
    </row>
    <row r="29" spans="1:282" ht="12.75" customHeight="1" x14ac:dyDescent="0.2">
      <c r="A29" s="16"/>
      <c r="B29" s="39"/>
      <c r="C29" s="39"/>
      <c r="D29" s="39"/>
      <c r="E29" s="39"/>
      <c r="F29" s="39"/>
      <c r="G29" s="39"/>
      <c r="H29" s="15"/>
      <c r="I29" s="15"/>
      <c r="J29" s="117"/>
      <c r="K29" s="117"/>
      <c r="L29" s="117"/>
      <c r="M29" s="117"/>
      <c r="N29" s="117"/>
      <c r="O29" s="117"/>
      <c r="P29" s="117"/>
      <c r="Q29" s="118" t="s">
        <v>35</v>
      </c>
      <c r="R29" s="118"/>
      <c r="S29" s="118"/>
      <c r="T29" s="118">
        <f t="shared" ref="T29:BJ29" si="66">IF(ISNUMBER(T70), T70, "")</f>
        <v>104</v>
      </c>
      <c r="U29" s="118">
        <f t="shared" si="66"/>
        <v>104</v>
      </c>
      <c r="V29" s="118">
        <f t="shared" si="66"/>
        <v>152</v>
      </c>
      <c r="W29" s="118">
        <f t="shared" si="66"/>
        <v>146</v>
      </c>
      <c r="X29" s="118" t="str">
        <f t="shared" si="66"/>
        <v/>
      </c>
      <c r="Y29" s="118" t="str">
        <f t="shared" si="66"/>
        <v/>
      </c>
      <c r="Z29" s="118" t="str">
        <f t="shared" si="66"/>
        <v/>
      </c>
      <c r="AA29" s="118" t="str">
        <f t="shared" si="66"/>
        <v/>
      </c>
      <c r="AB29" s="118" t="str">
        <f t="shared" si="66"/>
        <v/>
      </c>
      <c r="AC29" s="118" t="str">
        <f t="shared" si="66"/>
        <v/>
      </c>
      <c r="AD29" s="118" t="str">
        <f t="shared" si="66"/>
        <v/>
      </c>
      <c r="AE29" s="118" t="str">
        <f t="shared" si="66"/>
        <v/>
      </c>
      <c r="AF29" s="118" t="str">
        <f t="shared" si="66"/>
        <v/>
      </c>
      <c r="AG29" s="118" t="str">
        <f t="shared" si="66"/>
        <v/>
      </c>
      <c r="AH29" s="118" t="str">
        <f t="shared" si="66"/>
        <v/>
      </c>
      <c r="AI29" s="118" t="str">
        <f t="shared" si="66"/>
        <v/>
      </c>
      <c r="AJ29" s="118" t="str">
        <f t="shared" si="66"/>
        <v/>
      </c>
      <c r="AK29" s="118" t="str">
        <f t="shared" si="66"/>
        <v/>
      </c>
      <c r="AL29" s="118" t="str">
        <f t="shared" si="66"/>
        <v/>
      </c>
      <c r="AM29" s="118" t="str">
        <f t="shared" si="66"/>
        <v/>
      </c>
      <c r="AN29" s="118" t="str">
        <f t="shared" si="66"/>
        <v/>
      </c>
      <c r="AO29" s="118" t="str">
        <f t="shared" si="66"/>
        <v/>
      </c>
      <c r="AP29" s="118" t="str">
        <f t="shared" si="66"/>
        <v/>
      </c>
      <c r="AQ29" s="118" t="str">
        <f t="shared" si="66"/>
        <v/>
      </c>
      <c r="AR29" s="118" t="str">
        <f t="shared" si="66"/>
        <v/>
      </c>
      <c r="AS29" s="118" t="str">
        <f t="shared" si="66"/>
        <v/>
      </c>
      <c r="AT29" s="118" t="str">
        <f t="shared" si="66"/>
        <v/>
      </c>
      <c r="AU29" s="118" t="str">
        <f t="shared" si="66"/>
        <v/>
      </c>
      <c r="AV29" s="118" t="str">
        <f t="shared" si="66"/>
        <v/>
      </c>
      <c r="AW29" s="118" t="str">
        <f t="shared" si="66"/>
        <v/>
      </c>
      <c r="AX29" s="118" t="str">
        <f t="shared" si="66"/>
        <v/>
      </c>
      <c r="AY29" s="118" t="str">
        <f t="shared" si="66"/>
        <v/>
      </c>
      <c r="AZ29" s="118" t="str">
        <f t="shared" si="66"/>
        <v/>
      </c>
      <c r="BA29" s="118" t="str">
        <f t="shared" si="66"/>
        <v/>
      </c>
      <c r="BB29" s="118" t="str">
        <f t="shared" si="66"/>
        <v/>
      </c>
      <c r="BC29" s="118" t="str">
        <f t="shared" si="66"/>
        <v/>
      </c>
      <c r="BD29" s="118" t="str">
        <f t="shared" si="66"/>
        <v/>
      </c>
      <c r="BE29" s="118" t="str">
        <f t="shared" si="66"/>
        <v/>
      </c>
      <c r="BF29" s="118" t="str">
        <f t="shared" si="66"/>
        <v/>
      </c>
      <c r="BG29" s="118" t="str">
        <f t="shared" si="66"/>
        <v/>
      </c>
      <c r="BH29" s="118" t="str">
        <f t="shared" si="66"/>
        <v/>
      </c>
      <c r="BI29" s="118" t="str">
        <f t="shared" si="66"/>
        <v/>
      </c>
      <c r="BJ29" s="203" t="str">
        <f t="shared" si="66"/>
        <v/>
      </c>
      <c r="BK29" s="118"/>
      <c r="BL29" s="118">
        <f t="shared" si="50"/>
        <v>107</v>
      </c>
      <c r="BM29" s="118">
        <f t="shared" si="50"/>
        <v>109</v>
      </c>
      <c r="BN29" s="118">
        <f t="shared" si="50"/>
        <v>116</v>
      </c>
      <c r="BO29" s="118">
        <f t="shared" si="50"/>
        <v>121</v>
      </c>
      <c r="BP29" s="118" t="str">
        <f t="shared" si="50"/>
        <v/>
      </c>
      <c r="BQ29" s="118" t="str">
        <f t="shared" si="50"/>
        <v/>
      </c>
      <c r="BR29" s="118" t="str">
        <f t="shared" si="50"/>
        <v/>
      </c>
      <c r="BS29" s="118" t="str">
        <f t="shared" si="50"/>
        <v/>
      </c>
      <c r="BT29" s="118" t="str">
        <f t="shared" si="50"/>
        <v/>
      </c>
      <c r="BU29" s="118" t="str">
        <f t="shared" si="50"/>
        <v/>
      </c>
      <c r="BV29" s="118" t="str">
        <f t="shared" si="50"/>
        <v/>
      </c>
      <c r="BW29" s="118" t="str">
        <f t="shared" si="50"/>
        <v/>
      </c>
      <c r="BX29" s="118" t="str">
        <f t="shared" si="50"/>
        <v/>
      </c>
      <c r="BY29" s="118" t="str">
        <f t="shared" si="50"/>
        <v/>
      </c>
      <c r="BZ29" s="118" t="str">
        <f t="shared" si="50"/>
        <v/>
      </c>
      <c r="CA29" s="118" t="str">
        <f t="shared" si="50"/>
        <v/>
      </c>
      <c r="CB29" s="118" t="str">
        <f t="shared" si="51"/>
        <v/>
      </c>
      <c r="CC29" s="118" t="str">
        <f t="shared" si="51"/>
        <v/>
      </c>
      <c r="CD29" s="118" t="str">
        <f t="shared" si="51"/>
        <v/>
      </c>
      <c r="CE29" s="118" t="str">
        <f t="shared" si="51"/>
        <v/>
      </c>
      <c r="CF29" s="118" t="str">
        <f t="shared" si="51"/>
        <v/>
      </c>
      <c r="CG29" s="118" t="str">
        <f t="shared" si="51"/>
        <v/>
      </c>
      <c r="CH29" s="118" t="str">
        <f t="shared" si="51"/>
        <v/>
      </c>
      <c r="CI29" s="118" t="str">
        <f t="shared" si="51"/>
        <v/>
      </c>
      <c r="CJ29" s="118" t="str">
        <f t="shared" si="51"/>
        <v/>
      </c>
      <c r="CK29" s="118" t="str">
        <f t="shared" si="51"/>
        <v/>
      </c>
      <c r="CL29" s="118" t="str">
        <f t="shared" si="51"/>
        <v/>
      </c>
      <c r="CM29" s="118" t="str">
        <f t="shared" si="51"/>
        <v/>
      </c>
      <c r="CN29" s="118" t="str">
        <f t="shared" si="51"/>
        <v/>
      </c>
      <c r="CO29" s="118" t="str">
        <f t="shared" si="51"/>
        <v/>
      </c>
      <c r="CP29" s="118" t="str">
        <f t="shared" si="51"/>
        <v/>
      </c>
      <c r="CQ29" s="118" t="str">
        <f t="shared" si="51"/>
        <v/>
      </c>
      <c r="CR29" s="118" t="str">
        <f t="shared" si="52"/>
        <v/>
      </c>
      <c r="CS29" s="118" t="str">
        <f t="shared" si="52"/>
        <v/>
      </c>
      <c r="CT29" s="118" t="str">
        <f t="shared" si="52"/>
        <v/>
      </c>
      <c r="CU29" s="118" t="str">
        <f t="shared" si="52"/>
        <v/>
      </c>
      <c r="CV29" s="118" t="str">
        <f t="shared" si="52"/>
        <v/>
      </c>
      <c r="CW29" s="118" t="str">
        <f t="shared" si="52"/>
        <v/>
      </c>
      <c r="CX29" s="118" t="str">
        <f t="shared" si="52"/>
        <v/>
      </c>
      <c r="CY29" s="118" t="str">
        <f t="shared" si="52"/>
        <v/>
      </c>
      <c r="CZ29" s="118" t="str">
        <f t="shared" si="52"/>
        <v/>
      </c>
      <c r="DA29" s="118" t="str">
        <f t="shared" si="52"/>
        <v/>
      </c>
      <c r="DB29" s="203" t="str">
        <f t="shared" si="52"/>
        <v/>
      </c>
      <c r="DC29" s="118"/>
      <c r="DD29" s="118">
        <f t="shared" si="53"/>
        <v>87</v>
      </c>
      <c r="DE29" s="118">
        <f t="shared" si="53"/>
        <v>94</v>
      </c>
      <c r="DF29" s="118">
        <f t="shared" si="53"/>
        <v>104</v>
      </c>
      <c r="DG29" s="118">
        <f t="shared" si="53"/>
        <v>112</v>
      </c>
      <c r="DH29" s="118" t="str">
        <f t="shared" si="53"/>
        <v/>
      </c>
      <c r="DI29" s="118" t="str">
        <f t="shared" si="53"/>
        <v/>
      </c>
      <c r="DJ29" s="118" t="str">
        <f t="shared" si="53"/>
        <v/>
      </c>
      <c r="DK29" s="118" t="str">
        <f t="shared" si="53"/>
        <v/>
      </c>
      <c r="DL29" s="118" t="str">
        <f t="shared" si="53"/>
        <v/>
      </c>
      <c r="DM29" s="118" t="str">
        <f t="shared" si="53"/>
        <v/>
      </c>
      <c r="DN29" s="118" t="str">
        <f t="shared" si="53"/>
        <v/>
      </c>
      <c r="DO29" s="118" t="str">
        <f t="shared" si="53"/>
        <v/>
      </c>
      <c r="DP29" s="118" t="str">
        <f t="shared" si="53"/>
        <v/>
      </c>
      <c r="DQ29" s="118" t="str">
        <f t="shared" si="53"/>
        <v/>
      </c>
      <c r="DR29" s="118" t="str">
        <f t="shared" si="53"/>
        <v/>
      </c>
      <c r="DS29" s="118" t="str">
        <f t="shared" si="53"/>
        <v/>
      </c>
      <c r="DT29" s="118" t="str">
        <f t="shared" si="54"/>
        <v/>
      </c>
      <c r="DU29" s="118" t="str">
        <f t="shared" si="54"/>
        <v/>
      </c>
      <c r="DV29" s="118" t="str">
        <f t="shared" si="54"/>
        <v/>
      </c>
      <c r="DW29" s="118" t="str">
        <f t="shared" si="54"/>
        <v/>
      </c>
      <c r="DX29" s="118" t="str">
        <f t="shared" si="54"/>
        <v/>
      </c>
      <c r="DY29" s="118" t="str">
        <f t="shared" si="54"/>
        <v/>
      </c>
      <c r="DZ29" s="118" t="str">
        <f t="shared" si="54"/>
        <v/>
      </c>
      <c r="EA29" s="118" t="str">
        <f t="shared" si="54"/>
        <v/>
      </c>
      <c r="EB29" s="118" t="str">
        <f t="shared" si="54"/>
        <v/>
      </c>
      <c r="EC29" s="118" t="str">
        <f t="shared" si="54"/>
        <v/>
      </c>
      <c r="ED29" s="118" t="str">
        <f t="shared" si="54"/>
        <v/>
      </c>
      <c r="EE29" s="118" t="str">
        <f t="shared" si="54"/>
        <v/>
      </c>
      <c r="EF29" s="118" t="str">
        <f t="shared" si="54"/>
        <v/>
      </c>
      <c r="EG29" s="118" t="str">
        <f t="shared" si="54"/>
        <v/>
      </c>
      <c r="EH29" s="118" t="str">
        <f t="shared" si="54"/>
        <v/>
      </c>
      <c r="EI29" s="118" t="str">
        <f t="shared" si="55"/>
        <v/>
      </c>
      <c r="EJ29" s="118" t="str">
        <f t="shared" si="55"/>
        <v/>
      </c>
      <c r="EK29" s="118" t="str">
        <f t="shared" si="55"/>
        <v/>
      </c>
      <c r="EL29" s="118" t="str">
        <f t="shared" si="55"/>
        <v/>
      </c>
      <c r="EM29" s="118" t="str">
        <f t="shared" si="55"/>
        <v/>
      </c>
      <c r="EN29" s="118" t="str">
        <f t="shared" si="55"/>
        <v/>
      </c>
      <c r="EO29" s="118" t="str">
        <f t="shared" si="55"/>
        <v/>
      </c>
      <c r="EP29" s="118" t="str">
        <f t="shared" si="55"/>
        <v/>
      </c>
      <c r="EQ29" s="118" t="str">
        <f t="shared" si="55"/>
        <v/>
      </c>
      <c r="ER29" s="118" t="str">
        <f t="shared" si="55"/>
        <v/>
      </c>
      <c r="ES29" s="118" t="str">
        <f t="shared" si="55"/>
        <v/>
      </c>
      <c r="ET29" s="203" t="str">
        <f t="shared" si="55"/>
        <v/>
      </c>
      <c r="EU29" s="118"/>
      <c r="EV29" s="118">
        <f t="shared" si="56"/>
        <v>90</v>
      </c>
      <c r="EW29" s="118">
        <f t="shared" si="56"/>
        <v>121</v>
      </c>
      <c r="EX29" s="118">
        <f t="shared" si="56"/>
        <v>81</v>
      </c>
      <c r="EY29" s="118">
        <f t="shared" si="56"/>
        <v>73</v>
      </c>
      <c r="EZ29" s="118" t="str">
        <f t="shared" si="56"/>
        <v/>
      </c>
      <c r="FA29" s="118" t="str">
        <f t="shared" si="56"/>
        <v/>
      </c>
      <c r="FB29" s="118" t="str">
        <f t="shared" si="56"/>
        <v/>
      </c>
      <c r="FC29" s="118" t="str">
        <f t="shared" si="56"/>
        <v/>
      </c>
      <c r="FD29" s="118" t="str">
        <f t="shared" si="56"/>
        <v/>
      </c>
      <c r="FE29" s="118" t="str">
        <f t="shared" si="56"/>
        <v/>
      </c>
      <c r="FF29" s="118" t="str">
        <f t="shared" si="56"/>
        <v/>
      </c>
      <c r="FG29" s="118" t="str">
        <f t="shared" si="56"/>
        <v/>
      </c>
      <c r="FH29" s="118" t="str">
        <f t="shared" si="56"/>
        <v/>
      </c>
      <c r="FI29" s="118" t="str">
        <f t="shared" si="56"/>
        <v/>
      </c>
      <c r="FJ29" s="118" t="str">
        <f t="shared" si="56"/>
        <v/>
      </c>
      <c r="FK29" s="118" t="str">
        <f t="shared" si="56"/>
        <v/>
      </c>
      <c r="FL29" s="118" t="str">
        <f t="shared" si="57"/>
        <v/>
      </c>
      <c r="FM29" s="118" t="str">
        <f t="shared" si="57"/>
        <v/>
      </c>
      <c r="FN29" s="118" t="str">
        <f t="shared" si="57"/>
        <v/>
      </c>
      <c r="FO29" s="118" t="str">
        <f t="shared" si="57"/>
        <v/>
      </c>
      <c r="FP29" s="118" t="str">
        <f t="shared" si="57"/>
        <v/>
      </c>
      <c r="FQ29" s="118" t="str">
        <f t="shared" si="57"/>
        <v/>
      </c>
      <c r="FR29" s="118" t="str">
        <f t="shared" si="57"/>
        <v/>
      </c>
      <c r="FS29" s="118" t="str">
        <f t="shared" si="57"/>
        <v/>
      </c>
      <c r="FT29" s="118" t="str">
        <f t="shared" si="57"/>
        <v/>
      </c>
      <c r="FU29" s="118" t="str">
        <f t="shared" si="57"/>
        <v/>
      </c>
      <c r="FV29" s="118" t="str">
        <f t="shared" si="57"/>
        <v/>
      </c>
      <c r="FW29" s="118" t="str">
        <f t="shared" si="57"/>
        <v/>
      </c>
      <c r="FX29" s="118" t="str">
        <f t="shared" si="57"/>
        <v/>
      </c>
      <c r="FY29" s="118" t="str">
        <f t="shared" si="57"/>
        <v/>
      </c>
      <c r="FZ29" s="118" t="str">
        <f t="shared" si="57"/>
        <v/>
      </c>
      <c r="GA29" s="118" t="str">
        <f t="shared" si="58"/>
        <v/>
      </c>
      <c r="GB29" s="118" t="str">
        <f t="shared" si="58"/>
        <v/>
      </c>
      <c r="GC29" s="118" t="str">
        <f t="shared" si="58"/>
        <v/>
      </c>
      <c r="GD29" s="118" t="str">
        <f t="shared" si="58"/>
        <v/>
      </c>
      <c r="GE29" s="118" t="str">
        <f t="shared" si="58"/>
        <v/>
      </c>
      <c r="GF29" s="118" t="str">
        <f t="shared" si="58"/>
        <v/>
      </c>
      <c r="GG29" s="118" t="str">
        <f t="shared" si="58"/>
        <v/>
      </c>
      <c r="GH29" s="118" t="str">
        <f t="shared" si="58"/>
        <v/>
      </c>
      <c r="GI29" s="118" t="str">
        <f t="shared" si="58"/>
        <v/>
      </c>
      <c r="GJ29" s="118" t="str">
        <f t="shared" si="58"/>
        <v/>
      </c>
      <c r="GK29" s="118" t="str">
        <f t="shared" si="58"/>
        <v/>
      </c>
      <c r="GL29" s="203" t="str">
        <f t="shared" si="58"/>
        <v/>
      </c>
      <c r="GM29" s="118"/>
      <c r="GN29" s="118" t="str">
        <f t="shared" si="59"/>
        <v/>
      </c>
      <c r="GO29" s="118" t="str">
        <f t="shared" si="59"/>
        <v/>
      </c>
      <c r="GP29" s="118" t="str">
        <f t="shared" si="59"/>
        <v/>
      </c>
      <c r="GQ29" s="118" t="str">
        <f t="shared" si="59"/>
        <v/>
      </c>
      <c r="GR29" s="118" t="str">
        <f t="shared" si="59"/>
        <v/>
      </c>
      <c r="GS29" s="118" t="str">
        <f t="shared" si="59"/>
        <v/>
      </c>
      <c r="GT29" s="118" t="str">
        <f t="shared" si="59"/>
        <v/>
      </c>
      <c r="GU29" s="118" t="str">
        <f t="shared" si="59"/>
        <v/>
      </c>
      <c r="GV29" s="118" t="str">
        <f t="shared" si="59"/>
        <v/>
      </c>
      <c r="GW29" s="118" t="str">
        <f t="shared" si="59"/>
        <v/>
      </c>
      <c r="GX29" s="118" t="str">
        <f t="shared" si="59"/>
        <v/>
      </c>
      <c r="GY29" s="118" t="str">
        <f t="shared" si="59"/>
        <v/>
      </c>
      <c r="GZ29" s="118" t="str">
        <f t="shared" si="59"/>
        <v/>
      </c>
      <c r="HA29" s="118" t="str">
        <f t="shared" si="59"/>
        <v/>
      </c>
      <c r="HB29" s="118" t="str">
        <f t="shared" si="59"/>
        <v/>
      </c>
      <c r="HC29" s="118" t="str">
        <f t="shared" si="59"/>
        <v/>
      </c>
      <c r="HD29" s="118" t="str">
        <f t="shared" si="60"/>
        <v/>
      </c>
      <c r="HE29" s="118" t="str">
        <f t="shared" si="60"/>
        <v/>
      </c>
      <c r="HF29" s="118" t="str">
        <f t="shared" si="60"/>
        <v/>
      </c>
      <c r="HG29" s="118" t="str">
        <f t="shared" si="60"/>
        <v/>
      </c>
      <c r="HH29" s="118" t="str">
        <f t="shared" si="60"/>
        <v/>
      </c>
      <c r="HI29" s="118" t="str">
        <f t="shared" si="60"/>
        <v/>
      </c>
      <c r="HJ29" s="118" t="str">
        <f t="shared" si="60"/>
        <v/>
      </c>
      <c r="HK29" s="118" t="str">
        <f t="shared" si="60"/>
        <v/>
      </c>
      <c r="HL29" s="118" t="str">
        <f t="shared" si="60"/>
        <v/>
      </c>
      <c r="HM29" s="118" t="str">
        <f t="shared" si="60"/>
        <v/>
      </c>
      <c r="HN29" s="118" t="str">
        <f t="shared" si="60"/>
        <v/>
      </c>
      <c r="HO29" s="118" t="str">
        <f t="shared" si="60"/>
        <v/>
      </c>
      <c r="HP29" s="118" t="str">
        <f t="shared" si="60"/>
        <v/>
      </c>
      <c r="HQ29" s="118" t="str">
        <f t="shared" si="60"/>
        <v/>
      </c>
      <c r="HR29" s="118" t="str">
        <f t="shared" si="60"/>
        <v/>
      </c>
      <c r="HS29" s="118" t="str">
        <f t="shared" si="61"/>
        <v/>
      </c>
      <c r="HT29" s="118" t="str">
        <f t="shared" si="61"/>
        <v/>
      </c>
      <c r="HU29" s="118" t="str">
        <f t="shared" si="61"/>
        <v/>
      </c>
      <c r="HV29" s="118" t="str">
        <f t="shared" si="61"/>
        <v/>
      </c>
      <c r="HW29" s="118" t="str">
        <f t="shared" si="61"/>
        <v/>
      </c>
      <c r="HX29" s="118" t="str">
        <f t="shared" si="61"/>
        <v/>
      </c>
      <c r="HY29" s="118" t="str">
        <f t="shared" si="61"/>
        <v/>
      </c>
      <c r="HZ29" s="118" t="str">
        <f t="shared" si="61"/>
        <v/>
      </c>
      <c r="IA29" s="118" t="str">
        <f t="shared" si="61"/>
        <v/>
      </c>
      <c r="IB29" s="118" t="str">
        <f t="shared" si="61"/>
        <v/>
      </c>
      <c r="IC29" s="118" t="str">
        <f t="shared" si="61"/>
        <v/>
      </c>
      <c r="ID29" s="203" t="str">
        <f t="shared" si="61"/>
        <v/>
      </c>
      <c r="IE29" s="118"/>
      <c r="IF29" s="118" t="str">
        <f t="shared" si="62"/>
        <v/>
      </c>
      <c r="IG29" s="118" t="str">
        <f t="shared" si="62"/>
        <v/>
      </c>
      <c r="IH29" s="118" t="str">
        <f t="shared" si="62"/>
        <v/>
      </c>
      <c r="II29" s="118" t="str">
        <f t="shared" si="62"/>
        <v/>
      </c>
      <c r="IJ29" s="118" t="str">
        <f t="shared" si="62"/>
        <v/>
      </c>
      <c r="IK29" s="118" t="str">
        <f t="shared" si="62"/>
        <v/>
      </c>
      <c r="IL29" s="118" t="str">
        <f t="shared" si="62"/>
        <v/>
      </c>
      <c r="IM29" s="118" t="str">
        <f t="shared" si="62"/>
        <v/>
      </c>
      <c r="IN29" s="118" t="str">
        <f t="shared" si="62"/>
        <v/>
      </c>
      <c r="IO29" s="118" t="str">
        <f t="shared" si="62"/>
        <v/>
      </c>
      <c r="IP29" s="118" t="str">
        <f t="shared" si="62"/>
        <v/>
      </c>
      <c r="IQ29" s="118" t="str">
        <f t="shared" si="62"/>
        <v/>
      </c>
      <c r="IR29" s="118" t="str">
        <f t="shared" si="62"/>
        <v/>
      </c>
      <c r="IS29" s="118" t="str">
        <f t="shared" si="62"/>
        <v/>
      </c>
      <c r="IT29" s="118" t="str">
        <f t="shared" si="62"/>
        <v/>
      </c>
      <c r="IU29" s="118" t="str">
        <f t="shared" si="62"/>
        <v/>
      </c>
      <c r="IV29" s="118" t="str">
        <f t="shared" si="63"/>
        <v/>
      </c>
      <c r="IW29" s="118" t="str">
        <f t="shared" si="63"/>
        <v/>
      </c>
      <c r="IX29" s="118" t="str">
        <f t="shared" si="63"/>
        <v/>
      </c>
      <c r="IY29" s="118" t="str">
        <f t="shared" si="63"/>
        <v/>
      </c>
      <c r="IZ29" s="118" t="str">
        <f t="shared" si="63"/>
        <v/>
      </c>
      <c r="JA29" s="118" t="str">
        <f t="shared" si="63"/>
        <v/>
      </c>
      <c r="JB29" s="118" t="str">
        <f t="shared" si="63"/>
        <v/>
      </c>
      <c r="JC29" s="118" t="str">
        <f t="shared" si="63"/>
        <v/>
      </c>
      <c r="JD29" s="118" t="str">
        <f t="shared" si="63"/>
        <v/>
      </c>
      <c r="JE29" s="118" t="str">
        <f t="shared" si="63"/>
        <v/>
      </c>
      <c r="JF29" s="118" t="str">
        <f t="shared" si="63"/>
        <v/>
      </c>
      <c r="JG29" s="118" t="str">
        <f t="shared" si="63"/>
        <v/>
      </c>
      <c r="JH29" s="118" t="str">
        <f t="shared" si="63"/>
        <v/>
      </c>
      <c r="JI29" s="118" t="str">
        <f t="shared" si="63"/>
        <v/>
      </c>
      <c r="JJ29" s="118" t="str">
        <f t="shared" si="63"/>
        <v/>
      </c>
      <c r="JK29" s="118" t="str">
        <f t="shared" si="64"/>
        <v/>
      </c>
      <c r="JL29" s="118" t="str">
        <f t="shared" si="64"/>
        <v/>
      </c>
      <c r="JM29" s="118" t="str">
        <f t="shared" si="64"/>
        <v/>
      </c>
      <c r="JN29" s="118" t="str">
        <f t="shared" si="64"/>
        <v/>
      </c>
      <c r="JO29" s="118" t="str">
        <f t="shared" si="64"/>
        <v/>
      </c>
      <c r="JP29" s="118" t="str">
        <f t="shared" si="64"/>
        <v/>
      </c>
      <c r="JQ29" s="118" t="str">
        <f t="shared" si="64"/>
        <v/>
      </c>
      <c r="JR29" s="118" t="str">
        <f t="shared" si="64"/>
        <v/>
      </c>
      <c r="JS29" s="118" t="str">
        <f t="shared" si="64"/>
        <v/>
      </c>
      <c r="JT29" s="118" t="str">
        <f t="shared" si="64"/>
        <v/>
      </c>
      <c r="JU29" s="118" t="str">
        <f t="shared" si="64"/>
        <v/>
      </c>
      <c r="JV29" s="203" t="str">
        <f t="shared" si="64"/>
        <v/>
      </c>
    </row>
    <row r="30" spans="1:282" s="208" customFormat="1" ht="12.75" customHeight="1" x14ac:dyDescent="0.2">
      <c r="A30" s="210"/>
      <c r="B30" s="148"/>
      <c r="C30" s="148"/>
      <c r="D30" s="148"/>
      <c r="E30" s="148"/>
      <c r="F30" s="148"/>
      <c r="G30" s="148"/>
      <c r="H30" s="29"/>
      <c r="I30" s="29"/>
      <c r="J30" s="211"/>
      <c r="K30" s="211"/>
      <c r="L30" s="211"/>
      <c r="M30" s="211"/>
      <c r="N30" s="211"/>
      <c r="O30" s="211"/>
      <c r="P30" s="211"/>
      <c r="Q30" s="119" t="s">
        <v>39</v>
      </c>
      <c r="R30" s="119" t="s">
        <v>36</v>
      </c>
      <c r="S30" s="120" t="e">
        <v>#N/A</v>
      </c>
      <c r="T30" s="120">
        <f t="shared" ref="T30:BJ31" si="67">IF(ISNUMBER(T71), T71, NA())</f>
        <v>375.87200000000001</v>
      </c>
      <c r="U30" s="120">
        <f t="shared" si="67"/>
        <v>344.55180000000001</v>
      </c>
      <c r="V30" s="120">
        <f t="shared" si="67"/>
        <v>296.0215</v>
      </c>
      <c r="W30" s="120">
        <f t="shared" si="67"/>
        <v>248.65469999999999</v>
      </c>
      <c r="X30" s="120" t="e">
        <f t="shared" si="67"/>
        <v>#N/A</v>
      </c>
      <c r="Y30" s="120" t="e">
        <f t="shared" si="67"/>
        <v>#N/A</v>
      </c>
      <c r="Z30" s="120" t="e">
        <f t="shared" si="67"/>
        <v>#N/A</v>
      </c>
      <c r="AA30" s="120" t="e">
        <f t="shared" si="67"/>
        <v>#N/A</v>
      </c>
      <c r="AB30" s="120" t="e">
        <f t="shared" si="67"/>
        <v>#N/A</v>
      </c>
      <c r="AC30" s="120" t="e">
        <f t="shared" si="67"/>
        <v>#N/A</v>
      </c>
      <c r="AD30" s="120" t="e">
        <f t="shared" si="67"/>
        <v>#N/A</v>
      </c>
      <c r="AE30" s="120" t="e">
        <f t="shared" si="67"/>
        <v>#N/A</v>
      </c>
      <c r="AF30" s="120" t="e">
        <f t="shared" si="67"/>
        <v>#N/A</v>
      </c>
      <c r="AG30" s="120" t="e">
        <f t="shared" si="67"/>
        <v>#N/A</v>
      </c>
      <c r="AH30" s="120" t="e">
        <f t="shared" si="67"/>
        <v>#N/A</v>
      </c>
      <c r="AI30" s="120" t="e">
        <f t="shared" si="67"/>
        <v>#N/A</v>
      </c>
      <c r="AJ30" s="120" t="e">
        <f t="shared" si="67"/>
        <v>#N/A</v>
      </c>
      <c r="AK30" s="120" t="e">
        <f t="shared" si="67"/>
        <v>#N/A</v>
      </c>
      <c r="AL30" s="120" t="e">
        <f t="shared" si="67"/>
        <v>#N/A</v>
      </c>
      <c r="AM30" s="120" t="e">
        <f t="shared" si="67"/>
        <v>#N/A</v>
      </c>
      <c r="AN30" s="120" t="e">
        <f t="shared" si="67"/>
        <v>#N/A</v>
      </c>
      <c r="AO30" s="120" t="e">
        <f t="shared" si="67"/>
        <v>#N/A</v>
      </c>
      <c r="AP30" s="120" t="e">
        <f t="shared" si="67"/>
        <v>#N/A</v>
      </c>
      <c r="AQ30" s="120" t="e">
        <f t="shared" si="67"/>
        <v>#N/A</v>
      </c>
      <c r="AR30" s="120" t="e">
        <f t="shared" si="67"/>
        <v>#N/A</v>
      </c>
      <c r="AS30" s="120" t="e">
        <f t="shared" si="67"/>
        <v>#N/A</v>
      </c>
      <c r="AT30" s="120" t="e">
        <f t="shared" si="67"/>
        <v>#N/A</v>
      </c>
      <c r="AU30" s="120" t="e">
        <f t="shared" si="67"/>
        <v>#N/A</v>
      </c>
      <c r="AV30" s="120" t="e">
        <f t="shared" si="67"/>
        <v>#N/A</v>
      </c>
      <c r="AW30" s="120" t="e">
        <f t="shared" si="67"/>
        <v>#N/A</v>
      </c>
      <c r="AX30" s="120" t="e">
        <f t="shared" si="67"/>
        <v>#N/A</v>
      </c>
      <c r="AY30" s="120" t="e">
        <f t="shared" si="67"/>
        <v>#N/A</v>
      </c>
      <c r="AZ30" s="120" t="e">
        <f t="shared" si="67"/>
        <v>#N/A</v>
      </c>
      <c r="BA30" s="120" t="e">
        <f t="shared" si="67"/>
        <v>#N/A</v>
      </c>
      <c r="BB30" s="120" t="e">
        <f t="shared" si="67"/>
        <v>#N/A</v>
      </c>
      <c r="BC30" s="120" t="e">
        <f t="shared" si="67"/>
        <v>#N/A</v>
      </c>
      <c r="BD30" s="120" t="e">
        <f t="shared" si="67"/>
        <v>#N/A</v>
      </c>
      <c r="BE30" s="120" t="e">
        <f t="shared" si="67"/>
        <v>#N/A</v>
      </c>
      <c r="BF30" s="120" t="e">
        <f t="shared" si="67"/>
        <v>#N/A</v>
      </c>
      <c r="BG30" s="120" t="e">
        <f t="shared" si="67"/>
        <v>#N/A</v>
      </c>
      <c r="BH30" s="120" t="e">
        <f t="shared" si="67"/>
        <v>#N/A</v>
      </c>
      <c r="BI30" s="120" t="e">
        <f t="shared" si="67"/>
        <v>#N/A</v>
      </c>
      <c r="BJ30" s="184" t="e">
        <f t="shared" si="67"/>
        <v>#N/A</v>
      </c>
      <c r="BK30" s="120" t="e">
        <v>#N/A</v>
      </c>
      <c r="BL30" s="120">
        <f t="shared" ref="BL30:CA31" si="68">IF(ISNUMBER(T111), T111, NA())</f>
        <v>418.46570000000003</v>
      </c>
      <c r="BM30" s="120">
        <f t="shared" si="68"/>
        <v>339.99889999999999</v>
      </c>
      <c r="BN30" s="120">
        <f t="shared" si="68"/>
        <v>290.95609999999999</v>
      </c>
      <c r="BO30" s="120">
        <f t="shared" si="68"/>
        <v>244.9016</v>
      </c>
      <c r="BP30" s="120" t="e">
        <f t="shared" si="68"/>
        <v>#N/A</v>
      </c>
      <c r="BQ30" s="120" t="e">
        <f t="shared" si="68"/>
        <v>#N/A</v>
      </c>
      <c r="BR30" s="120" t="e">
        <f t="shared" si="68"/>
        <v>#N/A</v>
      </c>
      <c r="BS30" s="120" t="e">
        <f t="shared" si="68"/>
        <v>#N/A</v>
      </c>
      <c r="BT30" s="120" t="e">
        <f t="shared" si="68"/>
        <v>#N/A</v>
      </c>
      <c r="BU30" s="120" t="e">
        <f t="shared" si="68"/>
        <v>#N/A</v>
      </c>
      <c r="BV30" s="120" t="e">
        <f t="shared" si="68"/>
        <v>#N/A</v>
      </c>
      <c r="BW30" s="120" t="e">
        <f t="shared" si="68"/>
        <v>#N/A</v>
      </c>
      <c r="BX30" s="120" t="e">
        <f t="shared" si="68"/>
        <v>#N/A</v>
      </c>
      <c r="BY30" s="120" t="e">
        <f t="shared" si="68"/>
        <v>#N/A</v>
      </c>
      <c r="BZ30" s="120" t="e">
        <f t="shared" si="68"/>
        <v>#N/A</v>
      </c>
      <c r="CA30" s="120" t="e">
        <f t="shared" si="68"/>
        <v>#N/A</v>
      </c>
      <c r="CB30" s="120" t="e">
        <f t="shared" ref="CB30:CQ31" si="69">IF(ISNUMBER(AJ111), AJ111, NA())</f>
        <v>#N/A</v>
      </c>
      <c r="CC30" s="120" t="e">
        <f t="shared" si="69"/>
        <v>#N/A</v>
      </c>
      <c r="CD30" s="120" t="e">
        <f t="shared" si="69"/>
        <v>#N/A</v>
      </c>
      <c r="CE30" s="120" t="e">
        <f t="shared" si="69"/>
        <v>#N/A</v>
      </c>
      <c r="CF30" s="120" t="e">
        <f t="shared" si="69"/>
        <v>#N/A</v>
      </c>
      <c r="CG30" s="120" t="e">
        <f t="shared" si="69"/>
        <v>#N/A</v>
      </c>
      <c r="CH30" s="120" t="e">
        <f t="shared" si="69"/>
        <v>#N/A</v>
      </c>
      <c r="CI30" s="120" t="e">
        <f t="shared" si="69"/>
        <v>#N/A</v>
      </c>
      <c r="CJ30" s="120" t="e">
        <f t="shared" si="69"/>
        <v>#N/A</v>
      </c>
      <c r="CK30" s="120" t="e">
        <f t="shared" si="69"/>
        <v>#N/A</v>
      </c>
      <c r="CL30" s="120" t="e">
        <f t="shared" si="69"/>
        <v>#N/A</v>
      </c>
      <c r="CM30" s="120" t="e">
        <f t="shared" si="69"/>
        <v>#N/A</v>
      </c>
      <c r="CN30" s="120" t="e">
        <f t="shared" si="69"/>
        <v>#N/A</v>
      </c>
      <c r="CO30" s="120" t="e">
        <f t="shared" si="69"/>
        <v>#N/A</v>
      </c>
      <c r="CP30" s="120" t="e">
        <f t="shared" si="69"/>
        <v>#N/A</v>
      </c>
      <c r="CQ30" s="120" t="e">
        <f t="shared" si="69"/>
        <v>#N/A</v>
      </c>
      <c r="CR30" s="120" t="e">
        <f t="shared" ref="CO30:DB31" si="70">IF(ISNUMBER(AZ111), AZ111, NA())</f>
        <v>#N/A</v>
      </c>
      <c r="CS30" s="120" t="e">
        <f t="shared" si="70"/>
        <v>#N/A</v>
      </c>
      <c r="CT30" s="120" t="e">
        <f t="shared" si="70"/>
        <v>#N/A</v>
      </c>
      <c r="CU30" s="120" t="e">
        <f t="shared" si="70"/>
        <v>#N/A</v>
      </c>
      <c r="CV30" s="120" t="e">
        <f t="shared" si="70"/>
        <v>#N/A</v>
      </c>
      <c r="CW30" s="120" t="e">
        <f t="shared" si="70"/>
        <v>#N/A</v>
      </c>
      <c r="CX30" s="120" t="e">
        <f t="shared" si="70"/>
        <v>#N/A</v>
      </c>
      <c r="CY30" s="120" t="e">
        <f t="shared" si="70"/>
        <v>#N/A</v>
      </c>
      <c r="CZ30" s="120" t="e">
        <f t="shared" si="70"/>
        <v>#N/A</v>
      </c>
      <c r="DA30" s="120" t="e">
        <f t="shared" si="70"/>
        <v>#N/A</v>
      </c>
      <c r="DB30" s="184" t="e">
        <f t="shared" si="70"/>
        <v>#N/A</v>
      </c>
      <c r="DC30" s="120" t="e">
        <v>#N/A</v>
      </c>
      <c r="DD30" s="120">
        <f t="shared" ref="DD30:DS31" si="71">IF(ISNUMBER(T151), T151, NA())</f>
        <v>398.0872</v>
      </c>
      <c r="DE30" s="120">
        <f t="shared" si="71"/>
        <v>349.65</v>
      </c>
      <c r="DF30" s="120">
        <f t="shared" si="71"/>
        <v>299.64069999999998</v>
      </c>
      <c r="DG30" s="120">
        <f t="shared" si="71"/>
        <v>253.43870000000001</v>
      </c>
      <c r="DH30" s="120" t="e">
        <f t="shared" si="71"/>
        <v>#N/A</v>
      </c>
      <c r="DI30" s="120" t="e">
        <f t="shared" si="71"/>
        <v>#N/A</v>
      </c>
      <c r="DJ30" s="120" t="e">
        <f t="shared" si="71"/>
        <v>#N/A</v>
      </c>
      <c r="DK30" s="120" t="e">
        <f t="shared" si="71"/>
        <v>#N/A</v>
      </c>
      <c r="DL30" s="120" t="e">
        <f t="shared" si="71"/>
        <v>#N/A</v>
      </c>
      <c r="DM30" s="120" t="e">
        <f t="shared" si="71"/>
        <v>#N/A</v>
      </c>
      <c r="DN30" s="120" t="e">
        <f t="shared" si="71"/>
        <v>#N/A</v>
      </c>
      <c r="DO30" s="120" t="e">
        <f t="shared" si="71"/>
        <v>#N/A</v>
      </c>
      <c r="DP30" s="120" t="e">
        <f t="shared" si="71"/>
        <v>#N/A</v>
      </c>
      <c r="DQ30" s="120" t="e">
        <f t="shared" si="71"/>
        <v>#N/A</v>
      </c>
      <c r="DR30" s="120" t="e">
        <f t="shared" si="71"/>
        <v>#N/A</v>
      </c>
      <c r="DS30" s="120" t="e">
        <f t="shared" si="71"/>
        <v>#N/A</v>
      </c>
      <c r="DT30" s="120" t="e">
        <f t="shared" ref="DT30:EI31" si="72">IF(ISNUMBER(AJ151), AJ151, NA())</f>
        <v>#N/A</v>
      </c>
      <c r="DU30" s="120" t="e">
        <f t="shared" si="72"/>
        <v>#N/A</v>
      </c>
      <c r="DV30" s="120" t="e">
        <f t="shared" si="72"/>
        <v>#N/A</v>
      </c>
      <c r="DW30" s="120" t="e">
        <f t="shared" si="72"/>
        <v>#N/A</v>
      </c>
      <c r="DX30" s="120" t="e">
        <f t="shared" si="72"/>
        <v>#N/A</v>
      </c>
      <c r="DY30" s="120" t="e">
        <f t="shared" si="72"/>
        <v>#N/A</v>
      </c>
      <c r="DZ30" s="120" t="e">
        <f t="shared" si="72"/>
        <v>#N/A</v>
      </c>
      <c r="EA30" s="120" t="e">
        <f t="shared" si="72"/>
        <v>#N/A</v>
      </c>
      <c r="EB30" s="120" t="e">
        <f t="shared" si="72"/>
        <v>#N/A</v>
      </c>
      <c r="EC30" s="120" t="e">
        <f t="shared" si="72"/>
        <v>#N/A</v>
      </c>
      <c r="ED30" s="120" t="e">
        <f t="shared" si="72"/>
        <v>#N/A</v>
      </c>
      <c r="EE30" s="120" t="e">
        <f t="shared" si="72"/>
        <v>#N/A</v>
      </c>
      <c r="EF30" s="120" t="e">
        <f t="shared" si="72"/>
        <v>#N/A</v>
      </c>
      <c r="EG30" s="120" t="e">
        <f t="shared" si="72"/>
        <v>#N/A</v>
      </c>
      <c r="EH30" s="120" t="e">
        <f t="shared" si="72"/>
        <v>#N/A</v>
      </c>
      <c r="EI30" s="120" t="e">
        <f t="shared" si="72"/>
        <v>#N/A</v>
      </c>
      <c r="EJ30" s="120" t="e">
        <f t="shared" ref="EG30:ET31" si="73">IF(ISNUMBER(AZ151), AZ151, NA())</f>
        <v>#N/A</v>
      </c>
      <c r="EK30" s="120" t="e">
        <f t="shared" si="73"/>
        <v>#N/A</v>
      </c>
      <c r="EL30" s="120" t="e">
        <f t="shared" si="73"/>
        <v>#N/A</v>
      </c>
      <c r="EM30" s="120" t="e">
        <f t="shared" si="73"/>
        <v>#N/A</v>
      </c>
      <c r="EN30" s="120" t="e">
        <f t="shared" si="73"/>
        <v>#N/A</v>
      </c>
      <c r="EO30" s="120" t="e">
        <f t="shared" si="73"/>
        <v>#N/A</v>
      </c>
      <c r="EP30" s="120" t="e">
        <f t="shared" si="73"/>
        <v>#N/A</v>
      </c>
      <c r="EQ30" s="120" t="e">
        <f t="shared" si="73"/>
        <v>#N/A</v>
      </c>
      <c r="ER30" s="120" t="e">
        <f t="shared" si="73"/>
        <v>#N/A</v>
      </c>
      <c r="ES30" s="120" t="e">
        <f t="shared" si="73"/>
        <v>#N/A</v>
      </c>
      <c r="ET30" s="184" t="e">
        <f t="shared" si="73"/>
        <v>#N/A</v>
      </c>
      <c r="EU30" s="120" t="e">
        <v>#N/A</v>
      </c>
      <c r="EV30" s="120">
        <f t="shared" ref="EV30:FK31" si="74">IF(ISNUMBER(T191), T191, NA())</f>
        <v>397.66770000000002</v>
      </c>
      <c r="EW30" s="120">
        <f t="shared" si="74"/>
        <v>330.46570000000003</v>
      </c>
      <c r="EX30" s="120">
        <f t="shared" si="74"/>
        <v>281.56279999999998</v>
      </c>
      <c r="EY30" s="120">
        <f t="shared" si="74"/>
        <v>241.619</v>
      </c>
      <c r="EZ30" s="120" t="e">
        <f t="shared" si="74"/>
        <v>#N/A</v>
      </c>
      <c r="FA30" s="120" t="e">
        <f t="shared" si="74"/>
        <v>#N/A</v>
      </c>
      <c r="FB30" s="120" t="e">
        <f t="shared" si="74"/>
        <v>#N/A</v>
      </c>
      <c r="FC30" s="120" t="e">
        <f t="shared" si="74"/>
        <v>#N/A</v>
      </c>
      <c r="FD30" s="120" t="e">
        <f t="shared" si="74"/>
        <v>#N/A</v>
      </c>
      <c r="FE30" s="120" t="e">
        <f t="shared" si="74"/>
        <v>#N/A</v>
      </c>
      <c r="FF30" s="120" t="e">
        <f t="shared" si="74"/>
        <v>#N/A</v>
      </c>
      <c r="FG30" s="120" t="e">
        <f t="shared" si="74"/>
        <v>#N/A</v>
      </c>
      <c r="FH30" s="120" t="e">
        <f t="shared" si="74"/>
        <v>#N/A</v>
      </c>
      <c r="FI30" s="120" t="e">
        <f t="shared" si="74"/>
        <v>#N/A</v>
      </c>
      <c r="FJ30" s="120" t="e">
        <f t="shared" si="74"/>
        <v>#N/A</v>
      </c>
      <c r="FK30" s="120" t="e">
        <f t="shared" si="74"/>
        <v>#N/A</v>
      </c>
      <c r="FL30" s="120" t="e">
        <f t="shared" ref="FL30:GA31" si="75">IF(ISNUMBER(AJ191), AJ191, NA())</f>
        <v>#N/A</v>
      </c>
      <c r="FM30" s="120" t="e">
        <f t="shared" si="75"/>
        <v>#N/A</v>
      </c>
      <c r="FN30" s="120" t="e">
        <f t="shared" si="75"/>
        <v>#N/A</v>
      </c>
      <c r="FO30" s="120" t="e">
        <f t="shared" si="75"/>
        <v>#N/A</v>
      </c>
      <c r="FP30" s="120" t="e">
        <f t="shared" si="75"/>
        <v>#N/A</v>
      </c>
      <c r="FQ30" s="120" t="e">
        <f t="shared" si="75"/>
        <v>#N/A</v>
      </c>
      <c r="FR30" s="120" t="e">
        <f t="shared" si="75"/>
        <v>#N/A</v>
      </c>
      <c r="FS30" s="120" t="e">
        <f t="shared" si="75"/>
        <v>#N/A</v>
      </c>
      <c r="FT30" s="120" t="e">
        <f t="shared" si="75"/>
        <v>#N/A</v>
      </c>
      <c r="FU30" s="120" t="e">
        <f t="shared" si="75"/>
        <v>#N/A</v>
      </c>
      <c r="FV30" s="120" t="e">
        <f t="shared" si="75"/>
        <v>#N/A</v>
      </c>
      <c r="FW30" s="120" t="e">
        <f t="shared" si="75"/>
        <v>#N/A</v>
      </c>
      <c r="FX30" s="120" t="e">
        <f t="shared" si="75"/>
        <v>#N/A</v>
      </c>
      <c r="FY30" s="120" t="e">
        <f t="shared" si="75"/>
        <v>#N/A</v>
      </c>
      <c r="FZ30" s="120" t="e">
        <f t="shared" si="75"/>
        <v>#N/A</v>
      </c>
      <c r="GA30" s="120" t="e">
        <f t="shared" si="75"/>
        <v>#N/A</v>
      </c>
      <c r="GB30" s="120" t="e">
        <f t="shared" ref="FY30:GL31" si="76">IF(ISNUMBER(AZ191), AZ191, NA())</f>
        <v>#N/A</v>
      </c>
      <c r="GC30" s="120" t="e">
        <f t="shared" si="76"/>
        <v>#N/A</v>
      </c>
      <c r="GD30" s="120" t="e">
        <f t="shared" si="76"/>
        <v>#N/A</v>
      </c>
      <c r="GE30" s="120" t="e">
        <f t="shared" si="76"/>
        <v>#N/A</v>
      </c>
      <c r="GF30" s="120" t="e">
        <f t="shared" si="76"/>
        <v>#N/A</v>
      </c>
      <c r="GG30" s="120" t="e">
        <f t="shared" si="76"/>
        <v>#N/A</v>
      </c>
      <c r="GH30" s="120" t="e">
        <f t="shared" si="76"/>
        <v>#N/A</v>
      </c>
      <c r="GI30" s="120" t="e">
        <f t="shared" si="76"/>
        <v>#N/A</v>
      </c>
      <c r="GJ30" s="120" t="e">
        <f t="shared" si="76"/>
        <v>#N/A</v>
      </c>
      <c r="GK30" s="120" t="e">
        <f t="shared" si="76"/>
        <v>#N/A</v>
      </c>
      <c r="GL30" s="184" t="e">
        <f t="shared" si="76"/>
        <v>#N/A</v>
      </c>
      <c r="GM30" s="120" t="e">
        <v>#N/A</v>
      </c>
      <c r="GN30" s="120" t="e">
        <f t="shared" ref="GN30:HC31" si="77">IF(ISNUMBER(T231), T231, NA())</f>
        <v>#N/A</v>
      </c>
      <c r="GO30" s="120" t="e">
        <f t="shared" si="77"/>
        <v>#N/A</v>
      </c>
      <c r="GP30" s="120" t="e">
        <f t="shared" si="77"/>
        <v>#N/A</v>
      </c>
      <c r="GQ30" s="120" t="e">
        <f t="shared" si="77"/>
        <v>#N/A</v>
      </c>
      <c r="GR30" s="120" t="e">
        <f t="shared" si="77"/>
        <v>#N/A</v>
      </c>
      <c r="GS30" s="120" t="e">
        <f t="shared" si="77"/>
        <v>#N/A</v>
      </c>
      <c r="GT30" s="120" t="e">
        <f t="shared" si="77"/>
        <v>#N/A</v>
      </c>
      <c r="GU30" s="120" t="e">
        <f t="shared" si="77"/>
        <v>#N/A</v>
      </c>
      <c r="GV30" s="120" t="e">
        <f t="shared" si="77"/>
        <v>#N/A</v>
      </c>
      <c r="GW30" s="120" t="e">
        <f t="shared" si="77"/>
        <v>#N/A</v>
      </c>
      <c r="GX30" s="120" t="e">
        <f t="shared" si="77"/>
        <v>#N/A</v>
      </c>
      <c r="GY30" s="120" t="e">
        <f t="shared" si="77"/>
        <v>#N/A</v>
      </c>
      <c r="GZ30" s="120" t="e">
        <f t="shared" si="77"/>
        <v>#N/A</v>
      </c>
      <c r="HA30" s="120" t="e">
        <f t="shared" si="77"/>
        <v>#N/A</v>
      </c>
      <c r="HB30" s="120" t="e">
        <f t="shared" si="77"/>
        <v>#N/A</v>
      </c>
      <c r="HC30" s="120" t="e">
        <f t="shared" si="77"/>
        <v>#N/A</v>
      </c>
      <c r="HD30" s="120" t="e">
        <f t="shared" ref="HD30:HS31" si="78">IF(ISNUMBER(AJ231), AJ231, NA())</f>
        <v>#N/A</v>
      </c>
      <c r="HE30" s="120" t="e">
        <f t="shared" si="78"/>
        <v>#N/A</v>
      </c>
      <c r="HF30" s="120" t="e">
        <f t="shared" si="78"/>
        <v>#N/A</v>
      </c>
      <c r="HG30" s="120" t="e">
        <f t="shared" si="78"/>
        <v>#N/A</v>
      </c>
      <c r="HH30" s="120" t="e">
        <f t="shared" si="78"/>
        <v>#N/A</v>
      </c>
      <c r="HI30" s="120" t="e">
        <f t="shared" si="78"/>
        <v>#N/A</v>
      </c>
      <c r="HJ30" s="120" t="e">
        <f t="shared" si="78"/>
        <v>#N/A</v>
      </c>
      <c r="HK30" s="120" t="e">
        <f t="shared" si="78"/>
        <v>#N/A</v>
      </c>
      <c r="HL30" s="120" t="e">
        <f t="shared" si="78"/>
        <v>#N/A</v>
      </c>
      <c r="HM30" s="120" t="e">
        <f t="shared" si="78"/>
        <v>#N/A</v>
      </c>
      <c r="HN30" s="120" t="e">
        <f t="shared" si="78"/>
        <v>#N/A</v>
      </c>
      <c r="HO30" s="120" t="e">
        <f t="shared" si="78"/>
        <v>#N/A</v>
      </c>
      <c r="HP30" s="120" t="e">
        <f t="shared" si="78"/>
        <v>#N/A</v>
      </c>
      <c r="HQ30" s="120" t="e">
        <f t="shared" si="78"/>
        <v>#N/A</v>
      </c>
      <c r="HR30" s="120" t="e">
        <f t="shared" si="78"/>
        <v>#N/A</v>
      </c>
      <c r="HS30" s="120" t="e">
        <f t="shared" si="78"/>
        <v>#N/A</v>
      </c>
      <c r="HT30" s="120" t="e">
        <f t="shared" ref="HQ30:ID31" si="79">IF(ISNUMBER(AZ231), AZ231, NA())</f>
        <v>#N/A</v>
      </c>
      <c r="HU30" s="120" t="e">
        <f t="shared" si="79"/>
        <v>#N/A</v>
      </c>
      <c r="HV30" s="120" t="e">
        <f t="shared" si="79"/>
        <v>#N/A</v>
      </c>
      <c r="HW30" s="120" t="e">
        <f t="shared" si="79"/>
        <v>#N/A</v>
      </c>
      <c r="HX30" s="120" t="e">
        <f t="shared" si="79"/>
        <v>#N/A</v>
      </c>
      <c r="HY30" s="120" t="e">
        <f t="shared" si="79"/>
        <v>#N/A</v>
      </c>
      <c r="HZ30" s="120" t="e">
        <f t="shared" si="79"/>
        <v>#N/A</v>
      </c>
      <c r="IA30" s="120" t="e">
        <f t="shared" si="79"/>
        <v>#N/A</v>
      </c>
      <c r="IB30" s="120" t="e">
        <f t="shared" si="79"/>
        <v>#N/A</v>
      </c>
      <c r="IC30" s="120" t="e">
        <f t="shared" si="79"/>
        <v>#N/A</v>
      </c>
      <c r="ID30" s="184" t="e">
        <f t="shared" si="79"/>
        <v>#N/A</v>
      </c>
      <c r="IE30" s="120" t="e">
        <v>#N/A</v>
      </c>
      <c r="IF30" s="120" t="e">
        <f t="shared" ref="IF30:IU31" si="80">IF(ISNUMBER(T271), T271, NA())</f>
        <v>#N/A</v>
      </c>
      <c r="IG30" s="120" t="e">
        <f t="shared" si="80"/>
        <v>#N/A</v>
      </c>
      <c r="IH30" s="120" t="e">
        <f t="shared" si="80"/>
        <v>#N/A</v>
      </c>
      <c r="II30" s="120" t="e">
        <f t="shared" si="80"/>
        <v>#N/A</v>
      </c>
      <c r="IJ30" s="120" t="e">
        <f t="shared" si="80"/>
        <v>#N/A</v>
      </c>
      <c r="IK30" s="120" t="e">
        <f t="shared" si="80"/>
        <v>#N/A</v>
      </c>
      <c r="IL30" s="120" t="e">
        <f t="shared" si="80"/>
        <v>#N/A</v>
      </c>
      <c r="IM30" s="120" t="e">
        <f t="shared" si="80"/>
        <v>#N/A</v>
      </c>
      <c r="IN30" s="120" t="e">
        <f t="shared" si="80"/>
        <v>#N/A</v>
      </c>
      <c r="IO30" s="120" t="e">
        <f t="shared" si="80"/>
        <v>#N/A</v>
      </c>
      <c r="IP30" s="120" t="e">
        <f t="shared" si="80"/>
        <v>#N/A</v>
      </c>
      <c r="IQ30" s="120" t="e">
        <f t="shared" si="80"/>
        <v>#N/A</v>
      </c>
      <c r="IR30" s="120" t="e">
        <f t="shared" si="80"/>
        <v>#N/A</v>
      </c>
      <c r="IS30" s="120" t="e">
        <f t="shared" si="80"/>
        <v>#N/A</v>
      </c>
      <c r="IT30" s="120" t="e">
        <f t="shared" si="80"/>
        <v>#N/A</v>
      </c>
      <c r="IU30" s="120" t="e">
        <f t="shared" si="80"/>
        <v>#N/A</v>
      </c>
      <c r="IV30" s="120" t="e">
        <f t="shared" ref="IV30:JK31" si="81">IF(ISNUMBER(AJ271), AJ271, NA())</f>
        <v>#N/A</v>
      </c>
      <c r="IW30" s="120" t="e">
        <f t="shared" si="81"/>
        <v>#N/A</v>
      </c>
      <c r="IX30" s="120" t="e">
        <f t="shared" si="81"/>
        <v>#N/A</v>
      </c>
      <c r="IY30" s="120" t="e">
        <f t="shared" si="81"/>
        <v>#N/A</v>
      </c>
      <c r="IZ30" s="120" t="e">
        <f t="shared" si="81"/>
        <v>#N/A</v>
      </c>
      <c r="JA30" s="120" t="e">
        <f t="shared" si="81"/>
        <v>#N/A</v>
      </c>
      <c r="JB30" s="120" t="e">
        <f t="shared" si="81"/>
        <v>#N/A</v>
      </c>
      <c r="JC30" s="120" t="e">
        <f t="shared" si="81"/>
        <v>#N/A</v>
      </c>
      <c r="JD30" s="120" t="e">
        <f t="shared" si="81"/>
        <v>#N/A</v>
      </c>
      <c r="JE30" s="120" t="e">
        <f t="shared" si="81"/>
        <v>#N/A</v>
      </c>
      <c r="JF30" s="120" t="e">
        <f t="shared" si="81"/>
        <v>#N/A</v>
      </c>
      <c r="JG30" s="120" t="e">
        <f t="shared" si="81"/>
        <v>#N/A</v>
      </c>
      <c r="JH30" s="120" t="e">
        <f t="shared" si="81"/>
        <v>#N/A</v>
      </c>
      <c r="JI30" s="120" t="e">
        <f t="shared" si="81"/>
        <v>#N/A</v>
      </c>
      <c r="JJ30" s="120" t="e">
        <f t="shared" si="81"/>
        <v>#N/A</v>
      </c>
      <c r="JK30" s="120" t="e">
        <f t="shared" si="81"/>
        <v>#N/A</v>
      </c>
      <c r="JL30" s="120" t="e">
        <f t="shared" ref="JI30:JV31" si="82">IF(ISNUMBER(AZ271), AZ271, NA())</f>
        <v>#N/A</v>
      </c>
      <c r="JM30" s="120" t="e">
        <f t="shared" si="82"/>
        <v>#N/A</v>
      </c>
      <c r="JN30" s="120" t="e">
        <f t="shared" si="82"/>
        <v>#N/A</v>
      </c>
      <c r="JO30" s="120" t="e">
        <f t="shared" si="82"/>
        <v>#N/A</v>
      </c>
      <c r="JP30" s="120" t="e">
        <f t="shared" si="82"/>
        <v>#N/A</v>
      </c>
      <c r="JQ30" s="120" t="e">
        <f t="shared" si="82"/>
        <v>#N/A</v>
      </c>
      <c r="JR30" s="120" t="e">
        <f t="shared" si="82"/>
        <v>#N/A</v>
      </c>
      <c r="JS30" s="120" t="e">
        <f t="shared" si="82"/>
        <v>#N/A</v>
      </c>
      <c r="JT30" s="120" t="e">
        <f t="shared" si="82"/>
        <v>#N/A</v>
      </c>
      <c r="JU30" s="120" t="e">
        <f t="shared" si="82"/>
        <v>#N/A</v>
      </c>
      <c r="JV30" s="184" t="e">
        <f t="shared" si="82"/>
        <v>#N/A</v>
      </c>
    </row>
    <row r="31" spans="1:282" s="208" customFormat="1" ht="12.75" customHeight="1" x14ac:dyDescent="0.2">
      <c r="A31" s="210"/>
      <c r="B31" s="148"/>
      <c r="C31" s="148"/>
      <c r="D31" s="148"/>
      <c r="E31" s="148"/>
      <c r="F31" s="148"/>
      <c r="G31" s="148"/>
      <c r="H31" s="21"/>
      <c r="I31" s="21"/>
      <c r="J31" s="211"/>
      <c r="K31" s="211"/>
      <c r="L31" s="211"/>
      <c r="M31" s="211"/>
      <c r="N31" s="211"/>
      <c r="O31" s="211"/>
      <c r="P31" s="211"/>
      <c r="Q31" s="121" t="s">
        <v>38</v>
      </c>
      <c r="R31" s="121" t="s">
        <v>37</v>
      </c>
      <c r="S31" s="122" t="e">
        <v>#N/A</v>
      </c>
      <c r="T31" s="122">
        <f t="shared" si="67"/>
        <v>9.0084</v>
      </c>
      <c r="U31" s="122">
        <f t="shared" si="67"/>
        <v>7.9381000000000004</v>
      </c>
      <c r="V31" s="122">
        <f t="shared" si="67"/>
        <v>4.9947999999999997</v>
      </c>
      <c r="W31" s="122">
        <f t="shared" si="67"/>
        <v>3.6568999999999998</v>
      </c>
      <c r="X31" s="122" t="e">
        <f t="shared" si="67"/>
        <v>#N/A</v>
      </c>
      <c r="Y31" s="122" t="e">
        <f t="shared" si="67"/>
        <v>#N/A</v>
      </c>
      <c r="Z31" s="122" t="e">
        <f t="shared" si="67"/>
        <v>#N/A</v>
      </c>
      <c r="AA31" s="122" t="e">
        <f t="shared" si="67"/>
        <v>#N/A</v>
      </c>
      <c r="AB31" s="122" t="e">
        <f t="shared" si="67"/>
        <v>#N/A</v>
      </c>
      <c r="AC31" s="122" t="e">
        <f t="shared" si="67"/>
        <v>#N/A</v>
      </c>
      <c r="AD31" s="122" t="e">
        <f t="shared" si="67"/>
        <v>#N/A</v>
      </c>
      <c r="AE31" s="122" t="e">
        <f t="shared" si="67"/>
        <v>#N/A</v>
      </c>
      <c r="AF31" s="122" t="e">
        <f t="shared" si="67"/>
        <v>#N/A</v>
      </c>
      <c r="AG31" s="122" t="e">
        <f t="shared" si="67"/>
        <v>#N/A</v>
      </c>
      <c r="AH31" s="122" t="e">
        <f t="shared" si="67"/>
        <v>#N/A</v>
      </c>
      <c r="AI31" s="122" t="e">
        <f t="shared" si="67"/>
        <v>#N/A</v>
      </c>
      <c r="AJ31" s="122" t="e">
        <f t="shared" si="67"/>
        <v>#N/A</v>
      </c>
      <c r="AK31" s="122" t="e">
        <f t="shared" si="67"/>
        <v>#N/A</v>
      </c>
      <c r="AL31" s="122" t="e">
        <f t="shared" si="67"/>
        <v>#N/A</v>
      </c>
      <c r="AM31" s="122" t="e">
        <f t="shared" si="67"/>
        <v>#N/A</v>
      </c>
      <c r="AN31" s="122" t="e">
        <f t="shared" si="67"/>
        <v>#N/A</v>
      </c>
      <c r="AO31" s="122" t="e">
        <f t="shared" si="67"/>
        <v>#N/A</v>
      </c>
      <c r="AP31" s="122" t="e">
        <f t="shared" si="67"/>
        <v>#N/A</v>
      </c>
      <c r="AQ31" s="122" t="e">
        <f t="shared" si="67"/>
        <v>#N/A</v>
      </c>
      <c r="AR31" s="122" t="e">
        <f t="shared" si="67"/>
        <v>#N/A</v>
      </c>
      <c r="AS31" s="122" t="e">
        <f t="shared" si="67"/>
        <v>#N/A</v>
      </c>
      <c r="AT31" s="122" t="e">
        <f t="shared" si="67"/>
        <v>#N/A</v>
      </c>
      <c r="AU31" s="122" t="e">
        <f t="shared" si="67"/>
        <v>#N/A</v>
      </c>
      <c r="AV31" s="122" t="e">
        <f t="shared" si="67"/>
        <v>#N/A</v>
      </c>
      <c r="AW31" s="122" t="e">
        <f t="shared" si="67"/>
        <v>#N/A</v>
      </c>
      <c r="AX31" s="122" t="e">
        <f t="shared" si="67"/>
        <v>#N/A</v>
      </c>
      <c r="AY31" s="122" t="e">
        <f t="shared" si="67"/>
        <v>#N/A</v>
      </c>
      <c r="AZ31" s="122" t="e">
        <f t="shared" si="67"/>
        <v>#N/A</v>
      </c>
      <c r="BA31" s="122" t="e">
        <f t="shared" si="67"/>
        <v>#N/A</v>
      </c>
      <c r="BB31" s="122" t="e">
        <f t="shared" si="67"/>
        <v>#N/A</v>
      </c>
      <c r="BC31" s="122" t="e">
        <f t="shared" si="67"/>
        <v>#N/A</v>
      </c>
      <c r="BD31" s="122" t="e">
        <f t="shared" si="67"/>
        <v>#N/A</v>
      </c>
      <c r="BE31" s="122" t="e">
        <f t="shared" si="67"/>
        <v>#N/A</v>
      </c>
      <c r="BF31" s="122" t="e">
        <f t="shared" si="67"/>
        <v>#N/A</v>
      </c>
      <c r="BG31" s="122" t="e">
        <f t="shared" si="67"/>
        <v>#N/A</v>
      </c>
      <c r="BH31" s="122" t="e">
        <f t="shared" si="67"/>
        <v>#N/A</v>
      </c>
      <c r="BI31" s="122" t="e">
        <f t="shared" si="67"/>
        <v>#N/A</v>
      </c>
      <c r="BJ31" s="185" t="e">
        <f t="shared" si="67"/>
        <v>#N/A</v>
      </c>
      <c r="BK31" s="122" t="e">
        <v>#N/A</v>
      </c>
      <c r="BL31" s="122">
        <f t="shared" si="68"/>
        <v>10.1137</v>
      </c>
      <c r="BM31" s="122">
        <f t="shared" si="68"/>
        <v>7.1170999999999998</v>
      </c>
      <c r="BN31" s="122">
        <f t="shared" si="68"/>
        <v>4.9631999999999996</v>
      </c>
      <c r="BO31" s="122">
        <f t="shared" si="68"/>
        <v>3.3712</v>
      </c>
      <c r="BP31" s="122" t="e">
        <f t="shared" si="68"/>
        <v>#N/A</v>
      </c>
      <c r="BQ31" s="122" t="e">
        <f t="shared" si="68"/>
        <v>#N/A</v>
      </c>
      <c r="BR31" s="122" t="e">
        <f t="shared" si="68"/>
        <v>#N/A</v>
      </c>
      <c r="BS31" s="122" t="e">
        <f t="shared" si="68"/>
        <v>#N/A</v>
      </c>
      <c r="BT31" s="122" t="e">
        <f t="shared" si="68"/>
        <v>#N/A</v>
      </c>
      <c r="BU31" s="122" t="e">
        <f t="shared" si="68"/>
        <v>#N/A</v>
      </c>
      <c r="BV31" s="122" t="e">
        <f t="shared" si="68"/>
        <v>#N/A</v>
      </c>
      <c r="BW31" s="122" t="e">
        <f t="shared" si="68"/>
        <v>#N/A</v>
      </c>
      <c r="BX31" s="122" t="e">
        <f t="shared" si="68"/>
        <v>#N/A</v>
      </c>
      <c r="BY31" s="122" t="e">
        <f t="shared" si="68"/>
        <v>#N/A</v>
      </c>
      <c r="BZ31" s="122" t="e">
        <f t="shared" si="68"/>
        <v>#N/A</v>
      </c>
      <c r="CA31" s="122" t="e">
        <f t="shared" si="68"/>
        <v>#N/A</v>
      </c>
      <c r="CB31" s="122" t="e">
        <f t="shared" si="69"/>
        <v>#N/A</v>
      </c>
      <c r="CC31" s="122" t="e">
        <f t="shared" si="69"/>
        <v>#N/A</v>
      </c>
      <c r="CD31" s="122" t="e">
        <f t="shared" si="69"/>
        <v>#N/A</v>
      </c>
      <c r="CE31" s="122" t="e">
        <f t="shared" si="69"/>
        <v>#N/A</v>
      </c>
      <c r="CF31" s="122" t="e">
        <f t="shared" si="69"/>
        <v>#N/A</v>
      </c>
      <c r="CG31" s="122" t="e">
        <f t="shared" si="69"/>
        <v>#N/A</v>
      </c>
      <c r="CH31" s="122" t="e">
        <f t="shared" si="69"/>
        <v>#N/A</v>
      </c>
      <c r="CI31" s="122" t="e">
        <f t="shared" si="69"/>
        <v>#N/A</v>
      </c>
      <c r="CJ31" s="122" t="e">
        <f t="shared" si="69"/>
        <v>#N/A</v>
      </c>
      <c r="CK31" s="122" t="e">
        <f t="shared" si="69"/>
        <v>#N/A</v>
      </c>
      <c r="CL31" s="122" t="e">
        <f t="shared" si="69"/>
        <v>#N/A</v>
      </c>
      <c r="CM31" s="122" t="e">
        <f t="shared" si="69"/>
        <v>#N/A</v>
      </c>
      <c r="CN31" s="122" t="e">
        <f t="shared" si="69"/>
        <v>#N/A</v>
      </c>
      <c r="CO31" s="122" t="e">
        <f t="shared" si="70"/>
        <v>#N/A</v>
      </c>
      <c r="CP31" s="122" t="e">
        <f t="shared" si="70"/>
        <v>#N/A</v>
      </c>
      <c r="CQ31" s="122" t="e">
        <f t="shared" si="70"/>
        <v>#N/A</v>
      </c>
      <c r="CR31" s="122" t="e">
        <f t="shared" si="70"/>
        <v>#N/A</v>
      </c>
      <c r="CS31" s="122" t="e">
        <f t="shared" si="70"/>
        <v>#N/A</v>
      </c>
      <c r="CT31" s="122" t="e">
        <f t="shared" si="70"/>
        <v>#N/A</v>
      </c>
      <c r="CU31" s="122" t="e">
        <f t="shared" si="70"/>
        <v>#N/A</v>
      </c>
      <c r="CV31" s="122" t="e">
        <f t="shared" si="70"/>
        <v>#N/A</v>
      </c>
      <c r="CW31" s="122" t="e">
        <f t="shared" si="70"/>
        <v>#N/A</v>
      </c>
      <c r="CX31" s="122" t="e">
        <f t="shared" si="70"/>
        <v>#N/A</v>
      </c>
      <c r="CY31" s="122" t="e">
        <f t="shared" si="70"/>
        <v>#N/A</v>
      </c>
      <c r="CZ31" s="122" t="e">
        <f t="shared" si="70"/>
        <v>#N/A</v>
      </c>
      <c r="DA31" s="122" t="e">
        <f t="shared" si="70"/>
        <v>#N/A</v>
      </c>
      <c r="DB31" s="185" t="e">
        <f t="shared" si="70"/>
        <v>#N/A</v>
      </c>
      <c r="DC31" s="122" t="e">
        <v>#N/A</v>
      </c>
      <c r="DD31" s="122">
        <f t="shared" si="71"/>
        <v>13.0669</v>
      </c>
      <c r="DE31" s="122">
        <f t="shared" si="71"/>
        <v>10.260300000000001</v>
      </c>
      <c r="DF31" s="122">
        <f t="shared" si="71"/>
        <v>7.3616000000000001</v>
      </c>
      <c r="DG31" s="122">
        <f t="shared" si="71"/>
        <v>5.0610999999999997</v>
      </c>
      <c r="DH31" s="122" t="e">
        <f t="shared" si="71"/>
        <v>#N/A</v>
      </c>
      <c r="DI31" s="122" t="e">
        <f t="shared" si="71"/>
        <v>#N/A</v>
      </c>
      <c r="DJ31" s="122" t="e">
        <f t="shared" si="71"/>
        <v>#N/A</v>
      </c>
      <c r="DK31" s="122" t="e">
        <f t="shared" si="71"/>
        <v>#N/A</v>
      </c>
      <c r="DL31" s="122" t="e">
        <f t="shared" si="71"/>
        <v>#N/A</v>
      </c>
      <c r="DM31" s="122" t="e">
        <f t="shared" si="71"/>
        <v>#N/A</v>
      </c>
      <c r="DN31" s="122" t="e">
        <f t="shared" si="71"/>
        <v>#N/A</v>
      </c>
      <c r="DO31" s="122" t="e">
        <f t="shared" si="71"/>
        <v>#N/A</v>
      </c>
      <c r="DP31" s="122" t="e">
        <f t="shared" si="71"/>
        <v>#N/A</v>
      </c>
      <c r="DQ31" s="122" t="e">
        <f t="shared" si="71"/>
        <v>#N/A</v>
      </c>
      <c r="DR31" s="122" t="e">
        <f t="shared" si="71"/>
        <v>#N/A</v>
      </c>
      <c r="DS31" s="122" t="e">
        <f t="shared" si="71"/>
        <v>#N/A</v>
      </c>
      <c r="DT31" s="122" t="e">
        <f t="shared" si="72"/>
        <v>#N/A</v>
      </c>
      <c r="DU31" s="122" t="e">
        <f t="shared" si="72"/>
        <v>#N/A</v>
      </c>
      <c r="DV31" s="122" t="e">
        <f t="shared" si="72"/>
        <v>#N/A</v>
      </c>
      <c r="DW31" s="122" t="e">
        <f t="shared" si="72"/>
        <v>#N/A</v>
      </c>
      <c r="DX31" s="122" t="e">
        <f t="shared" si="72"/>
        <v>#N/A</v>
      </c>
      <c r="DY31" s="122" t="e">
        <f t="shared" si="72"/>
        <v>#N/A</v>
      </c>
      <c r="DZ31" s="122" t="e">
        <f t="shared" si="72"/>
        <v>#N/A</v>
      </c>
      <c r="EA31" s="122" t="e">
        <f t="shared" si="72"/>
        <v>#N/A</v>
      </c>
      <c r="EB31" s="122" t="e">
        <f t="shared" si="72"/>
        <v>#N/A</v>
      </c>
      <c r="EC31" s="122" t="e">
        <f t="shared" si="72"/>
        <v>#N/A</v>
      </c>
      <c r="ED31" s="122" t="e">
        <f t="shared" si="72"/>
        <v>#N/A</v>
      </c>
      <c r="EE31" s="122" t="e">
        <f t="shared" si="72"/>
        <v>#N/A</v>
      </c>
      <c r="EF31" s="122" t="e">
        <f t="shared" si="72"/>
        <v>#N/A</v>
      </c>
      <c r="EG31" s="122" t="e">
        <f t="shared" si="73"/>
        <v>#N/A</v>
      </c>
      <c r="EH31" s="122" t="e">
        <f t="shared" si="73"/>
        <v>#N/A</v>
      </c>
      <c r="EI31" s="122" t="e">
        <f t="shared" si="73"/>
        <v>#N/A</v>
      </c>
      <c r="EJ31" s="122" t="e">
        <f t="shared" si="73"/>
        <v>#N/A</v>
      </c>
      <c r="EK31" s="122" t="e">
        <f t="shared" si="73"/>
        <v>#N/A</v>
      </c>
      <c r="EL31" s="122" t="e">
        <f t="shared" si="73"/>
        <v>#N/A</v>
      </c>
      <c r="EM31" s="122" t="e">
        <f t="shared" si="73"/>
        <v>#N/A</v>
      </c>
      <c r="EN31" s="122" t="e">
        <f t="shared" si="73"/>
        <v>#N/A</v>
      </c>
      <c r="EO31" s="122" t="e">
        <f t="shared" si="73"/>
        <v>#N/A</v>
      </c>
      <c r="EP31" s="122" t="e">
        <f t="shared" si="73"/>
        <v>#N/A</v>
      </c>
      <c r="EQ31" s="122" t="e">
        <f t="shared" si="73"/>
        <v>#N/A</v>
      </c>
      <c r="ER31" s="122" t="e">
        <f t="shared" si="73"/>
        <v>#N/A</v>
      </c>
      <c r="ES31" s="122" t="e">
        <f t="shared" si="73"/>
        <v>#N/A</v>
      </c>
      <c r="ET31" s="185" t="e">
        <f t="shared" si="73"/>
        <v>#N/A</v>
      </c>
      <c r="EU31" s="122" t="e">
        <v>#N/A</v>
      </c>
      <c r="EV31" s="122">
        <f t="shared" si="74"/>
        <v>14.6408</v>
      </c>
      <c r="EW31" s="122">
        <f t="shared" si="74"/>
        <v>8.5520999999999994</v>
      </c>
      <c r="EX31" s="122">
        <f t="shared" si="74"/>
        <v>5.2986000000000004</v>
      </c>
      <c r="EY31" s="122">
        <f t="shared" si="74"/>
        <v>3.0676000000000001</v>
      </c>
      <c r="EZ31" s="122" t="e">
        <f t="shared" si="74"/>
        <v>#N/A</v>
      </c>
      <c r="FA31" s="122" t="e">
        <f t="shared" si="74"/>
        <v>#N/A</v>
      </c>
      <c r="FB31" s="122" t="e">
        <f t="shared" si="74"/>
        <v>#N/A</v>
      </c>
      <c r="FC31" s="122" t="e">
        <f t="shared" si="74"/>
        <v>#N/A</v>
      </c>
      <c r="FD31" s="122" t="e">
        <f t="shared" si="74"/>
        <v>#N/A</v>
      </c>
      <c r="FE31" s="122" t="e">
        <f t="shared" si="74"/>
        <v>#N/A</v>
      </c>
      <c r="FF31" s="122" t="e">
        <f t="shared" si="74"/>
        <v>#N/A</v>
      </c>
      <c r="FG31" s="122" t="e">
        <f t="shared" si="74"/>
        <v>#N/A</v>
      </c>
      <c r="FH31" s="122" t="e">
        <f t="shared" si="74"/>
        <v>#N/A</v>
      </c>
      <c r="FI31" s="122" t="e">
        <f t="shared" si="74"/>
        <v>#N/A</v>
      </c>
      <c r="FJ31" s="122" t="e">
        <f t="shared" si="74"/>
        <v>#N/A</v>
      </c>
      <c r="FK31" s="122" t="e">
        <f t="shared" si="74"/>
        <v>#N/A</v>
      </c>
      <c r="FL31" s="122" t="e">
        <f t="shared" si="75"/>
        <v>#N/A</v>
      </c>
      <c r="FM31" s="122" t="e">
        <f t="shared" si="75"/>
        <v>#N/A</v>
      </c>
      <c r="FN31" s="122" t="e">
        <f t="shared" si="75"/>
        <v>#N/A</v>
      </c>
      <c r="FO31" s="122" t="e">
        <f t="shared" si="75"/>
        <v>#N/A</v>
      </c>
      <c r="FP31" s="122" t="e">
        <f t="shared" si="75"/>
        <v>#N/A</v>
      </c>
      <c r="FQ31" s="122" t="e">
        <f t="shared" si="75"/>
        <v>#N/A</v>
      </c>
      <c r="FR31" s="122" t="e">
        <f t="shared" si="75"/>
        <v>#N/A</v>
      </c>
      <c r="FS31" s="122" t="e">
        <f t="shared" si="75"/>
        <v>#N/A</v>
      </c>
      <c r="FT31" s="122" t="e">
        <f t="shared" si="75"/>
        <v>#N/A</v>
      </c>
      <c r="FU31" s="122" t="e">
        <f t="shared" si="75"/>
        <v>#N/A</v>
      </c>
      <c r="FV31" s="122" t="e">
        <f t="shared" si="75"/>
        <v>#N/A</v>
      </c>
      <c r="FW31" s="122" t="e">
        <f t="shared" si="75"/>
        <v>#N/A</v>
      </c>
      <c r="FX31" s="122" t="e">
        <f t="shared" si="75"/>
        <v>#N/A</v>
      </c>
      <c r="FY31" s="122" t="e">
        <f t="shared" si="76"/>
        <v>#N/A</v>
      </c>
      <c r="FZ31" s="122" t="e">
        <f t="shared" si="76"/>
        <v>#N/A</v>
      </c>
      <c r="GA31" s="122" t="e">
        <f t="shared" si="76"/>
        <v>#N/A</v>
      </c>
      <c r="GB31" s="122" t="e">
        <f t="shared" si="76"/>
        <v>#N/A</v>
      </c>
      <c r="GC31" s="122" t="e">
        <f t="shared" si="76"/>
        <v>#N/A</v>
      </c>
      <c r="GD31" s="122" t="e">
        <f t="shared" si="76"/>
        <v>#N/A</v>
      </c>
      <c r="GE31" s="122" t="e">
        <f t="shared" si="76"/>
        <v>#N/A</v>
      </c>
      <c r="GF31" s="122" t="e">
        <f t="shared" si="76"/>
        <v>#N/A</v>
      </c>
      <c r="GG31" s="122" t="e">
        <f t="shared" si="76"/>
        <v>#N/A</v>
      </c>
      <c r="GH31" s="122" t="e">
        <f t="shared" si="76"/>
        <v>#N/A</v>
      </c>
      <c r="GI31" s="122" t="e">
        <f t="shared" si="76"/>
        <v>#N/A</v>
      </c>
      <c r="GJ31" s="122" t="e">
        <f t="shared" si="76"/>
        <v>#N/A</v>
      </c>
      <c r="GK31" s="122" t="e">
        <f t="shared" si="76"/>
        <v>#N/A</v>
      </c>
      <c r="GL31" s="185" t="e">
        <f t="shared" si="76"/>
        <v>#N/A</v>
      </c>
      <c r="GM31" s="122" t="e">
        <v>#N/A</v>
      </c>
      <c r="GN31" s="122" t="e">
        <f t="shared" si="77"/>
        <v>#N/A</v>
      </c>
      <c r="GO31" s="122" t="e">
        <f t="shared" si="77"/>
        <v>#N/A</v>
      </c>
      <c r="GP31" s="122" t="e">
        <f t="shared" si="77"/>
        <v>#N/A</v>
      </c>
      <c r="GQ31" s="122" t="e">
        <f t="shared" si="77"/>
        <v>#N/A</v>
      </c>
      <c r="GR31" s="122" t="e">
        <f t="shared" si="77"/>
        <v>#N/A</v>
      </c>
      <c r="GS31" s="122" t="e">
        <f t="shared" si="77"/>
        <v>#N/A</v>
      </c>
      <c r="GT31" s="122" t="e">
        <f t="shared" si="77"/>
        <v>#N/A</v>
      </c>
      <c r="GU31" s="122" t="e">
        <f t="shared" si="77"/>
        <v>#N/A</v>
      </c>
      <c r="GV31" s="122" t="e">
        <f t="shared" si="77"/>
        <v>#N/A</v>
      </c>
      <c r="GW31" s="122" t="e">
        <f t="shared" si="77"/>
        <v>#N/A</v>
      </c>
      <c r="GX31" s="122" t="e">
        <f t="shared" si="77"/>
        <v>#N/A</v>
      </c>
      <c r="GY31" s="122" t="e">
        <f t="shared" si="77"/>
        <v>#N/A</v>
      </c>
      <c r="GZ31" s="122" t="e">
        <f t="shared" si="77"/>
        <v>#N/A</v>
      </c>
      <c r="HA31" s="122" t="e">
        <f t="shared" si="77"/>
        <v>#N/A</v>
      </c>
      <c r="HB31" s="122" t="e">
        <f t="shared" si="77"/>
        <v>#N/A</v>
      </c>
      <c r="HC31" s="122" t="e">
        <f t="shared" si="77"/>
        <v>#N/A</v>
      </c>
      <c r="HD31" s="122" t="e">
        <f t="shared" si="78"/>
        <v>#N/A</v>
      </c>
      <c r="HE31" s="122" t="e">
        <f t="shared" si="78"/>
        <v>#N/A</v>
      </c>
      <c r="HF31" s="122" t="e">
        <f t="shared" si="78"/>
        <v>#N/A</v>
      </c>
      <c r="HG31" s="122" t="e">
        <f t="shared" si="78"/>
        <v>#N/A</v>
      </c>
      <c r="HH31" s="122" t="e">
        <f t="shared" si="78"/>
        <v>#N/A</v>
      </c>
      <c r="HI31" s="122" t="e">
        <f t="shared" si="78"/>
        <v>#N/A</v>
      </c>
      <c r="HJ31" s="122" t="e">
        <f t="shared" si="78"/>
        <v>#N/A</v>
      </c>
      <c r="HK31" s="122" t="e">
        <f t="shared" si="78"/>
        <v>#N/A</v>
      </c>
      <c r="HL31" s="122" t="e">
        <f t="shared" si="78"/>
        <v>#N/A</v>
      </c>
      <c r="HM31" s="122" t="e">
        <f t="shared" si="78"/>
        <v>#N/A</v>
      </c>
      <c r="HN31" s="122" t="e">
        <f t="shared" si="78"/>
        <v>#N/A</v>
      </c>
      <c r="HO31" s="122" t="e">
        <f t="shared" si="78"/>
        <v>#N/A</v>
      </c>
      <c r="HP31" s="122" t="e">
        <f t="shared" si="78"/>
        <v>#N/A</v>
      </c>
      <c r="HQ31" s="122" t="e">
        <f t="shared" si="79"/>
        <v>#N/A</v>
      </c>
      <c r="HR31" s="122" t="e">
        <f t="shared" si="79"/>
        <v>#N/A</v>
      </c>
      <c r="HS31" s="122" t="e">
        <f t="shared" si="79"/>
        <v>#N/A</v>
      </c>
      <c r="HT31" s="122" t="e">
        <f t="shared" si="79"/>
        <v>#N/A</v>
      </c>
      <c r="HU31" s="122" t="e">
        <f t="shared" si="79"/>
        <v>#N/A</v>
      </c>
      <c r="HV31" s="122" t="e">
        <f t="shared" si="79"/>
        <v>#N/A</v>
      </c>
      <c r="HW31" s="122" t="e">
        <f t="shared" si="79"/>
        <v>#N/A</v>
      </c>
      <c r="HX31" s="122" t="e">
        <f t="shared" si="79"/>
        <v>#N/A</v>
      </c>
      <c r="HY31" s="122" t="e">
        <f t="shared" si="79"/>
        <v>#N/A</v>
      </c>
      <c r="HZ31" s="122" t="e">
        <f t="shared" si="79"/>
        <v>#N/A</v>
      </c>
      <c r="IA31" s="122" t="e">
        <f t="shared" si="79"/>
        <v>#N/A</v>
      </c>
      <c r="IB31" s="122" t="e">
        <f t="shared" si="79"/>
        <v>#N/A</v>
      </c>
      <c r="IC31" s="122" t="e">
        <f t="shared" si="79"/>
        <v>#N/A</v>
      </c>
      <c r="ID31" s="185" t="e">
        <f t="shared" si="79"/>
        <v>#N/A</v>
      </c>
      <c r="IE31" s="122" t="e">
        <v>#N/A</v>
      </c>
      <c r="IF31" s="122" t="e">
        <f t="shared" si="80"/>
        <v>#N/A</v>
      </c>
      <c r="IG31" s="122" t="e">
        <f t="shared" si="80"/>
        <v>#N/A</v>
      </c>
      <c r="IH31" s="122" t="e">
        <f t="shared" si="80"/>
        <v>#N/A</v>
      </c>
      <c r="II31" s="122" t="e">
        <f t="shared" si="80"/>
        <v>#N/A</v>
      </c>
      <c r="IJ31" s="122" t="e">
        <f t="shared" si="80"/>
        <v>#N/A</v>
      </c>
      <c r="IK31" s="122" t="e">
        <f t="shared" si="80"/>
        <v>#N/A</v>
      </c>
      <c r="IL31" s="122" t="e">
        <f t="shared" si="80"/>
        <v>#N/A</v>
      </c>
      <c r="IM31" s="122" t="e">
        <f t="shared" si="80"/>
        <v>#N/A</v>
      </c>
      <c r="IN31" s="122" t="e">
        <f t="shared" si="80"/>
        <v>#N/A</v>
      </c>
      <c r="IO31" s="122" t="e">
        <f t="shared" si="80"/>
        <v>#N/A</v>
      </c>
      <c r="IP31" s="122" t="e">
        <f t="shared" si="80"/>
        <v>#N/A</v>
      </c>
      <c r="IQ31" s="122" t="e">
        <f t="shared" si="80"/>
        <v>#N/A</v>
      </c>
      <c r="IR31" s="122" t="e">
        <f t="shared" si="80"/>
        <v>#N/A</v>
      </c>
      <c r="IS31" s="122" t="e">
        <f t="shared" si="80"/>
        <v>#N/A</v>
      </c>
      <c r="IT31" s="122" t="e">
        <f t="shared" si="80"/>
        <v>#N/A</v>
      </c>
      <c r="IU31" s="122" t="e">
        <f t="shared" si="80"/>
        <v>#N/A</v>
      </c>
      <c r="IV31" s="122" t="e">
        <f t="shared" si="81"/>
        <v>#N/A</v>
      </c>
      <c r="IW31" s="122" t="e">
        <f t="shared" si="81"/>
        <v>#N/A</v>
      </c>
      <c r="IX31" s="122" t="e">
        <f t="shared" si="81"/>
        <v>#N/A</v>
      </c>
      <c r="IY31" s="122" t="e">
        <f t="shared" si="81"/>
        <v>#N/A</v>
      </c>
      <c r="IZ31" s="122" t="e">
        <f t="shared" si="81"/>
        <v>#N/A</v>
      </c>
      <c r="JA31" s="122" t="e">
        <f t="shared" si="81"/>
        <v>#N/A</v>
      </c>
      <c r="JB31" s="122" t="e">
        <f t="shared" si="81"/>
        <v>#N/A</v>
      </c>
      <c r="JC31" s="122" t="e">
        <f t="shared" si="81"/>
        <v>#N/A</v>
      </c>
      <c r="JD31" s="122" t="e">
        <f t="shared" si="81"/>
        <v>#N/A</v>
      </c>
      <c r="JE31" s="122" t="e">
        <f t="shared" si="81"/>
        <v>#N/A</v>
      </c>
      <c r="JF31" s="122" t="e">
        <f t="shared" si="81"/>
        <v>#N/A</v>
      </c>
      <c r="JG31" s="122" t="e">
        <f t="shared" si="81"/>
        <v>#N/A</v>
      </c>
      <c r="JH31" s="122" t="e">
        <f t="shared" si="81"/>
        <v>#N/A</v>
      </c>
      <c r="JI31" s="122" t="e">
        <f t="shared" si="82"/>
        <v>#N/A</v>
      </c>
      <c r="JJ31" s="122" t="e">
        <f t="shared" si="82"/>
        <v>#N/A</v>
      </c>
      <c r="JK31" s="122" t="e">
        <f t="shared" si="82"/>
        <v>#N/A</v>
      </c>
      <c r="JL31" s="122" t="e">
        <f t="shared" si="82"/>
        <v>#N/A</v>
      </c>
      <c r="JM31" s="122" t="e">
        <f t="shared" si="82"/>
        <v>#N/A</v>
      </c>
      <c r="JN31" s="122" t="e">
        <f t="shared" si="82"/>
        <v>#N/A</v>
      </c>
      <c r="JO31" s="122" t="e">
        <f t="shared" si="82"/>
        <v>#N/A</v>
      </c>
      <c r="JP31" s="122" t="e">
        <f t="shared" si="82"/>
        <v>#N/A</v>
      </c>
      <c r="JQ31" s="122" t="e">
        <f t="shared" si="82"/>
        <v>#N/A</v>
      </c>
      <c r="JR31" s="122" t="e">
        <f t="shared" si="82"/>
        <v>#N/A</v>
      </c>
      <c r="JS31" s="122" t="e">
        <f t="shared" si="82"/>
        <v>#N/A</v>
      </c>
      <c r="JT31" s="122" t="e">
        <f t="shared" si="82"/>
        <v>#N/A</v>
      </c>
      <c r="JU31" s="122" t="e">
        <f t="shared" si="82"/>
        <v>#N/A</v>
      </c>
      <c r="JV31" s="185" t="e">
        <f t="shared" si="82"/>
        <v>#N/A</v>
      </c>
    </row>
    <row r="32" spans="1:282" ht="12.75" customHeight="1" x14ac:dyDescent="0.2">
      <c r="A32" s="16"/>
      <c r="B32" s="39"/>
      <c r="C32" s="39"/>
      <c r="D32" s="39"/>
      <c r="E32" s="39"/>
      <c r="F32" s="39"/>
      <c r="G32" s="39"/>
      <c r="H32" s="53"/>
      <c r="I32" s="53"/>
      <c r="J32" s="117"/>
      <c r="K32" s="117"/>
      <c r="L32" s="117"/>
      <c r="M32" s="117"/>
      <c r="N32" s="117"/>
      <c r="O32" s="117"/>
      <c r="P32" s="117"/>
      <c r="Q32" s="123"/>
      <c r="R32" s="60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177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177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177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177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177"/>
      <c r="IE32" s="58"/>
      <c r="IF32" s="58"/>
      <c r="IG32" s="58"/>
      <c r="IH32" s="58"/>
      <c r="II32" s="58"/>
      <c r="IJ32" s="58"/>
      <c r="IK32" s="58"/>
      <c r="IL32" s="58"/>
      <c r="IM32" s="58"/>
      <c r="IN32" s="58"/>
      <c r="IO32" s="58"/>
      <c r="IP32" s="58"/>
      <c r="IQ32" s="58"/>
      <c r="IR32" s="58"/>
      <c r="IS32" s="58"/>
      <c r="IT32" s="58"/>
      <c r="IU32" s="58"/>
      <c r="IV32" s="58"/>
      <c r="IW32" s="58"/>
      <c r="IX32" s="58"/>
      <c r="IY32" s="58"/>
      <c r="IZ32" s="58"/>
      <c r="JA32" s="58"/>
      <c r="JB32" s="58"/>
      <c r="JC32" s="58"/>
      <c r="JD32" s="58"/>
      <c r="JE32" s="58"/>
      <c r="JF32" s="58"/>
      <c r="JG32" s="58"/>
      <c r="JH32" s="58"/>
      <c r="JI32" s="58"/>
      <c r="JJ32" s="58"/>
      <c r="JK32" s="58"/>
      <c r="JL32" s="58"/>
      <c r="JM32" s="58"/>
      <c r="JN32" s="58"/>
      <c r="JO32" s="58"/>
      <c r="JP32" s="58"/>
      <c r="JQ32" s="58"/>
      <c r="JR32" s="58"/>
      <c r="JS32" s="58"/>
      <c r="JT32" s="58"/>
      <c r="JU32" s="58"/>
      <c r="JV32" s="177"/>
    </row>
    <row r="33" spans="1:282" ht="12.75" customHeight="1" x14ac:dyDescent="0.2">
      <c r="A33" s="124"/>
      <c r="B33" s="125"/>
      <c r="C33" s="125"/>
      <c r="D33" s="125"/>
      <c r="E33" s="125"/>
      <c r="F33" s="125"/>
      <c r="G33" s="125"/>
      <c r="H33" s="53"/>
      <c r="I33" s="53"/>
      <c r="J33" s="126"/>
      <c r="K33" s="126"/>
      <c r="L33" s="126"/>
      <c r="M33" s="126"/>
      <c r="N33" s="126"/>
      <c r="O33" s="126"/>
      <c r="P33" s="126"/>
      <c r="Q33" s="123"/>
      <c r="R33" s="123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177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177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177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177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HY33" s="62"/>
      <c r="HZ33" s="62"/>
      <c r="IA33" s="62"/>
      <c r="IB33" s="62"/>
      <c r="IC33" s="62"/>
      <c r="ID33" s="177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  <c r="IU33" s="62"/>
      <c r="IV33" s="62"/>
      <c r="IW33" s="62"/>
      <c r="IX33" s="62"/>
      <c r="IY33" s="62"/>
      <c r="IZ33" s="62"/>
      <c r="JA33" s="62"/>
      <c r="JB33" s="62"/>
      <c r="JC33" s="62"/>
      <c r="JD33" s="62"/>
      <c r="JE33" s="62"/>
      <c r="JF33" s="62"/>
      <c r="JG33" s="62"/>
      <c r="JH33" s="62"/>
      <c r="JI33" s="62"/>
      <c r="JJ33" s="62"/>
      <c r="JK33" s="62"/>
      <c r="JL33" s="62"/>
      <c r="JM33" s="62"/>
      <c r="JN33" s="62"/>
      <c r="JO33" s="62"/>
      <c r="JP33" s="62"/>
      <c r="JQ33" s="62"/>
      <c r="JR33" s="62"/>
      <c r="JS33" s="62"/>
      <c r="JT33" s="62"/>
      <c r="JU33" s="62"/>
      <c r="JV33" s="177"/>
    </row>
    <row r="34" spans="1:282" ht="12.75" customHeight="1" x14ac:dyDescent="0.2">
      <c r="A34" s="16"/>
      <c r="B34" s="39"/>
      <c r="C34" s="39"/>
      <c r="D34" s="39"/>
      <c r="E34" s="39"/>
      <c r="F34" s="39"/>
      <c r="G34" s="39"/>
      <c r="H34" s="53"/>
      <c r="I34" s="53"/>
      <c r="J34" s="128"/>
      <c r="K34" s="128"/>
      <c r="L34" s="128"/>
      <c r="M34" s="128"/>
      <c r="N34" s="128"/>
      <c r="O34" s="128"/>
      <c r="P34" s="128"/>
      <c r="Q34" s="123"/>
      <c r="R34" s="60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177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177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177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177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177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  <c r="IW34" s="62"/>
      <c r="IX34" s="62"/>
      <c r="IY34" s="62"/>
      <c r="IZ34" s="62"/>
      <c r="JA34" s="62"/>
      <c r="JB34" s="62"/>
      <c r="JC34" s="62"/>
      <c r="JD34" s="62"/>
      <c r="JE34" s="62"/>
      <c r="JF34" s="62"/>
      <c r="JG34" s="62"/>
      <c r="JH34" s="62"/>
      <c r="JI34" s="62"/>
      <c r="JJ34" s="62"/>
      <c r="JK34" s="62"/>
      <c r="JL34" s="62"/>
      <c r="JM34" s="62"/>
      <c r="JN34" s="62"/>
      <c r="JO34" s="62"/>
      <c r="JP34" s="62"/>
      <c r="JQ34" s="62"/>
      <c r="JR34" s="62"/>
      <c r="JS34" s="62"/>
      <c r="JT34" s="62"/>
      <c r="JU34" s="62"/>
      <c r="JV34" s="177"/>
    </row>
    <row r="35" spans="1:282" ht="12.75" customHeight="1" x14ac:dyDescent="0.2">
      <c r="A35" s="16"/>
      <c r="B35" s="39"/>
      <c r="C35" s="39"/>
      <c r="D35" s="39"/>
      <c r="E35" s="39"/>
      <c r="F35" s="39"/>
      <c r="G35" s="39"/>
      <c r="H35" s="53"/>
      <c r="I35" s="53"/>
      <c r="J35" s="128"/>
      <c r="K35" s="128"/>
      <c r="L35" s="128"/>
      <c r="M35" s="128"/>
      <c r="N35" s="128"/>
      <c r="O35" s="128"/>
      <c r="P35" s="128"/>
      <c r="Q35" s="123"/>
      <c r="R35" s="60"/>
      <c r="BJ35" s="188"/>
      <c r="DB35" s="188"/>
      <c r="ET35" s="188"/>
      <c r="GL35" s="188"/>
      <c r="ID35" s="188"/>
      <c r="JV35" s="188"/>
    </row>
    <row r="36" spans="1:282" ht="12.75" customHeight="1" x14ac:dyDescent="0.2">
      <c r="A36" s="16"/>
      <c r="B36" s="39"/>
      <c r="C36" s="39"/>
      <c r="D36" s="39"/>
      <c r="E36" s="39"/>
      <c r="F36" s="39"/>
      <c r="G36" s="39"/>
      <c r="H36" s="53"/>
      <c r="I36" s="53"/>
      <c r="J36" s="128"/>
      <c r="K36" s="128"/>
      <c r="L36" s="128"/>
      <c r="M36" s="128"/>
      <c r="N36" s="128"/>
      <c r="O36" s="128"/>
      <c r="P36" s="128"/>
      <c r="Q36" s="123"/>
      <c r="BJ36" s="188"/>
      <c r="DB36" s="188"/>
      <c r="ET36" s="188"/>
      <c r="GL36" s="188"/>
      <c r="ID36" s="188"/>
      <c r="JV36" s="188"/>
    </row>
    <row r="37" spans="1:282" ht="12.75" customHeight="1" x14ac:dyDescent="0.3">
      <c r="A37" s="16"/>
      <c r="B37" s="39"/>
      <c r="C37" s="70" t="s">
        <v>9</v>
      </c>
      <c r="D37" s="70" t="s">
        <v>10</v>
      </c>
      <c r="E37" s="71" t="s">
        <v>11</v>
      </c>
      <c r="F37" s="71" t="s">
        <v>12</v>
      </c>
      <c r="G37" s="53"/>
      <c r="H37" s="53"/>
      <c r="I37" s="53"/>
      <c r="J37" s="128"/>
      <c r="K37" s="128"/>
      <c r="L37" s="128"/>
      <c r="M37" s="128"/>
      <c r="N37" s="128"/>
      <c r="O37" s="128"/>
      <c r="P37" s="128"/>
      <c r="Q37" s="129" t="s">
        <v>7</v>
      </c>
      <c r="R37" s="129" t="s">
        <v>8</v>
      </c>
      <c r="S37" s="130"/>
      <c r="T37" s="130">
        <f t="shared" ref="T37:CE37" si="83">IF(ISNUMBER(T31),T31-($G$24*T30+$G$23),"")</f>
        <v>-1.4032903999999995</v>
      </c>
      <c r="U37" s="130">
        <f t="shared" si="83"/>
        <v>-0.80735576000000009</v>
      </c>
      <c r="V37" s="130">
        <f t="shared" si="83"/>
        <v>-1.1688437999999994</v>
      </c>
      <c r="W37" s="130">
        <f t="shared" si="83"/>
        <v>1.3169960000000369E-2</v>
      </c>
      <c r="X37" s="130" t="str">
        <f t="shared" si="83"/>
        <v/>
      </c>
      <c r="Y37" s="130" t="str">
        <f t="shared" si="83"/>
        <v/>
      </c>
      <c r="Z37" s="130" t="str">
        <f t="shared" si="83"/>
        <v/>
      </c>
      <c r="AA37" s="130" t="str">
        <f t="shared" si="83"/>
        <v/>
      </c>
      <c r="AB37" s="130" t="str">
        <f t="shared" si="83"/>
        <v/>
      </c>
      <c r="AC37" s="130" t="str">
        <f t="shared" si="83"/>
        <v/>
      </c>
      <c r="AD37" s="130" t="str">
        <f t="shared" si="83"/>
        <v/>
      </c>
      <c r="AE37" s="130" t="str">
        <f t="shared" si="83"/>
        <v/>
      </c>
      <c r="AF37" s="130" t="str">
        <f t="shared" si="83"/>
        <v/>
      </c>
      <c r="AG37" s="130" t="str">
        <f t="shared" si="83"/>
        <v/>
      </c>
      <c r="AH37" s="130" t="str">
        <f t="shared" si="83"/>
        <v/>
      </c>
      <c r="AI37" s="130" t="str">
        <f t="shared" si="83"/>
        <v/>
      </c>
      <c r="AJ37" s="130" t="str">
        <f t="shared" si="83"/>
        <v/>
      </c>
      <c r="AK37" s="130" t="str">
        <f t="shared" si="83"/>
        <v/>
      </c>
      <c r="AL37" s="130" t="str">
        <f t="shared" si="83"/>
        <v/>
      </c>
      <c r="AM37" s="130" t="str">
        <f t="shared" si="83"/>
        <v/>
      </c>
      <c r="AN37" s="130" t="str">
        <f t="shared" si="83"/>
        <v/>
      </c>
      <c r="AO37" s="130" t="str">
        <f t="shared" si="83"/>
        <v/>
      </c>
      <c r="AP37" s="130" t="str">
        <f t="shared" si="83"/>
        <v/>
      </c>
      <c r="AQ37" s="130" t="str">
        <f t="shared" si="83"/>
        <v/>
      </c>
      <c r="AR37" s="130" t="str">
        <f t="shared" si="83"/>
        <v/>
      </c>
      <c r="AS37" s="130" t="str">
        <f t="shared" si="83"/>
        <v/>
      </c>
      <c r="AT37" s="130" t="str">
        <f t="shared" si="83"/>
        <v/>
      </c>
      <c r="AU37" s="130" t="str">
        <f t="shared" si="83"/>
        <v/>
      </c>
      <c r="AV37" s="130" t="str">
        <f t="shared" si="83"/>
        <v/>
      </c>
      <c r="AW37" s="130" t="str">
        <f t="shared" si="83"/>
        <v/>
      </c>
      <c r="AX37" s="130" t="str">
        <f t="shared" si="83"/>
        <v/>
      </c>
      <c r="AY37" s="130" t="str">
        <f t="shared" si="83"/>
        <v/>
      </c>
      <c r="AZ37" s="130" t="str">
        <f t="shared" si="83"/>
        <v/>
      </c>
      <c r="BA37" s="130" t="str">
        <f t="shared" si="83"/>
        <v/>
      </c>
      <c r="BB37" s="130" t="str">
        <f t="shared" si="83"/>
        <v/>
      </c>
      <c r="BC37" s="130" t="str">
        <f t="shared" si="83"/>
        <v/>
      </c>
      <c r="BD37" s="130" t="str">
        <f t="shared" si="83"/>
        <v/>
      </c>
      <c r="BE37" s="130" t="str">
        <f t="shared" si="83"/>
        <v/>
      </c>
      <c r="BF37" s="130" t="str">
        <f t="shared" si="83"/>
        <v/>
      </c>
      <c r="BG37" s="130" t="str">
        <f t="shared" si="83"/>
        <v/>
      </c>
      <c r="BH37" s="130" t="str">
        <f t="shared" si="83"/>
        <v/>
      </c>
      <c r="BI37" s="130" t="str">
        <f t="shared" si="83"/>
        <v/>
      </c>
      <c r="BJ37" s="186" t="str">
        <f t="shared" si="83"/>
        <v/>
      </c>
      <c r="BK37" s="130"/>
      <c r="BL37" s="130">
        <f t="shared" si="83"/>
        <v>-2.5639752400000013</v>
      </c>
      <c r="BM37" s="130">
        <f t="shared" si="83"/>
        <v>-1.3861414799999983</v>
      </c>
      <c r="BN37" s="130">
        <f t="shared" si="83"/>
        <v>-0.93096451999999896</v>
      </c>
      <c r="BO37" s="130">
        <f t="shared" si="83"/>
        <v>-7.286511999999945E-2</v>
      </c>
      <c r="BP37" s="130" t="str">
        <f t="shared" si="83"/>
        <v/>
      </c>
      <c r="BQ37" s="130" t="str">
        <f t="shared" si="83"/>
        <v/>
      </c>
      <c r="BR37" s="130" t="str">
        <f t="shared" si="83"/>
        <v/>
      </c>
      <c r="BS37" s="130" t="str">
        <f t="shared" si="83"/>
        <v/>
      </c>
      <c r="BT37" s="130" t="str">
        <f t="shared" si="83"/>
        <v/>
      </c>
      <c r="BU37" s="130" t="str">
        <f t="shared" si="83"/>
        <v/>
      </c>
      <c r="BV37" s="130" t="str">
        <f t="shared" si="83"/>
        <v/>
      </c>
      <c r="BW37" s="130" t="str">
        <f t="shared" si="83"/>
        <v/>
      </c>
      <c r="BX37" s="130" t="str">
        <f t="shared" si="83"/>
        <v/>
      </c>
      <c r="BY37" s="130" t="str">
        <f t="shared" si="83"/>
        <v/>
      </c>
      <c r="BZ37" s="130" t="str">
        <f t="shared" si="83"/>
        <v/>
      </c>
      <c r="CA37" s="130" t="str">
        <f t="shared" si="83"/>
        <v/>
      </c>
      <c r="CB37" s="130" t="str">
        <f t="shared" si="83"/>
        <v/>
      </c>
      <c r="CC37" s="130" t="str">
        <f t="shared" si="83"/>
        <v/>
      </c>
      <c r="CD37" s="130" t="str">
        <f t="shared" si="83"/>
        <v/>
      </c>
      <c r="CE37" s="130" t="str">
        <f t="shared" si="83"/>
        <v/>
      </c>
      <c r="CF37" s="130" t="str">
        <f t="shared" ref="CF37:EQ37" si="84">IF(ISNUMBER(CF31),CF31-($G$24*CF30+$G$23),"")</f>
        <v/>
      </c>
      <c r="CG37" s="130" t="str">
        <f t="shared" si="84"/>
        <v/>
      </c>
      <c r="CH37" s="130" t="str">
        <f t="shared" si="84"/>
        <v/>
      </c>
      <c r="CI37" s="130" t="str">
        <f t="shared" si="84"/>
        <v/>
      </c>
      <c r="CJ37" s="130" t="str">
        <f t="shared" si="84"/>
        <v/>
      </c>
      <c r="CK37" s="130" t="str">
        <f t="shared" si="84"/>
        <v/>
      </c>
      <c r="CL37" s="130" t="str">
        <f t="shared" si="84"/>
        <v/>
      </c>
      <c r="CM37" s="130" t="str">
        <f t="shared" si="84"/>
        <v/>
      </c>
      <c r="CN37" s="130" t="str">
        <f t="shared" si="84"/>
        <v/>
      </c>
      <c r="CO37" s="130" t="str">
        <f t="shared" si="84"/>
        <v/>
      </c>
      <c r="CP37" s="130" t="str">
        <f t="shared" si="84"/>
        <v/>
      </c>
      <c r="CQ37" s="130" t="str">
        <f t="shared" si="84"/>
        <v/>
      </c>
      <c r="CR37" s="130" t="str">
        <f t="shared" si="84"/>
        <v/>
      </c>
      <c r="CS37" s="130" t="str">
        <f t="shared" si="84"/>
        <v/>
      </c>
      <c r="CT37" s="130" t="str">
        <f t="shared" si="84"/>
        <v/>
      </c>
      <c r="CU37" s="130" t="str">
        <f t="shared" si="84"/>
        <v/>
      </c>
      <c r="CV37" s="130" t="str">
        <f t="shared" si="84"/>
        <v/>
      </c>
      <c r="CW37" s="130" t="str">
        <f t="shared" si="84"/>
        <v/>
      </c>
      <c r="CX37" s="130" t="str">
        <f t="shared" si="84"/>
        <v/>
      </c>
      <c r="CY37" s="130" t="str">
        <f t="shared" si="84"/>
        <v/>
      </c>
      <c r="CZ37" s="130" t="str">
        <f t="shared" si="84"/>
        <v/>
      </c>
      <c r="DA37" s="130" t="str">
        <f t="shared" si="84"/>
        <v/>
      </c>
      <c r="DB37" s="186" t="str">
        <f t="shared" si="84"/>
        <v/>
      </c>
      <c r="DC37" s="130"/>
      <c r="DD37" s="130">
        <f t="shared" si="84"/>
        <v>1.4733609600000026</v>
      </c>
      <c r="DE37" s="130">
        <f t="shared" si="84"/>
        <v>1.2436200000000017</v>
      </c>
      <c r="DF37" s="130">
        <f t="shared" si="84"/>
        <v>1.0054147600000016</v>
      </c>
      <c r="DG37" s="130">
        <f t="shared" si="84"/>
        <v>1.1628611600000003</v>
      </c>
      <c r="DH37" s="130" t="str">
        <f t="shared" si="84"/>
        <v/>
      </c>
      <c r="DI37" s="130" t="str">
        <f t="shared" si="84"/>
        <v/>
      </c>
      <c r="DJ37" s="130" t="str">
        <f t="shared" si="84"/>
        <v/>
      </c>
      <c r="DK37" s="130" t="str">
        <f t="shared" si="84"/>
        <v/>
      </c>
      <c r="DL37" s="130" t="str">
        <f t="shared" si="84"/>
        <v/>
      </c>
      <c r="DM37" s="130" t="str">
        <f t="shared" si="84"/>
        <v/>
      </c>
      <c r="DN37" s="130" t="str">
        <f t="shared" si="84"/>
        <v/>
      </c>
      <c r="DO37" s="130" t="str">
        <f t="shared" si="84"/>
        <v/>
      </c>
      <c r="DP37" s="130" t="str">
        <f t="shared" si="84"/>
        <v/>
      </c>
      <c r="DQ37" s="130" t="str">
        <f t="shared" si="84"/>
        <v/>
      </c>
      <c r="DR37" s="130" t="str">
        <f t="shared" si="84"/>
        <v/>
      </c>
      <c r="DS37" s="130" t="str">
        <f t="shared" si="84"/>
        <v/>
      </c>
      <c r="DT37" s="130" t="str">
        <f t="shared" si="84"/>
        <v/>
      </c>
      <c r="DU37" s="130" t="str">
        <f t="shared" si="84"/>
        <v/>
      </c>
      <c r="DV37" s="130" t="str">
        <f t="shared" si="84"/>
        <v/>
      </c>
      <c r="DW37" s="130" t="str">
        <f t="shared" si="84"/>
        <v/>
      </c>
      <c r="DX37" s="130" t="str">
        <f t="shared" si="84"/>
        <v/>
      </c>
      <c r="DY37" s="130" t="str">
        <f t="shared" si="84"/>
        <v/>
      </c>
      <c r="DZ37" s="130" t="str">
        <f t="shared" si="84"/>
        <v/>
      </c>
      <c r="EA37" s="130" t="str">
        <f t="shared" si="84"/>
        <v/>
      </c>
      <c r="EB37" s="130" t="str">
        <f t="shared" si="84"/>
        <v/>
      </c>
      <c r="EC37" s="130" t="str">
        <f t="shared" si="84"/>
        <v/>
      </c>
      <c r="ED37" s="130" t="str">
        <f t="shared" si="84"/>
        <v/>
      </c>
      <c r="EE37" s="130" t="str">
        <f t="shared" si="84"/>
        <v/>
      </c>
      <c r="EF37" s="130" t="str">
        <f t="shared" si="84"/>
        <v/>
      </c>
      <c r="EG37" s="130" t="str">
        <f t="shared" si="84"/>
        <v/>
      </c>
      <c r="EH37" s="130" t="str">
        <f t="shared" si="84"/>
        <v/>
      </c>
      <c r="EI37" s="130" t="str">
        <f t="shared" si="84"/>
        <v/>
      </c>
      <c r="EJ37" s="130" t="str">
        <f t="shared" si="84"/>
        <v/>
      </c>
      <c r="EK37" s="130" t="str">
        <f t="shared" si="84"/>
        <v/>
      </c>
      <c r="EL37" s="130" t="str">
        <f t="shared" si="84"/>
        <v/>
      </c>
      <c r="EM37" s="130" t="str">
        <f t="shared" si="84"/>
        <v/>
      </c>
      <c r="EN37" s="130" t="str">
        <f t="shared" si="84"/>
        <v/>
      </c>
      <c r="EO37" s="130" t="str">
        <f t="shared" si="84"/>
        <v/>
      </c>
      <c r="EP37" s="130" t="str">
        <f t="shared" si="84"/>
        <v/>
      </c>
      <c r="EQ37" s="130" t="str">
        <f t="shared" si="84"/>
        <v/>
      </c>
      <c r="ER37" s="130" t="str">
        <f t="shared" ref="ER37:HC37" si="85">IF(ISNUMBER(ER31),ER31-($G$24*ER30+$G$23),"")</f>
        <v/>
      </c>
      <c r="ES37" s="130" t="str">
        <f t="shared" si="85"/>
        <v/>
      </c>
      <c r="ET37" s="186" t="str">
        <f t="shared" si="85"/>
        <v/>
      </c>
      <c r="EU37" s="130"/>
      <c r="EV37" s="130">
        <f t="shared" si="85"/>
        <v>3.0695783600000013</v>
      </c>
      <c r="EW37" s="130">
        <f t="shared" si="85"/>
        <v>0.5560247599999979</v>
      </c>
      <c r="EX37" s="130">
        <f t="shared" si="85"/>
        <v>-9.5840959999998532E-2</v>
      </c>
      <c r="EY37" s="130">
        <f t="shared" si="85"/>
        <v>-0.2018308000000002</v>
      </c>
      <c r="EZ37" s="130" t="str">
        <f t="shared" si="85"/>
        <v/>
      </c>
      <c r="FA37" s="130" t="str">
        <f t="shared" si="85"/>
        <v/>
      </c>
      <c r="FB37" s="130" t="str">
        <f t="shared" si="85"/>
        <v/>
      </c>
      <c r="FC37" s="130" t="str">
        <f t="shared" si="85"/>
        <v/>
      </c>
      <c r="FD37" s="130" t="str">
        <f t="shared" si="85"/>
        <v/>
      </c>
      <c r="FE37" s="130" t="str">
        <f t="shared" si="85"/>
        <v/>
      </c>
      <c r="FF37" s="130" t="str">
        <f t="shared" si="85"/>
        <v/>
      </c>
      <c r="FG37" s="130" t="str">
        <f t="shared" si="85"/>
        <v/>
      </c>
      <c r="FH37" s="130" t="str">
        <f t="shared" si="85"/>
        <v/>
      </c>
      <c r="FI37" s="130" t="str">
        <f t="shared" si="85"/>
        <v/>
      </c>
      <c r="FJ37" s="130" t="str">
        <f t="shared" si="85"/>
        <v/>
      </c>
      <c r="FK37" s="130" t="str">
        <f t="shared" si="85"/>
        <v/>
      </c>
      <c r="FL37" s="130" t="str">
        <f t="shared" si="85"/>
        <v/>
      </c>
      <c r="FM37" s="130" t="str">
        <f t="shared" si="85"/>
        <v/>
      </c>
      <c r="FN37" s="130" t="str">
        <f t="shared" si="85"/>
        <v/>
      </c>
      <c r="FO37" s="130" t="str">
        <f t="shared" si="85"/>
        <v/>
      </c>
      <c r="FP37" s="130" t="str">
        <f t="shared" si="85"/>
        <v/>
      </c>
      <c r="FQ37" s="130" t="str">
        <f t="shared" si="85"/>
        <v/>
      </c>
      <c r="FR37" s="130" t="str">
        <f t="shared" si="85"/>
        <v/>
      </c>
      <c r="FS37" s="130" t="str">
        <f t="shared" si="85"/>
        <v/>
      </c>
      <c r="FT37" s="130" t="str">
        <f t="shared" si="85"/>
        <v/>
      </c>
      <c r="FU37" s="130" t="str">
        <f t="shared" si="85"/>
        <v/>
      </c>
      <c r="FV37" s="130" t="str">
        <f t="shared" si="85"/>
        <v/>
      </c>
      <c r="FW37" s="130" t="str">
        <f t="shared" si="85"/>
        <v/>
      </c>
      <c r="FX37" s="130" t="str">
        <f t="shared" si="85"/>
        <v/>
      </c>
      <c r="FY37" s="130" t="str">
        <f t="shared" si="85"/>
        <v/>
      </c>
      <c r="FZ37" s="130" t="str">
        <f t="shared" si="85"/>
        <v/>
      </c>
      <c r="GA37" s="130" t="str">
        <f t="shared" si="85"/>
        <v/>
      </c>
      <c r="GB37" s="130" t="str">
        <f t="shared" si="85"/>
        <v/>
      </c>
      <c r="GC37" s="130" t="str">
        <f t="shared" si="85"/>
        <v/>
      </c>
      <c r="GD37" s="130" t="str">
        <f t="shared" si="85"/>
        <v/>
      </c>
      <c r="GE37" s="130" t="str">
        <f t="shared" si="85"/>
        <v/>
      </c>
      <c r="GF37" s="130" t="str">
        <f t="shared" si="85"/>
        <v/>
      </c>
      <c r="GG37" s="130" t="str">
        <f t="shared" si="85"/>
        <v/>
      </c>
      <c r="GH37" s="130" t="str">
        <f t="shared" si="85"/>
        <v/>
      </c>
      <c r="GI37" s="130" t="str">
        <f t="shared" si="85"/>
        <v/>
      </c>
      <c r="GJ37" s="130" t="str">
        <f t="shared" si="85"/>
        <v/>
      </c>
      <c r="GK37" s="130" t="str">
        <f t="shared" si="85"/>
        <v/>
      </c>
      <c r="GL37" s="186" t="str">
        <f t="shared" si="85"/>
        <v/>
      </c>
      <c r="GM37" s="130"/>
      <c r="GN37" s="130" t="str">
        <f t="shared" si="85"/>
        <v/>
      </c>
      <c r="GO37" s="130" t="str">
        <f t="shared" si="85"/>
        <v/>
      </c>
      <c r="GP37" s="130" t="str">
        <f t="shared" si="85"/>
        <v/>
      </c>
      <c r="GQ37" s="130" t="str">
        <f t="shared" si="85"/>
        <v/>
      </c>
      <c r="GR37" s="130" t="str">
        <f t="shared" si="85"/>
        <v/>
      </c>
      <c r="GS37" s="130" t="str">
        <f t="shared" si="85"/>
        <v/>
      </c>
      <c r="GT37" s="130" t="str">
        <f t="shared" si="85"/>
        <v/>
      </c>
      <c r="GU37" s="130" t="str">
        <f t="shared" si="85"/>
        <v/>
      </c>
      <c r="GV37" s="130" t="str">
        <f t="shared" si="85"/>
        <v/>
      </c>
      <c r="GW37" s="130" t="str">
        <f t="shared" si="85"/>
        <v/>
      </c>
      <c r="GX37" s="130" t="str">
        <f t="shared" si="85"/>
        <v/>
      </c>
      <c r="GY37" s="130" t="str">
        <f t="shared" si="85"/>
        <v/>
      </c>
      <c r="GZ37" s="130" t="str">
        <f t="shared" si="85"/>
        <v/>
      </c>
      <c r="HA37" s="130" t="str">
        <f t="shared" si="85"/>
        <v/>
      </c>
      <c r="HB37" s="130" t="str">
        <f t="shared" si="85"/>
        <v/>
      </c>
      <c r="HC37" s="130" t="str">
        <f t="shared" si="85"/>
        <v/>
      </c>
      <c r="HD37" s="130" t="str">
        <f t="shared" ref="HD37:JO37" si="86">IF(ISNUMBER(HD31),HD31-($G$24*HD30+$G$23),"")</f>
        <v/>
      </c>
      <c r="HE37" s="130" t="str">
        <f t="shared" si="86"/>
        <v/>
      </c>
      <c r="HF37" s="130" t="str">
        <f t="shared" si="86"/>
        <v/>
      </c>
      <c r="HG37" s="130" t="str">
        <f t="shared" si="86"/>
        <v/>
      </c>
      <c r="HH37" s="130" t="str">
        <f t="shared" si="86"/>
        <v/>
      </c>
      <c r="HI37" s="130" t="str">
        <f t="shared" si="86"/>
        <v/>
      </c>
      <c r="HJ37" s="130" t="str">
        <f t="shared" si="86"/>
        <v/>
      </c>
      <c r="HK37" s="130" t="str">
        <f t="shared" si="86"/>
        <v/>
      </c>
      <c r="HL37" s="130" t="str">
        <f t="shared" si="86"/>
        <v/>
      </c>
      <c r="HM37" s="130" t="str">
        <f t="shared" si="86"/>
        <v/>
      </c>
      <c r="HN37" s="130" t="str">
        <f t="shared" si="86"/>
        <v/>
      </c>
      <c r="HO37" s="130" t="str">
        <f t="shared" si="86"/>
        <v/>
      </c>
      <c r="HP37" s="130" t="str">
        <f t="shared" si="86"/>
        <v/>
      </c>
      <c r="HQ37" s="130" t="str">
        <f t="shared" si="86"/>
        <v/>
      </c>
      <c r="HR37" s="130" t="str">
        <f t="shared" si="86"/>
        <v/>
      </c>
      <c r="HS37" s="130" t="str">
        <f t="shared" si="86"/>
        <v/>
      </c>
      <c r="HT37" s="130" t="str">
        <f t="shared" si="86"/>
        <v/>
      </c>
      <c r="HU37" s="130" t="str">
        <f t="shared" si="86"/>
        <v/>
      </c>
      <c r="HV37" s="130" t="str">
        <f t="shared" si="86"/>
        <v/>
      </c>
      <c r="HW37" s="130" t="str">
        <f t="shared" si="86"/>
        <v/>
      </c>
      <c r="HX37" s="130" t="str">
        <f t="shared" si="86"/>
        <v/>
      </c>
      <c r="HY37" s="130" t="str">
        <f t="shared" si="86"/>
        <v/>
      </c>
      <c r="HZ37" s="130" t="str">
        <f t="shared" si="86"/>
        <v/>
      </c>
      <c r="IA37" s="130" t="str">
        <f t="shared" si="86"/>
        <v/>
      </c>
      <c r="IB37" s="130" t="str">
        <f t="shared" si="86"/>
        <v/>
      </c>
      <c r="IC37" s="130" t="str">
        <f t="shared" si="86"/>
        <v/>
      </c>
      <c r="ID37" s="186" t="str">
        <f t="shared" si="86"/>
        <v/>
      </c>
      <c r="IE37" s="130"/>
      <c r="IF37" s="130" t="str">
        <f t="shared" si="86"/>
        <v/>
      </c>
      <c r="IG37" s="130" t="str">
        <f t="shared" si="86"/>
        <v/>
      </c>
      <c r="IH37" s="130" t="str">
        <f t="shared" si="86"/>
        <v/>
      </c>
      <c r="II37" s="130" t="str">
        <f t="shared" si="86"/>
        <v/>
      </c>
      <c r="IJ37" s="130" t="str">
        <f t="shared" si="86"/>
        <v/>
      </c>
      <c r="IK37" s="130" t="str">
        <f t="shared" si="86"/>
        <v/>
      </c>
      <c r="IL37" s="130" t="str">
        <f t="shared" si="86"/>
        <v/>
      </c>
      <c r="IM37" s="130" t="str">
        <f t="shared" si="86"/>
        <v/>
      </c>
      <c r="IN37" s="130" t="str">
        <f t="shared" si="86"/>
        <v/>
      </c>
      <c r="IO37" s="130" t="str">
        <f t="shared" si="86"/>
        <v/>
      </c>
      <c r="IP37" s="130" t="str">
        <f t="shared" si="86"/>
        <v/>
      </c>
      <c r="IQ37" s="130" t="str">
        <f t="shared" si="86"/>
        <v/>
      </c>
      <c r="IR37" s="130" t="str">
        <f t="shared" si="86"/>
        <v/>
      </c>
      <c r="IS37" s="130" t="str">
        <f t="shared" si="86"/>
        <v/>
      </c>
      <c r="IT37" s="130" t="str">
        <f t="shared" si="86"/>
        <v/>
      </c>
      <c r="IU37" s="130" t="str">
        <f t="shared" si="86"/>
        <v/>
      </c>
      <c r="IV37" s="130" t="str">
        <f t="shared" si="86"/>
        <v/>
      </c>
      <c r="IW37" s="130" t="str">
        <f t="shared" si="86"/>
        <v/>
      </c>
      <c r="IX37" s="130" t="str">
        <f t="shared" si="86"/>
        <v/>
      </c>
      <c r="IY37" s="130" t="str">
        <f t="shared" si="86"/>
        <v/>
      </c>
      <c r="IZ37" s="130" t="str">
        <f t="shared" si="86"/>
        <v/>
      </c>
      <c r="JA37" s="130" t="str">
        <f t="shared" si="86"/>
        <v/>
      </c>
      <c r="JB37" s="130" t="str">
        <f t="shared" si="86"/>
        <v/>
      </c>
      <c r="JC37" s="130" t="str">
        <f t="shared" si="86"/>
        <v/>
      </c>
      <c r="JD37" s="130" t="str">
        <f t="shared" si="86"/>
        <v/>
      </c>
      <c r="JE37" s="130" t="str">
        <f t="shared" si="86"/>
        <v/>
      </c>
      <c r="JF37" s="130" t="str">
        <f t="shared" si="86"/>
        <v/>
      </c>
      <c r="JG37" s="130" t="str">
        <f t="shared" si="86"/>
        <v/>
      </c>
      <c r="JH37" s="130" t="str">
        <f t="shared" si="86"/>
        <v/>
      </c>
      <c r="JI37" s="130" t="str">
        <f t="shared" si="86"/>
        <v/>
      </c>
      <c r="JJ37" s="130" t="str">
        <f t="shared" si="86"/>
        <v/>
      </c>
      <c r="JK37" s="130" t="str">
        <f t="shared" si="86"/>
        <v/>
      </c>
      <c r="JL37" s="130" t="str">
        <f t="shared" si="86"/>
        <v/>
      </c>
      <c r="JM37" s="130" t="str">
        <f t="shared" si="86"/>
        <v/>
      </c>
      <c r="JN37" s="130" t="str">
        <f t="shared" si="86"/>
        <v/>
      </c>
      <c r="JO37" s="130" t="str">
        <f t="shared" si="86"/>
        <v/>
      </c>
      <c r="JP37" s="130" t="str">
        <f t="shared" ref="JP37:JV37" si="87">IF(ISNUMBER(JP31),JP31-($G$24*JP30+$G$23),"")</f>
        <v/>
      </c>
      <c r="JQ37" s="130" t="str">
        <f t="shared" si="87"/>
        <v/>
      </c>
      <c r="JR37" s="130" t="str">
        <f t="shared" si="87"/>
        <v/>
      </c>
      <c r="JS37" s="130" t="str">
        <f t="shared" si="87"/>
        <v/>
      </c>
      <c r="JT37" s="130" t="str">
        <f t="shared" si="87"/>
        <v/>
      </c>
      <c r="JU37" s="130" t="str">
        <f t="shared" si="87"/>
        <v/>
      </c>
      <c r="JV37" s="186" t="str">
        <f t="shared" si="87"/>
        <v/>
      </c>
    </row>
    <row r="38" spans="1:282" ht="12.75" customHeight="1" x14ac:dyDescent="0.2">
      <c r="A38" s="16"/>
      <c r="B38" s="40" t="s">
        <v>14</v>
      </c>
      <c r="C38" s="40">
        <v>2.5000000000000001E-2</v>
      </c>
      <c r="D38" s="40">
        <v>-2</v>
      </c>
      <c r="E38" s="40">
        <v>250</v>
      </c>
      <c r="F38" s="40">
        <v>0</v>
      </c>
      <c r="G38" s="39"/>
      <c r="H38" s="53"/>
      <c r="I38" s="53"/>
      <c r="J38" s="128"/>
      <c r="K38" s="128"/>
      <c r="L38" s="128"/>
      <c r="M38" s="128"/>
      <c r="N38" s="128"/>
      <c r="O38" s="128"/>
      <c r="P38" s="128"/>
      <c r="Q38" s="129" t="s">
        <v>13</v>
      </c>
      <c r="R38" s="72">
        <f>IF(SUMPRODUCT(--ISNUMBER(S38:JV38))&gt;0,AVERAGE(S38:JV38),"")</f>
        <v>1.0721961275</v>
      </c>
      <c r="S38" s="73"/>
      <c r="T38" s="73">
        <f t="shared" ref="T38:CE38" si="88">IF(ISNUMBER(T31),ABS(T37),"")</f>
        <v>1.4032903999999995</v>
      </c>
      <c r="U38" s="73">
        <f t="shared" si="88"/>
        <v>0.80735576000000009</v>
      </c>
      <c r="V38" s="73">
        <f t="shared" si="88"/>
        <v>1.1688437999999994</v>
      </c>
      <c r="W38" s="73">
        <f t="shared" si="88"/>
        <v>1.3169960000000369E-2</v>
      </c>
      <c r="X38" s="73" t="str">
        <f t="shared" si="88"/>
        <v/>
      </c>
      <c r="Y38" s="73" t="str">
        <f t="shared" si="88"/>
        <v/>
      </c>
      <c r="Z38" s="73" t="str">
        <f t="shared" si="88"/>
        <v/>
      </c>
      <c r="AA38" s="73" t="str">
        <f t="shared" si="88"/>
        <v/>
      </c>
      <c r="AB38" s="73" t="str">
        <f t="shared" si="88"/>
        <v/>
      </c>
      <c r="AC38" s="73" t="str">
        <f t="shared" si="88"/>
        <v/>
      </c>
      <c r="AD38" s="73" t="str">
        <f t="shared" si="88"/>
        <v/>
      </c>
      <c r="AE38" s="73" t="str">
        <f t="shared" si="88"/>
        <v/>
      </c>
      <c r="AF38" s="73" t="str">
        <f t="shared" si="88"/>
        <v/>
      </c>
      <c r="AG38" s="73" t="str">
        <f t="shared" si="88"/>
        <v/>
      </c>
      <c r="AH38" s="73" t="str">
        <f t="shared" si="88"/>
        <v/>
      </c>
      <c r="AI38" s="73" t="str">
        <f t="shared" si="88"/>
        <v/>
      </c>
      <c r="AJ38" s="73" t="str">
        <f t="shared" si="88"/>
        <v/>
      </c>
      <c r="AK38" s="73" t="str">
        <f t="shared" si="88"/>
        <v/>
      </c>
      <c r="AL38" s="73" t="str">
        <f t="shared" si="88"/>
        <v/>
      </c>
      <c r="AM38" s="73" t="str">
        <f t="shared" si="88"/>
        <v/>
      </c>
      <c r="AN38" s="73" t="str">
        <f t="shared" si="88"/>
        <v/>
      </c>
      <c r="AO38" s="73" t="str">
        <f t="shared" si="88"/>
        <v/>
      </c>
      <c r="AP38" s="73" t="str">
        <f t="shared" si="88"/>
        <v/>
      </c>
      <c r="AQ38" s="73" t="str">
        <f t="shared" si="88"/>
        <v/>
      </c>
      <c r="AR38" s="73" t="str">
        <f t="shared" si="88"/>
        <v/>
      </c>
      <c r="AS38" s="73" t="str">
        <f t="shared" si="88"/>
        <v/>
      </c>
      <c r="AT38" s="73" t="str">
        <f t="shared" si="88"/>
        <v/>
      </c>
      <c r="AU38" s="73" t="str">
        <f t="shared" si="88"/>
        <v/>
      </c>
      <c r="AV38" s="73" t="str">
        <f t="shared" si="88"/>
        <v/>
      </c>
      <c r="AW38" s="73" t="str">
        <f t="shared" si="88"/>
        <v/>
      </c>
      <c r="AX38" s="73" t="str">
        <f t="shared" si="88"/>
        <v/>
      </c>
      <c r="AY38" s="73" t="str">
        <f t="shared" si="88"/>
        <v/>
      </c>
      <c r="AZ38" s="73" t="str">
        <f t="shared" si="88"/>
        <v/>
      </c>
      <c r="BA38" s="73" t="str">
        <f t="shared" si="88"/>
        <v/>
      </c>
      <c r="BB38" s="73" t="str">
        <f t="shared" si="88"/>
        <v/>
      </c>
      <c r="BC38" s="73" t="str">
        <f t="shared" si="88"/>
        <v/>
      </c>
      <c r="BD38" s="73" t="str">
        <f t="shared" si="88"/>
        <v/>
      </c>
      <c r="BE38" s="73" t="str">
        <f t="shared" si="88"/>
        <v/>
      </c>
      <c r="BF38" s="73" t="str">
        <f t="shared" si="88"/>
        <v/>
      </c>
      <c r="BG38" s="73" t="str">
        <f t="shared" si="88"/>
        <v/>
      </c>
      <c r="BH38" s="73" t="str">
        <f t="shared" si="88"/>
        <v/>
      </c>
      <c r="BI38" s="73" t="str">
        <f t="shared" si="88"/>
        <v/>
      </c>
      <c r="BJ38" s="180" t="str">
        <f t="shared" si="88"/>
        <v/>
      </c>
      <c r="BK38" s="73"/>
      <c r="BL38" s="73">
        <f t="shared" si="88"/>
        <v>2.5639752400000013</v>
      </c>
      <c r="BM38" s="73">
        <f t="shared" si="88"/>
        <v>1.3861414799999983</v>
      </c>
      <c r="BN38" s="73">
        <f t="shared" si="88"/>
        <v>0.93096451999999896</v>
      </c>
      <c r="BO38" s="73">
        <f t="shared" si="88"/>
        <v>7.286511999999945E-2</v>
      </c>
      <c r="BP38" s="73" t="str">
        <f t="shared" si="88"/>
        <v/>
      </c>
      <c r="BQ38" s="73" t="str">
        <f t="shared" si="88"/>
        <v/>
      </c>
      <c r="BR38" s="73" t="str">
        <f t="shared" si="88"/>
        <v/>
      </c>
      <c r="BS38" s="73" t="str">
        <f t="shared" si="88"/>
        <v/>
      </c>
      <c r="BT38" s="73" t="str">
        <f t="shared" si="88"/>
        <v/>
      </c>
      <c r="BU38" s="73" t="str">
        <f t="shared" si="88"/>
        <v/>
      </c>
      <c r="BV38" s="73" t="str">
        <f t="shared" si="88"/>
        <v/>
      </c>
      <c r="BW38" s="73" t="str">
        <f t="shared" si="88"/>
        <v/>
      </c>
      <c r="BX38" s="73" t="str">
        <f t="shared" si="88"/>
        <v/>
      </c>
      <c r="BY38" s="73" t="str">
        <f t="shared" si="88"/>
        <v/>
      </c>
      <c r="BZ38" s="73" t="str">
        <f t="shared" si="88"/>
        <v/>
      </c>
      <c r="CA38" s="73" t="str">
        <f t="shared" si="88"/>
        <v/>
      </c>
      <c r="CB38" s="73" t="str">
        <f t="shared" si="88"/>
        <v/>
      </c>
      <c r="CC38" s="73" t="str">
        <f t="shared" si="88"/>
        <v/>
      </c>
      <c r="CD38" s="73" t="str">
        <f t="shared" si="88"/>
        <v/>
      </c>
      <c r="CE38" s="73" t="str">
        <f t="shared" si="88"/>
        <v/>
      </c>
      <c r="CF38" s="73" t="str">
        <f t="shared" ref="CF38:EQ38" si="89">IF(ISNUMBER(CF31),ABS(CF37),"")</f>
        <v/>
      </c>
      <c r="CG38" s="73" t="str">
        <f t="shared" si="89"/>
        <v/>
      </c>
      <c r="CH38" s="73" t="str">
        <f t="shared" si="89"/>
        <v/>
      </c>
      <c r="CI38" s="73" t="str">
        <f t="shared" si="89"/>
        <v/>
      </c>
      <c r="CJ38" s="73" t="str">
        <f t="shared" si="89"/>
        <v/>
      </c>
      <c r="CK38" s="73" t="str">
        <f t="shared" si="89"/>
        <v/>
      </c>
      <c r="CL38" s="73" t="str">
        <f t="shared" si="89"/>
        <v/>
      </c>
      <c r="CM38" s="73" t="str">
        <f t="shared" si="89"/>
        <v/>
      </c>
      <c r="CN38" s="73" t="str">
        <f t="shared" si="89"/>
        <v/>
      </c>
      <c r="CO38" s="73" t="str">
        <f t="shared" si="89"/>
        <v/>
      </c>
      <c r="CP38" s="73" t="str">
        <f t="shared" si="89"/>
        <v/>
      </c>
      <c r="CQ38" s="73" t="str">
        <f t="shared" si="89"/>
        <v/>
      </c>
      <c r="CR38" s="73" t="str">
        <f t="shared" si="89"/>
        <v/>
      </c>
      <c r="CS38" s="73" t="str">
        <f t="shared" si="89"/>
        <v/>
      </c>
      <c r="CT38" s="73" t="str">
        <f t="shared" si="89"/>
        <v/>
      </c>
      <c r="CU38" s="73" t="str">
        <f t="shared" si="89"/>
        <v/>
      </c>
      <c r="CV38" s="73" t="str">
        <f t="shared" si="89"/>
        <v/>
      </c>
      <c r="CW38" s="73" t="str">
        <f t="shared" si="89"/>
        <v/>
      </c>
      <c r="CX38" s="73" t="str">
        <f t="shared" si="89"/>
        <v/>
      </c>
      <c r="CY38" s="73" t="str">
        <f t="shared" si="89"/>
        <v/>
      </c>
      <c r="CZ38" s="73" t="str">
        <f t="shared" si="89"/>
        <v/>
      </c>
      <c r="DA38" s="73" t="str">
        <f t="shared" si="89"/>
        <v/>
      </c>
      <c r="DB38" s="180" t="str">
        <f t="shared" si="89"/>
        <v/>
      </c>
      <c r="DC38" s="73"/>
      <c r="DD38" s="73">
        <f t="shared" si="89"/>
        <v>1.4733609600000026</v>
      </c>
      <c r="DE38" s="73">
        <f t="shared" si="89"/>
        <v>1.2436200000000017</v>
      </c>
      <c r="DF38" s="73">
        <f t="shared" si="89"/>
        <v>1.0054147600000016</v>
      </c>
      <c r="DG38" s="73">
        <f t="shared" si="89"/>
        <v>1.1628611600000003</v>
      </c>
      <c r="DH38" s="73" t="str">
        <f t="shared" si="89"/>
        <v/>
      </c>
      <c r="DI38" s="73" t="str">
        <f t="shared" si="89"/>
        <v/>
      </c>
      <c r="DJ38" s="73" t="str">
        <f t="shared" si="89"/>
        <v/>
      </c>
      <c r="DK38" s="73" t="str">
        <f t="shared" si="89"/>
        <v/>
      </c>
      <c r="DL38" s="73" t="str">
        <f t="shared" si="89"/>
        <v/>
      </c>
      <c r="DM38" s="73" t="str">
        <f t="shared" si="89"/>
        <v/>
      </c>
      <c r="DN38" s="73" t="str">
        <f t="shared" si="89"/>
        <v/>
      </c>
      <c r="DO38" s="73" t="str">
        <f t="shared" si="89"/>
        <v/>
      </c>
      <c r="DP38" s="73" t="str">
        <f t="shared" si="89"/>
        <v/>
      </c>
      <c r="DQ38" s="73" t="str">
        <f t="shared" si="89"/>
        <v/>
      </c>
      <c r="DR38" s="73" t="str">
        <f t="shared" si="89"/>
        <v/>
      </c>
      <c r="DS38" s="73" t="str">
        <f t="shared" si="89"/>
        <v/>
      </c>
      <c r="DT38" s="73" t="str">
        <f t="shared" si="89"/>
        <v/>
      </c>
      <c r="DU38" s="73" t="str">
        <f t="shared" si="89"/>
        <v/>
      </c>
      <c r="DV38" s="73" t="str">
        <f t="shared" si="89"/>
        <v/>
      </c>
      <c r="DW38" s="73" t="str">
        <f t="shared" si="89"/>
        <v/>
      </c>
      <c r="DX38" s="73" t="str">
        <f t="shared" si="89"/>
        <v/>
      </c>
      <c r="DY38" s="73" t="str">
        <f t="shared" si="89"/>
        <v/>
      </c>
      <c r="DZ38" s="73" t="str">
        <f t="shared" si="89"/>
        <v/>
      </c>
      <c r="EA38" s="73" t="str">
        <f t="shared" si="89"/>
        <v/>
      </c>
      <c r="EB38" s="73" t="str">
        <f t="shared" si="89"/>
        <v/>
      </c>
      <c r="EC38" s="73" t="str">
        <f t="shared" si="89"/>
        <v/>
      </c>
      <c r="ED38" s="73" t="str">
        <f t="shared" si="89"/>
        <v/>
      </c>
      <c r="EE38" s="73" t="str">
        <f t="shared" si="89"/>
        <v/>
      </c>
      <c r="EF38" s="73" t="str">
        <f t="shared" si="89"/>
        <v/>
      </c>
      <c r="EG38" s="73" t="str">
        <f t="shared" si="89"/>
        <v/>
      </c>
      <c r="EH38" s="73" t="str">
        <f t="shared" si="89"/>
        <v/>
      </c>
      <c r="EI38" s="73" t="str">
        <f t="shared" si="89"/>
        <v/>
      </c>
      <c r="EJ38" s="73" t="str">
        <f t="shared" si="89"/>
        <v/>
      </c>
      <c r="EK38" s="73" t="str">
        <f t="shared" si="89"/>
        <v/>
      </c>
      <c r="EL38" s="73" t="str">
        <f t="shared" si="89"/>
        <v/>
      </c>
      <c r="EM38" s="73" t="str">
        <f t="shared" si="89"/>
        <v/>
      </c>
      <c r="EN38" s="73" t="str">
        <f t="shared" si="89"/>
        <v/>
      </c>
      <c r="EO38" s="73" t="str">
        <f t="shared" si="89"/>
        <v/>
      </c>
      <c r="EP38" s="73" t="str">
        <f t="shared" si="89"/>
        <v/>
      </c>
      <c r="EQ38" s="73" t="str">
        <f t="shared" si="89"/>
        <v/>
      </c>
      <c r="ER38" s="73" t="str">
        <f t="shared" ref="ER38:HC38" si="90">IF(ISNUMBER(ER31),ABS(ER37),"")</f>
        <v/>
      </c>
      <c r="ES38" s="73" t="str">
        <f t="shared" si="90"/>
        <v/>
      </c>
      <c r="ET38" s="180" t="str">
        <f t="shared" si="90"/>
        <v/>
      </c>
      <c r="EU38" s="73"/>
      <c r="EV38" s="73">
        <f t="shared" si="90"/>
        <v>3.0695783600000013</v>
      </c>
      <c r="EW38" s="73">
        <f t="shared" si="90"/>
        <v>0.5560247599999979</v>
      </c>
      <c r="EX38" s="73">
        <f t="shared" si="90"/>
        <v>9.5840959999998532E-2</v>
      </c>
      <c r="EY38" s="73">
        <f t="shared" si="90"/>
        <v>0.2018308000000002</v>
      </c>
      <c r="EZ38" s="73" t="str">
        <f t="shared" si="90"/>
        <v/>
      </c>
      <c r="FA38" s="73" t="str">
        <f t="shared" si="90"/>
        <v/>
      </c>
      <c r="FB38" s="73" t="str">
        <f t="shared" si="90"/>
        <v/>
      </c>
      <c r="FC38" s="73" t="str">
        <f t="shared" si="90"/>
        <v/>
      </c>
      <c r="FD38" s="73" t="str">
        <f t="shared" si="90"/>
        <v/>
      </c>
      <c r="FE38" s="73" t="str">
        <f t="shared" si="90"/>
        <v/>
      </c>
      <c r="FF38" s="73" t="str">
        <f t="shared" si="90"/>
        <v/>
      </c>
      <c r="FG38" s="73" t="str">
        <f t="shared" si="90"/>
        <v/>
      </c>
      <c r="FH38" s="73" t="str">
        <f t="shared" si="90"/>
        <v/>
      </c>
      <c r="FI38" s="73" t="str">
        <f t="shared" si="90"/>
        <v/>
      </c>
      <c r="FJ38" s="73" t="str">
        <f t="shared" si="90"/>
        <v/>
      </c>
      <c r="FK38" s="73" t="str">
        <f t="shared" si="90"/>
        <v/>
      </c>
      <c r="FL38" s="73" t="str">
        <f t="shared" si="90"/>
        <v/>
      </c>
      <c r="FM38" s="73" t="str">
        <f t="shared" si="90"/>
        <v/>
      </c>
      <c r="FN38" s="73" t="str">
        <f t="shared" si="90"/>
        <v/>
      </c>
      <c r="FO38" s="73" t="str">
        <f t="shared" si="90"/>
        <v/>
      </c>
      <c r="FP38" s="73" t="str">
        <f t="shared" si="90"/>
        <v/>
      </c>
      <c r="FQ38" s="73" t="str">
        <f t="shared" si="90"/>
        <v/>
      </c>
      <c r="FR38" s="73" t="str">
        <f t="shared" si="90"/>
        <v/>
      </c>
      <c r="FS38" s="73" t="str">
        <f t="shared" si="90"/>
        <v/>
      </c>
      <c r="FT38" s="73" t="str">
        <f t="shared" si="90"/>
        <v/>
      </c>
      <c r="FU38" s="73" t="str">
        <f t="shared" si="90"/>
        <v/>
      </c>
      <c r="FV38" s="73" t="str">
        <f t="shared" si="90"/>
        <v/>
      </c>
      <c r="FW38" s="73" t="str">
        <f t="shared" si="90"/>
        <v/>
      </c>
      <c r="FX38" s="73" t="str">
        <f t="shared" si="90"/>
        <v/>
      </c>
      <c r="FY38" s="73" t="str">
        <f t="shared" si="90"/>
        <v/>
      </c>
      <c r="FZ38" s="73" t="str">
        <f t="shared" si="90"/>
        <v/>
      </c>
      <c r="GA38" s="73" t="str">
        <f t="shared" si="90"/>
        <v/>
      </c>
      <c r="GB38" s="73" t="str">
        <f t="shared" si="90"/>
        <v/>
      </c>
      <c r="GC38" s="73" t="str">
        <f t="shared" si="90"/>
        <v/>
      </c>
      <c r="GD38" s="73" t="str">
        <f t="shared" si="90"/>
        <v/>
      </c>
      <c r="GE38" s="73" t="str">
        <f t="shared" si="90"/>
        <v/>
      </c>
      <c r="GF38" s="73" t="str">
        <f t="shared" si="90"/>
        <v/>
      </c>
      <c r="GG38" s="73" t="str">
        <f t="shared" si="90"/>
        <v/>
      </c>
      <c r="GH38" s="73" t="str">
        <f t="shared" si="90"/>
        <v/>
      </c>
      <c r="GI38" s="73" t="str">
        <f t="shared" si="90"/>
        <v/>
      </c>
      <c r="GJ38" s="73" t="str">
        <f t="shared" si="90"/>
        <v/>
      </c>
      <c r="GK38" s="73" t="str">
        <f t="shared" si="90"/>
        <v/>
      </c>
      <c r="GL38" s="180" t="str">
        <f t="shared" si="90"/>
        <v/>
      </c>
      <c r="GM38" s="73"/>
      <c r="GN38" s="73" t="str">
        <f t="shared" si="90"/>
        <v/>
      </c>
      <c r="GO38" s="73" t="str">
        <f t="shared" si="90"/>
        <v/>
      </c>
      <c r="GP38" s="73" t="str">
        <f t="shared" si="90"/>
        <v/>
      </c>
      <c r="GQ38" s="73" t="str">
        <f t="shared" si="90"/>
        <v/>
      </c>
      <c r="GR38" s="73" t="str">
        <f t="shared" si="90"/>
        <v/>
      </c>
      <c r="GS38" s="73" t="str">
        <f t="shared" si="90"/>
        <v/>
      </c>
      <c r="GT38" s="73" t="str">
        <f t="shared" si="90"/>
        <v/>
      </c>
      <c r="GU38" s="73" t="str">
        <f t="shared" si="90"/>
        <v/>
      </c>
      <c r="GV38" s="73" t="str">
        <f t="shared" si="90"/>
        <v/>
      </c>
      <c r="GW38" s="73" t="str">
        <f t="shared" si="90"/>
        <v/>
      </c>
      <c r="GX38" s="73" t="str">
        <f t="shared" si="90"/>
        <v/>
      </c>
      <c r="GY38" s="73" t="str">
        <f t="shared" si="90"/>
        <v/>
      </c>
      <c r="GZ38" s="73" t="str">
        <f t="shared" si="90"/>
        <v/>
      </c>
      <c r="HA38" s="73" t="str">
        <f t="shared" si="90"/>
        <v/>
      </c>
      <c r="HB38" s="73" t="str">
        <f t="shared" si="90"/>
        <v/>
      </c>
      <c r="HC38" s="73" t="str">
        <f t="shared" si="90"/>
        <v/>
      </c>
      <c r="HD38" s="73" t="str">
        <f t="shared" ref="HD38:JO38" si="91">IF(ISNUMBER(HD31),ABS(HD37),"")</f>
        <v/>
      </c>
      <c r="HE38" s="73" t="str">
        <f t="shared" si="91"/>
        <v/>
      </c>
      <c r="HF38" s="73" t="str">
        <f t="shared" si="91"/>
        <v/>
      </c>
      <c r="HG38" s="73" t="str">
        <f t="shared" si="91"/>
        <v/>
      </c>
      <c r="HH38" s="73" t="str">
        <f t="shared" si="91"/>
        <v/>
      </c>
      <c r="HI38" s="73" t="str">
        <f t="shared" si="91"/>
        <v/>
      </c>
      <c r="HJ38" s="73" t="str">
        <f t="shared" si="91"/>
        <v/>
      </c>
      <c r="HK38" s="73" t="str">
        <f t="shared" si="91"/>
        <v/>
      </c>
      <c r="HL38" s="73" t="str">
        <f t="shared" si="91"/>
        <v/>
      </c>
      <c r="HM38" s="73" t="str">
        <f t="shared" si="91"/>
        <v/>
      </c>
      <c r="HN38" s="73" t="str">
        <f t="shared" si="91"/>
        <v/>
      </c>
      <c r="HO38" s="73" t="str">
        <f t="shared" si="91"/>
        <v/>
      </c>
      <c r="HP38" s="73" t="str">
        <f t="shared" si="91"/>
        <v/>
      </c>
      <c r="HQ38" s="73" t="str">
        <f t="shared" si="91"/>
        <v/>
      </c>
      <c r="HR38" s="73" t="str">
        <f t="shared" si="91"/>
        <v/>
      </c>
      <c r="HS38" s="73" t="str">
        <f t="shared" si="91"/>
        <v/>
      </c>
      <c r="HT38" s="73" t="str">
        <f t="shared" si="91"/>
        <v/>
      </c>
      <c r="HU38" s="73" t="str">
        <f t="shared" si="91"/>
        <v/>
      </c>
      <c r="HV38" s="73" t="str">
        <f t="shared" si="91"/>
        <v/>
      </c>
      <c r="HW38" s="73" t="str">
        <f t="shared" si="91"/>
        <v/>
      </c>
      <c r="HX38" s="73" t="str">
        <f t="shared" si="91"/>
        <v/>
      </c>
      <c r="HY38" s="73" t="str">
        <f t="shared" si="91"/>
        <v/>
      </c>
      <c r="HZ38" s="73" t="str">
        <f t="shared" si="91"/>
        <v/>
      </c>
      <c r="IA38" s="73" t="str">
        <f t="shared" si="91"/>
        <v/>
      </c>
      <c r="IB38" s="73" t="str">
        <f t="shared" si="91"/>
        <v/>
      </c>
      <c r="IC38" s="73" t="str">
        <f t="shared" si="91"/>
        <v/>
      </c>
      <c r="ID38" s="180" t="str">
        <f t="shared" si="91"/>
        <v/>
      </c>
      <c r="IE38" s="73"/>
      <c r="IF38" s="73" t="str">
        <f t="shared" si="91"/>
        <v/>
      </c>
      <c r="IG38" s="73" t="str">
        <f t="shared" si="91"/>
        <v/>
      </c>
      <c r="IH38" s="73" t="str">
        <f t="shared" si="91"/>
        <v/>
      </c>
      <c r="II38" s="73" t="str">
        <f t="shared" si="91"/>
        <v/>
      </c>
      <c r="IJ38" s="73" t="str">
        <f t="shared" si="91"/>
        <v/>
      </c>
      <c r="IK38" s="73" t="str">
        <f t="shared" si="91"/>
        <v/>
      </c>
      <c r="IL38" s="73" t="str">
        <f t="shared" si="91"/>
        <v/>
      </c>
      <c r="IM38" s="73" t="str">
        <f t="shared" si="91"/>
        <v/>
      </c>
      <c r="IN38" s="73" t="str">
        <f t="shared" si="91"/>
        <v/>
      </c>
      <c r="IO38" s="73" t="str">
        <f t="shared" si="91"/>
        <v/>
      </c>
      <c r="IP38" s="73" t="str">
        <f t="shared" si="91"/>
        <v/>
      </c>
      <c r="IQ38" s="73" t="str">
        <f t="shared" si="91"/>
        <v/>
      </c>
      <c r="IR38" s="73" t="str">
        <f t="shared" si="91"/>
        <v/>
      </c>
      <c r="IS38" s="73" t="str">
        <f t="shared" si="91"/>
        <v/>
      </c>
      <c r="IT38" s="73" t="str">
        <f t="shared" si="91"/>
        <v/>
      </c>
      <c r="IU38" s="73" t="str">
        <f t="shared" si="91"/>
        <v/>
      </c>
      <c r="IV38" s="73" t="str">
        <f t="shared" si="91"/>
        <v/>
      </c>
      <c r="IW38" s="73" t="str">
        <f t="shared" si="91"/>
        <v/>
      </c>
      <c r="IX38" s="73" t="str">
        <f t="shared" si="91"/>
        <v/>
      </c>
      <c r="IY38" s="73" t="str">
        <f t="shared" si="91"/>
        <v/>
      </c>
      <c r="IZ38" s="73" t="str">
        <f t="shared" si="91"/>
        <v/>
      </c>
      <c r="JA38" s="73" t="str">
        <f t="shared" si="91"/>
        <v/>
      </c>
      <c r="JB38" s="73" t="str">
        <f t="shared" si="91"/>
        <v/>
      </c>
      <c r="JC38" s="73" t="str">
        <f t="shared" si="91"/>
        <v/>
      </c>
      <c r="JD38" s="73" t="str">
        <f t="shared" si="91"/>
        <v/>
      </c>
      <c r="JE38" s="73" t="str">
        <f t="shared" si="91"/>
        <v/>
      </c>
      <c r="JF38" s="73" t="str">
        <f t="shared" si="91"/>
        <v/>
      </c>
      <c r="JG38" s="73" t="str">
        <f t="shared" si="91"/>
        <v/>
      </c>
      <c r="JH38" s="73" t="str">
        <f t="shared" si="91"/>
        <v/>
      </c>
      <c r="JI38" s="73" t="str">
        <f t="shared" si="91"/>
        <v/>
      </c>
      <c r="JJ38" s="73" t="str">
        <f t="shared" si="91"/>
        <v/>
      </c>
      <c r="JK38" s="73" t="str">
        <f t="shared" si="91"/>
        <v/>
      </c>
      <c r="JL38" s="73" t="str">
        <f t="shared" si="91"/>
        <v/>
      </c>
      <c r="JM38" s="73" t="str">
        <f t="shared" si="91"/>
        <v/>
      </c>
      <c r="JN38" s="73" t="str">
        <f t="shared" si="91"/>
        <v/>
      </c>
      <c r="JO38" s="73" t="str">
        <f t="shared" si="91"/>
        <v/>
      </c>
      <c r="JP38" s="73" t="str">
        <f t="shared" ref="JP38:JV38" si="92">IF(ISNUMBER(JP31),ABS(JP37),"")</f>
        <v/>
      </c>
      <c r="JQ38" s="73" t="str">
        <f t="shared" si="92"/>
        <v/>
      </c>
      <c r="JR38" s="73" t="str">
        <f t="shared" si="92"/>
        <v/>
      </c>
      <c r="JS38" s="73" t="str">
        <f t="shared" si="92"/>
        <v/>
      </c>
      <c r="JT38" s="73" t="str">
        <f t="shared" si="92"/>
        <v/>
      </c>
      <c r="JU38" s="73" t="str">
        <f t="shared" si="92"/>
        <v/>
      </c>
      <c r="JV38" s="180" t="str">
        <f t="shared" si="92"/>
        <v/>
      </c>
    </row>
    <row r="39" spans="1:282" ht="12.75" customHeight="1" x14ac:dyDescent="0.2">
      <c r="A39" s="76"/>
      <c r="B39" s="131" t="s">
        <v>16</v>
      </c>
      <c r="C39" s="78"/>
      <c r="D39" s="78"/>
      <c r="E39" s="18">
        <f>$C$38*E38+$D$38</f>
        <v>4.25</v>
      </c>
      <c r="F39" s="18">
        <f>$C$38*F38+$D$38</f>
        <v>-2</v>
      </c>
      <c r="G39" s="79"/>
      <c r="H39" s="53"/>
      <c r="I39" s="53"/>
      <c r="J39" s="128"/>
      <c r="K39" s="128"/>
      <c r="L39" s="128"/>
      <c r="M39" s="128"/>
      <c r="N39" s="128"/>
      <c r="O39" s="128"/>
      <c r="P39" s="128"/>
      <c r="Q39" s="74" t="s">
        <v>15</v>
      </c>
      <c r="R39" s="74" t="s">
        <v>8</v>
      </c>
      <c r="S39" s="75"/>
      <c r="T39" s="75">
        <f t="shared" ref="T39:CE39" si="93">IF(ISNUMBER(T31),T31-($C$38*T30+$D$38),"")</f>
        <v>1.6115999999999993</v>
      </c>
      <c r="U39" s="75">
        <f t="shared" si="93"/>
        <v>1.324304999999999</v>
      </c>
      <c r="V39" s="75">
        <f t="shared" si="93"/>
        <v>-0.40573750000000075</v>
      </c>
      <c r="W39" s="75">
        <f t="shared" si="93"/>
        <v>-0.55946750000000067</v>
      </c>
      <c r="X39" s="75" t="str">
        <f t="shared" si="93"/>
        <v/>
      </c>
      <c r="Y39" s="75" t="str">
        <f t="shared" si="93"/>
        <v/>
      </c>
      <c r="Z39" s="75" t="str">
        <f t="shared" si="93"/>
        <v/>
      </c>
      <c r="AA39" s="75" t="str">
        <f t="shared" si="93"/>
        <v/>
      </c>
      <c r="AB39" s="75" t="str">
        <f t="shared" si="93"/>
        <v/>
      </c>
      <c r="AC39" s="75" t="str">
        <f t="shared" si="93"/>
        <v/>
      </c>
      <c r="AD39" s="75" t="str">
        <f t="shared" si="93"/>
        <v/>
      </c>
      <c r="AE39" s="75" t="str">
        <f t="shared" si="93"/>
        <v/>
      </c>
      <c r="AF39" s="75" t="str">
        <f t="shared" si="93"/>
        <v/>
      </c>
      <c r="AG39" s="75" t="str">
        <f t="shared" si="93"/>
        <v/>
      </c>
      <c r="AH39" s="75" t="str">
        <f t="shared" si="93"/>
        <v/>
      </c>
      <c r="AI39" s="75" t="str">
        <f t="shared" si="93"/>
        <v/>
      </c>
      <c r="AJ39" s="75" t="str">
        <f t="shared" si="93"/>
        <v/>
      </c>
      <c r="AK39" s="75" t="str">
        <f t="shared" si="93"/>
        <v/>
      </c>
      <c r="AL39" s="75" t="str">
        <f t="shared" si="93"/>
        <v/>
      </c>
      <c r="AM39" s="75" t="str">
        <f t="shared" si="93"/>
        <v/>
      </c>
      <c r="AN39" s="75" t="str">
        <f t="shared" si="93"/>
        <v/>
      </c>
      <c r="AO39" s="75" t="str">
        <f t="shared" si="93"/>
        <v/>
      </c>
      <c r="AP39" s="75" t="str">
        <f t="shared" si="93"/>
        <v/>
      </c>
      <c r="AQ39" s="75" t="str">
        <f t="shared" si="93"/>
        <v/>
      </c>
      <c r="AR39" s="75" t="str">
        <f t="shared" si="93"/>
        <v/>
      </c>
      <c r="AS39" s="75" t="str">
        <f t="shared" si="93"/>
        <v/>
      </c>
      <c r="AT39" s="75" t="str">
        <f t="shared" si="93"/>
        <v/>
      </c>
      <c r="AU39" s="75" t="str">
        <f t="shared" si="93"/>
        <v/>
      </c>
      <c r="AV39" s="75" t="str">
        <f t="shared" si="93"/>
        <v/>
      </c>
      <c r="AW39" s="75" t="str">
        <f t="shared" si="93"/>
        <v/>
      </c>
      <c r="AX39" s="75" t="str">
        <f t="shared" si="93"/>
        <v/>
      </c>
      <c r="AY39" s="75" t="str">
        <f t="shared" si="93"/>
        <v/>
      </c>
      <c r="AZ39" s="75" t="str">
        <f t="shared" si="93"/>
        <v/>
      </c>
      <c r="BA39" s="75" t="str">
        <f t="shared" si="93"/>
        <v/>
      </c>
      <c r="BB39" s="75" t="str">
        <f t="shared" si="93"/>
        <v/>
      </c>
      <c r="BC39" s="75" t="str">
        <f t="shared" si="93"/>
        <v/>
      </c>
      <c r="BD39" s="75" t="str">
        <f t="shared" si="93"/>
        <v/>
      </c>
      <c r="BE39" s="75" t="str">
        <f t="shared" si="93"/>
        <v/>
      </c>
      <c r="BF39" s="75" t="str">
        <f t="shared" si="93"/>
        <v/>
      </c>
      <c r="BG39" s="75" t="str">
        <f t="shared" si="93"/>
        <v/>
      </c>
      <c r="BH39" s="75" t="str">
        <f t="shared" si="93"/>
        <v/>
      </c>
      <c r="BI39" s="75" t="str">
        <f t="shared" si="93"/>
        <v/>
      </c>
      <c r="BJ39" s="181" t="str">
        <f t="shared" si="93"/>
        <v/>
      </c>
      <c r="BK39" s="75"/>
      <c r="BL39" s="75">
        <f t="shared" si="93"/>
        <v>1.652057499999998</v>
      </c>
      <c r="BM39" s="75">
        <f t="shared" si="93"/>
        <v>0.61712749999999961</v>
      </c>
      <c r="BN39" s="75">
        <f t="shared" si="93"/>
        <v>-0.31070250000000055</v>
      </c>
      <c r="BO39" s="75">
        <f t="shared" si="93"/>
        <v>-0.75134000000000079</v>
      </c>
      <c r="BP39" s="75" t="str">
        <f t="shared" si="93"/>
        <v/>
      </c>
      <c r="BQ39" s="75" t="str">
        <f t="shared" si="93"/>
        <v/>
      </c>
      <c r="BR39" s="75" t="str">
        <f t="shared" si="93"/>
        <v/>
      </c>
      <c r="BS39" s="75" t="str">
        <f t="shared" si="93"/>
        <v/>
      </c>
      <c r="BT39" s="75" t="str">
        <f t="shared" si="93"/>
        <v/>
      </c>
      <c r="BU39" s="75" t="str">
        <f t="shared" si="93"/>
        <v/>
      </c>
      <c r="BV39" s="75" t="str">
        <f t="shared" si="93"/>
        <v/>
      </c>
      <c r="BW39" s="75" t="str">
        <f t="shared" si="93"/>
        <v/>
      </c>
      <c r="BX39" s="75" t="str">
        <f t="shared" si="93"/>
        <v/>
      </c>
      <c r="BY39" s="75" t="str">
        <f t="shared" si="93"/>
        <v/>
      </c>
      <c r="BZ39" s="75" t="str">
        <f t="shared" si="93"/>
        <v/>
      </c>
      <c r="CA39" s="75" t="str">
        <f t="shared" si="93"/>
        <v/>
      </c>
      <c r="CB39" s="75" t="str">
        <f t="shared" si="93"/>
        <v/>
      </c>
      <c r="CC39" s="75" t="str">
        <f t="shared" si="93"/>
        <v/>
      </c>
      <c r="CD39" s="75" t="str">
        <f t="shared" si="93"/>
        <v/>
      </c>
      <c r="CE39" s="75" t="str">
        <f t="shared" si="93"/>
        <v/>
      </c>
      <c r="CF39" s="75" t="str">
        <f t="shared" ref="CF39:EQ39" si="94">IF(ISNUMBER(CF31),CF31-($C$38*CF30+$D$38),"")</f>
        <v/>
      </c>
      <c r="CG39" s="75" t="str">
        <f t="shared" si="94"/>
        <v/>
      </c>
      <c r="CH39" s="75" t="str">
        <f t="shared" si="94"/>
        <v/>
      </c>
      <c r="CI39" s="75" t="str">
        <f t="shared" si="94"/>
        <v/>
      </c>
      <c r="CJ39" s="75" t="str">
        <f t="shared" si="94"/>
        <v/>
      </c>
      <c r="CK39" s="75" t="str">
        <f t="shared" si="94"/>
        <v/>
      </c>
      <c r="CL39" s="75" t="str">
        <f t="shared" si="94"/>
        <v/>
      </c>
      <c r="CM39" s="75" t="str">
        <f t="shared" si="94"/>
        <v/>
      </c>
      <c r="CN39" s="75" t="str">
        <f t="shared" si="94"/>
        <v/>
      </c>
      <c r="CO39" s="75" t="str">
        <f t="shared" si="94"/>
        <v/>
      </c>
      <c r="CP39" s="75" t="str">
        <f t="shared" si="94"/>
        <v/>
      </c>
      <c r="CQ39" s="75" t="str">
        <f t="shared" si="94"/>
        <v/>
      </c>
      <c r="CR39" s="75" t="str">
        <f t="shared" si="94"/>
        <v/>
      </c>
      <c r="CS39" s="75" t="str">
        <f t="shared" si="94"/>
        <v/>
      </c>
      <c r="CT39" s="75" t="str">
        <f t="shared" si="94"/>
        <v/>
      </c>
      <c r="CU39" s="75" t="str">
        <f t="shared" si="94"/>
        <v/>
      </c>
      <c r="CV39" s="75" t="str">
        <f t="shared" si="94"/>
        <v/>
      </c>
      <c r="CW39" s="75" t="str">
        <f t="shared" si="94"/>
        <v/>
      </c>
      <c r="CX39" s="75" t="str">
        <f t="shared" si="94"/>
        <v/>
      </c>
      <c r="CY39" s="75" t="str">
        <f t="shared" si="94"/>
        <v/>
      </c>
      <c r="CZ39" s="75" t="str">
        <f t="shared" si="94"/>
        <v/>
      </c>
      <c r="DA39" s="75" t="str">
        <f t="shared" si="94"/>
        <v/>
      </c>
      <c r="DB39" s="181" t="str">
        <f t="shared" si="94"/>
        <v/>
      </c>
      <c r="DC39" s="75"/>
      <c r="DD39" s="75">
        <f t="shared" si="94"/>
        <v>5.1147200000000002</v>
      </c>
      <c r="DE39" s="75">
        <f t="shared" si="94"/>
        <v>3.5190500000000018</v>
      </c>
      <c r="DF39" s="75">
        <f t="shared" si="94"/>
        <v>1.8705825000000003</v>
      </c>
      <c r="DG39" s="75">
        <f t="shared" si="94"/>
        <v>0.72513249999999907</v>
      </c>
      <c r="DH39" s="75" t="str">
        <f t="shared" si="94"/>
        <v/>
      </c>
      <c r="DI39" s="75" t="str">
        <f t="shared" si="94"/>
        <v/>
      </c>
      <c r="DJ39" s="75" t="str">
        <f t="shared" si="94"/>
        <v/>
      </c>
      <c r="DK39" s="75" t="str">
        <f t="shared" si="94"/>
        <v/>
      </c>
      <c r="DL39" s="75" t="str">
        <f t="shared" si="94"/>
        <v/>
      </c>
      <c r="DM39" s="75" t="str">
        <f t="shared" si="94"/>
        <v/>
      </c>
      <c r="DN39" s="75" t="str">
        <f t="shared" si="94"/>
        <v/>
      </c>
      <c r="DO39" s="75" t="str">
        <f t="shared" si="94"/>
        <v/>
      </c>
      <c r="DP39" s="75" t="str">
        <f t="shared" si="94"/>
        <v/>
      </c>
      <c r="DQ39" s="75" t="str">
        <f t="shared" si="94"/>
        <v/>
      </c>
      <c r="DR39" s="75" t="str">
        <f t="shared" si="94"/>
        <v/>
      </c>
      <c r="DS39" s="75" t="str">
        <f t="shared" si="94"/>
        <v/>
      </c>
      <c r="DT39" s="75" t="str">
        <f t="shared" si="94"/>
        <v/>
      </c>
      <c r="DU39" s="75" t="str">
        <f t="shared" si="94"/>
        <v/>
      </c>
      <c r="DV39" s="75" t="str">
        <f t="shared" si="94"/>
        <v/>
      </c>
      <c r="DW39" s="75" t="str">
        <f t="shared" si="94"/>
        <v/>
      </c>
      <c r="DX39" s="75" t="str">
        <f t="shared" si="94"/>
        <v/>
      </c>
      <c r="DY39" s="75" t="str">
        <f t="shared" si="94"/>
        <v/>
      </c>
      <c r="DZ39" s="75" t="str">
        <f t="shared" si="94"/>
        <v/>
      </c>
      <c r="EA39" s="75" t="str">
        <f t="shared" si="94"/>
        <v/>
      </c>
      <c r="EB39" s="75" t="str">
        <f t="shared" si="94"/>
        <v/>
      </c>
      <c r="EC39" s="75" t="str">
        <f t="shared" si="94"/>
        <v/>
      </c>
      <c r="ED39" s="75" t="str">
        <f t="shared" si="94"/>
        <v/>
      </c>
      <c r="EE39" s="75" t="str">
        <f t="shared" si="94"/>
        <v/>
      </c>
      <c r="EF39" s="75" t="str">
        <f t="shared" si="94"/>
        <v/>
      </c>
      <c r="EG39" s="75" t="str">
        <f t="shared" si="94"/>
        <v/>
      </c>
      <c r="EH39" s="75" t="str">
        <f t="shared" si="94"/>
        <v/>
      </c>
      <c r="EI39" s="75" t="str">
        <f t="shared" si="94"/>
        <v/>
      </c>
      <c r="EJ39" s="75" t="str">
        <f t="shared" si="94"/>
        <v/>
      </c>
      <c r="EK39" s="75" t="str">
        <f t="shared" si="94"/>
        <v/>
      </c>
      <c r="EL39" s="75" t="str">
        <f t="shared" si="94"/>
        <v/>
      </c>
      <c r="EM39" s="75" t="str">
        <f t="shared" si="94"/>
        <v/>
      </c>
      <c r="EN39" s="75" t="str">
        <f t="shared" si="94"/>
        <v/>
      </c>
      <c r="EO39" s="75" t="str">
        <f t="shared" si="94"/>
        <v/>
      </c>
      <c r="EP39" s="75" t="str">
        <f t="shared" si="94"/>
        <v/>
      </c>
      <c r="EQ39" s="75" t="str">
        <f t="shared" si="94"/>
        <v/>
      </c>
      <c r="ER39" s="75" t="str">
        <f t="shared" ref="ER39:HC39" si="95">IF(ISNUMBER(ER31),ER31-($C$38*ER30+$D$38),"")</f>
        <v/>
      </c>
      <c r="ES39" s="75" t="str">
        <f t="shared" si="95"/>
        <v/>
      </c>
      <c r="ET39" s="181" t="str">
        <f t="shared" si="95"/>
        <v/>
      </c>
      <c r="EU39" s="75"/>
      <c r="EV39" s="75">
        <f t="shared" si="95"/>
        <v>6.6991074999999984</v>
      </c>
      <c r="EW39" s="75">
        <f t="shared" si="95"/>
        <v>2.2904574999999987</v>
      </c>
      <c r="EX39" s="75">
        <f t="shared" si="95"/>
        <v>0.2595300000000007</v>
      </c>
      <c r="EY39" s="75">
        <f t="shared" si="95"/>
        <v>-0.9728750000000006</v>
      </c>
      <c r="EZ39" s="75" t="str">
        <f t="shared" si="95"/>
        <v/>
      </c>
      <c r="FA39" s="75" t="str">
        <f t="shared" si="95"/>
        <v/>
      </c>
      <c r="FB39" s="75" t="str">
        <f t="shared" si="95"/>
        <v/>
      </c>
      <c r="FC39" s="75" t="str">
        <f t="shared" si="95"/>
        <v/>
      </c>
      <c r="FD39" s="75" t="str">
        <f t="shared" si="95"/>
        <v/>
      </c>
      <c r="FE39" s="75" t="str">
        <f t="shared" si="95"/>
        <v/>
      </c>
      <c r="FF39" s="75" t="str">
        <f t="shared" si="95"/>
        <v/>
      </c>
      <c r="FG39" s="75" t="str">
        <f t="shared" si="95"/>
        <v/>
      </c>
      <c r="FH39" s="75" t="str">
        <f t="shared" si="95"/>
        <v/>
      </c>
      <c r="FI39" s="75" t="str">
        <f t="shared" si="95"/>
        <v/>
      </c>
      <c r="FJ39" s="75" t="str">
        <f t="shared" si="95"/>
        <v/>
      </c>
      <c r="FK39" s="75" t="str">
        <f t="shared" si="95"/>
        <v/>
      </c>
      <c r="FL39" s="75" t="str">
        <f t="shared" si="95"/>
        <v/>
      </c>
      <c r="FM39" s="75" t="str">
        <f t="shared" si="95"/>
        <v/>
      </c>
      <c r="FN39" s="75" t="str">
        <f t="shared" si="95"/>
        <v/>
      </c>
      <c r="FO39" s="75" t="str">
        <f t="shared" si="95"/>
        <v/>
      </c>
      <c r="FP39" s="75" t="str">
        <f t="shared" si="95"/>
        <v/>
      </c>
      <c r="FQ39" s="75" t="str">
        <f t="shared" si="95"/>
        <v/>
      </c>
      <c r="FR39" s="75" t="str">
        <f t="shared" si="95"/>
        <v/>
      </c>
      <c r="FS39" s="75" t="str">
        <f t="shared" si="95"/>
        <v/>
      </c>
      <c r="FT39" s="75" t="str">
        <f t="shared" si="95"/>
        <v/>
      </c>
      <c r="FU39" s="75" t="str">
        <f t="shared" si="95"/>
        <v/>
      </c>
      <c r="FV39" s="75" t="str">
        <f t="shared" si="95"/>
        <v/>
      </c>
      <c r="FW39" s="75" t="str">
        <f t="shared" si="95"/>
        <v/>
      </c>
      <c r="FX39" s="75" t="str">
        <f t="shared" si="95"/>
        <v/>
      </c>
      <c r="FY39" s="75" t="str">
        <f t="shared" si="95"/>
        <v/>
      </c>
      <c r="FZ39" s="75" t="str">
        <f t="shared" si="95"/>
        <v/>
      </c>
      <c r="GA39" s="75" t="str">
        <f t="shared" si="95"/>
        <v/>
      </c>
      <c r="GB39" s="75" t="str">
        <f t="shared" si="95"/>
        <v/>
      </c>
      <c r="GC39" s="75" t="str">
        <f t="shared" si="95"/>
        <v/>
      </c>
      <c r="GD39" s="75" t="str">
        <f t="shared" si="95"/>
        <v/>
      </c>
      <c r="GE39" s="75" t="str">
        <f t="shared" si="95"/>
        <v/>
      </c>
      <c r="GF39" s="75" t="str">
        <f t="shared" si="95"/>
        <v/>
      </c>
      <c r="GG39" s="75" t="str">
        <f t="shared" si="95"/>
        <v/>
      </c>
      <c r="GH39" s="75" t="str">
        <f t="shared" si="95"/>
        <v/>
      </c>
      <c r="GI39" s="75" t="str">
        <f t="shared" si="95"/>
        <v/>
      </c>
      <c r="GJ39" s="75" t="str">
        <f t="shared" si="95"/>
        <v/>
      </c>
      <c r="GK39" s="75" t="str">
        <f t="shared" si="95"/>
        <v/>
      </c>
      <c r="GL39" s="181" t="str">
        <f t="shared" si="95"/>
        <v/>
      </c>
      <c r="GM39" s="75"/>
      <c r="GN39" s="75" t="str">
        <f t="shared" si="95"/>
        <v/>
      </c>
      <c r="GO39" s="75" t="str">
        <f t="shared" si="95"/>
        <v/>
      </c>
      <c r="GP39" s="75" t="str">
        <f t="shared" si="95"/>
        <v/>
      </c>
      <c r="GQ39" s="75" t="str">
        <f t="shared" si="95"/>
        <v/>
      </c>
      <c r="GR39" s="75" t="str">
        <f t="shared" si="95"/>
        <v/>
      </c>
      <c r="GS39" s="75" t="str">
        <f t="shared" si="95"/>
        <v/>
      </c>
      <c r="GT39" s="75" t="str">
        <f t="shared" si="95"/>
        <v/>
      </c>
      <c r="GU39" s="75" t="str">
        <f t="shared" si="95"/>
        <v/>
      </c>
      <c r="GV39" s="75" t="str">
        <f t="shared" si="95"/>
        <v/>
      </c>
      <c r="GW39" s="75" t="str">
        <f t="shared" si="95"/>
        <v/>
      </c>
      <c r="GX39" s="75" t="str">
        <f t="shared" si="95"/>
        <v/>
      </c>
      <c r="GY39" s="75" t="str">
        <f t="shared" si="95"/>
        <v/>
      </c>
      <c r="GZ39" s="75" t="str">
        <f t="shared" si="95"/>
        <v/>
      </c>
      <c r="HA39" s="75" t="str">
        <f t="shared" si="95"/>
        <v/>
      </c>
      <c r="HB39" s="75" t="str">
        <f t="shared" si="95"/>
        <v/>
      </c>
      <c r="HC39" s="75" t="str">
        <f t="shared" si="95"/>
        <v/>
      </c>
      <c r="HD39" s="75" t="str">
        <f t="shared" ref="HD39:JO39" si="96">IF(ISNUMBER(HD31),HD31-($C$38*HD30+$D$38),"")</f>
        <v/>
      </c>
      <c r="HE39" s="75" t="str">
        <f t="shared" si="96"/>
        <v/>
      </c>
      <c r="HF39" s="75" t="str">
        <f t="shared" si="96"/>
        <v/>
      </c>
      <c r="HG39" s="75" t="str">
        <f t="shared" si="96"/>
        <v/>
      </c>
      <c r="HH39" s="75" t="str">
        <f t="shared" si="96"/>
        <v/>
      </c>
      <c r="HI39" s="75" t="str">
        <f t="shared" si="96"/>
        <v/>
      </c>
      <c r="HJ39" s="75" t="str">
        <f t="shared" si="96"/>
        <v/>
      </c>
      <c r="HK39" s="75" t="str">
        <f t="shared" si="96"/>
        <v/>
      </c>
      <c r="HL39" s="75" t="str">
        <f t="shared" si="96"/>
        <v/>
      </c>
      <c r="HM39" s="75" t="str">
        <f t="shared" si="96"/>
        <v/>
      </c>
      <c r="HN39" s="75" t="str">
        <f t="shared" si="96"/>
        <v/>
      </c>
      <c r="HO39" s="75" t="str">
        <f t="shared" si="96"/>
        <v/>
      </c>
      <c r="HP39" s="75" t="str">
        <f t="shared" si="96"/>
        <v/>
      </c>
      <c r="HQ39" s="75" t="str">
        <f t="shared" si="96"/>
        <v/>
      </c>
      <c r="HR39" s="75" t="str">
        <f t="shared" si="96"/>
        <v/>
      </c>
      <c r="HS39" s="75" t="str">
        <f t="shared" si="96"/>
        <v/>
      </c>
      <c r="HT39" s="75" t="str">
        <f t="shared" si="96"/>
        <v/>
      </c>
      <c r="HU39" s="75" t="str">
        <f t="shared" si="96"/>
        <v/>
      </c>
      <c r="HV39" s="75" t="str">
        <f t="shared" si="96"/>
        <v/>
      </c>
      <c r="HW39" s="75" t="str">
        <f t="shared" si="96"/>
        <v/>
      </c>
      <c r="HX39" s="75" t="str">
        <f t="shared" si="96"/>
        <v/>
      </c>
      <c r="HY39" s="75" t="str">
        <f t="shared" si="96"/>
        <v/>
      </c>
      <c r="HZ39" s="75" t="str">
        <f t="shared" si="96"/>
        <v/>
      </c>
      <c r="IA39" s="75" t="str">
        <f t="shared" si="96"/>
        <v/>
      </c>
      <c r="IB39" s="75" t="str">
        <f t="shared" si="96"/>
        <v/>
      </c>
      <c r="IC39" s="75" t="str">
        <f t="shared" si="96"/>
        <v/>
      </c>
      <c r="ID39" s="181" t="str">
        <f t="shared" si="96"/>
        <v/>
      </c>
      <c r="IE39" s="75"/>
      <c r="IF39" s="75" t="str">
        <f t="shared" si="96"/>
        <v/>
      </c>
      <c r="IG39" s="75" t="str">
        <f t="shared" si="96"/>
        <v/>
      </c>
      <c r="IH39" s="75" t="str">
        <f t="shared" si="96"/>
        <v/>
      </c>
      <c r="II39" s="75" t="str">
        <f t="shared" si="96"/>
        <v/>
      </c>
      <c r="IJ39" s="75" t="str">
        <f t="shared" si="96"/>
        <v/>
      </c>
      <c r="IK39" s="75" t="str">
        <f t="shared" si="96"/>
        <v/>
      </c>
      <c r="IL39" s="75" t="str">
        <f t="shared" si="96"/>
        <v/>
      </c>
      <c r="IM39" s="75" t="str">
        <f t="shared" si="96"/>
        <v/>
      </c>
      <c r="IN39" s="75" t="str">
        <f t="shared" si="96"/>
        <v/>
      </c>
      <c r="IO39" s="75" t="str">
        <f t="shared" si="96"/>
        <v/>
      </c>
      <c r="IP39" s="75" t="str">
        <f t="shared" si="96"/>
        <v/>
      </c>
      <c r="IQ39" s="75" t="str">
        <f t="shared" si="96"/>
        <v/>
      </c>
      <c r="IR39" s="75" t="str">
        <f t="shared" si="96"/>
        <v/>
      </c>
      <c r="IS39" s="75" t="str">
        <f t="shared" si="96"/>
        <v/>
      </c>
      <c r="IT39" s="75" t="str">
        <f t="shared" si="96"/>
        <v/>
      </c>
      <c r="IU39" s="75" t="str">
        <f t="shared" si="96"/>
        <v/>
      </c>
      <c r="IV39" s="75" t="str">
        <f t="shared" si="96"/>
        <v/>
      </c>
      <c r="IW39" s="75" t="str">
        <f t="shared" si="96"/>
        <v/>
      </c>
      <c r="IX39" s="75" t="str">
        <f t="shared" si="96"/>
        <v/>
      </c>
      <c r="IY39" s="75" t="str">
        <f t="shared" si="96"/>
        <v/>
      </c>
      <c r="IZ39" s="75" t="str">
        <f t="shared" si="96"/>
        <v/>
      </c>
      <c r="JA39" s="75" t="str">
        <f t="shared" si="96"/>
        <v/>
      </c>
      <c r="JB39" s="75" t="str">
        <f t="shared" si="96"/>
        <v/>
      </c>
      <c r="JC39" s="75" t="str">
        <f t="shared" si="96"/>
        <v/>
      </c>
      <c r="JD39" s="75" t="str">
        <f t="shared" si="96"/>
        <v/>
      </c>
      <c r="JE39" s="75" t="str">
        <f t="shared" si="96"/>
        <v/>
      </c>
      <c r="JF39" s="75" t="str">
        <f t="shared" si="96"/>
        <v/>
      </c>
      <c r="JG39" s="75" t="str">
        <f t="shared" si="96"/>
        <v/>
      </c>
      <c r="JH39" s="75" t="str">
        <f t="shared" si="96"/>
        <v/>
      </c>
      <c r="JI39" s="75" t="str">
        <f t="shared" si="96"/>
        <v/>
      </c>
      <c r="JJ39" s="75" t="str">
        <f t="shared" si="96"/>
        <v/>
      </c>
      <c r="JK39" s="75" t="str">
        <f t="shared" si="96"/>
        <v/>
      </c>
      <c r="JL39" s="75" t="str">
        <f t="shared" si="96"/>
        <v/>
      </c>
      <c r="JM39" s="75" t="str">
        <f t="shared" si="96"/>
        <v/>
      </c>
      <c r="JN39" s="75" t="str">
        <f t="shared" si="96"/>
        <v/>
      </c>
      <c r="JO39" s="75" t="str">
        <f t="shared" si="96"/>
        <v/>
      </c>
      <c r="JP39" s="75" t="str">
        <f t="shared" ref="JP39:JV39" si="97">IF(ISNUMBER(JP31),JP31-($C$38*JP30+$D$38),"")</f>
        <v/>
      </c>
      <c r="JQ39" s="75" t="str">
        <f t="shared" si="97"/>
        <v/>
      </c>
      <c r="JR39" s="75" t="str">
        <f t="shared" si="97"/>
        <v/>
      </c>
      <c r="JS39" s="75" t="str">
        <f t="shared" si="97"/>
        <v/>
      </c>
      <c r="JT39" s="75" t="str">
        <f t="shared" si="97"/>
        <v/>
      </c>
      <c r="JU39" s="75" t="str">
        <f t="shared" si="97"/>
        <v/>
      </c>
      <c r="JV39" s="181" t="str">
        <f t="shared" si="97"/>
        <v/>
      </c>
    </row>
    <row r="40" spans="1:282" ht="12.75" customHeight="1" x14ac:dyDescent="0.2">
      <c r="A40" s="80"/>
      <c r="B40" s="132"/>
      <c r="C40" s="18"/>
      <c r="D40" s="18"/>
      <c r="E40" s="18"/>
      <c r="F40" s="18"/>
      <c r="G40" s="18"/>
      <c r="H40" s="84"/>
      <c r="I40" s="84"/>
      <c r="J40" s="133"/>
      <c r="K40" s="133"/>
      <c r="L40" s="133"/>
      <c r="M40" s="133"/>
      <c r="N40" s="133"/>
      <c r="O40" s="133"/>
      <c r="P40" s="133"/>
      <c r="Q40" s="134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  <c r="BD40" s="86"/>
      <c r="BE40" s="86"/>
      <c r="BF40" s="86"/>
      <c r="BG40" s="86"/>
      <c r="BH40" s="86"/>
      <c r="BI40" s="86"/>
      <c r="BJ40" s="182"/>
      <c r="BK40" s="86"/>
      <c r="BL40" s="86"/>
      <c r="BM40" s="86"/>
      <c r="BN40" s="86"/>
      <c r="BO40" s="86"/>
      <c r="BP40" s="86"/>
      <c r="BQ40" s="86"/>
      <c r="BR40" s="86"/>
      <c r="BS40" s="86"/>
      <c r="BT40" s="86"/>
      <c r="BU40" s="86"/>
      <c r="BV40" s="86"/>
      <c r="BW40" s="86"/>
      <c r="BX40" s="86"/>
      <c r="BY40" s="86"/>
      <c r="BZ40" s="86"/>
      <c r="CA40" s="86"/>
      <c r="CB40" s="86"/>
      <c r="CC40" s="86"/>
      <c r="CD40" s="86"/>
      <c r="CE40" s="86"/>
      <c r="CF40" s="86"/>
      <c r="CG40" s="86"/>
      <c r="CH40" s="86"/>
      <c r="CI40" s="86"/>
      <c r="CJ40" s="86"/>
      <c r="CK40" s="86"/>
      <c r="CL40" s="86"/>
      <c r="CM40" s="86"/>
      <c r="CN40" s="86"/>
      <c r="CO40" s="86"/>
      <c r="CP40" s="86"/>
      <c r="CQ40" s="86"/>
      <c r="CR40" s="86"/>
      <c r="CS40" s="86"/>
      <c r="CT40" s="86"/>
      <c r="CU40" s="86"/>
      <c r="CV40" s="86"/>
      <c r="CW40" s="86"/>
      <c r="CX40" s="86"/>
      <c r="CY40" s="86"/>
      <c r="CZ40" s="86"/>
      <c r="DA40" s="86"/>
      <c r="DB40" s="182"/>
      <c r="DC40" s="86"/>
      <c r="DD40" s="86"/>
      <c r="DE40" s="86"/>
      <c r="DF40" s="86"/>
      <c r="DG40" s="86"/>
      <c r="DH40" s="86"/>
      <c r="DI40" s="86"/>
      <c r="DJ40" s="86"/>
      <c r="DK40" s="86"/>
      <c r="DL40" s="86"/>
      <c r="DM40" s="86"/>
      <c r="DN40" s="86"/>
      <c r="DO40" s="86"/>
      <c r="DP40" s="86"/>
      <c r="DQ40" s="86"/>
      <c r="DR40" s="86"/>
      <c r="DS40" s="86"/>
      <c r="DT40" s="86"/>
      <c r="DU40" s="86"/>
      <c r="DV40" s="86"/>
      <c r="DW40" s="86"/>
      <c r="DX40" s="86"/>
      <c r="DY40" s="86"/>
      <c r="DZ40" s="86"/>
      <c r="EA40" s="86"/>
      <c r="EB40" s="86"/>
      <c r="EC40" s="86"/>
      <c r="ED40" s="86"/>
      <c r="EE40" s="86"/>
      <c r="EF40" s="86"/>
      <c r="EG40" s="86"/>
      <c r="EH40" s="86"/>
      <c r="EI40" s="86"/>
      <c r="EJ40" s="86"/>
      <c r="EK40" s="86"/>
      <c r="EL40" s="86"/>
      <c r="EM40" s="86"/>
      <c r="EN40" s="86"/>
      <c r="EO40" s="86"/>
      <c r="EP40" s="86"/>
      <c r="EQ40" s="86"/>
      <c r="ER40" s="86"/>
      <c r="ES40" s="86"/>
      <c r="ET40" s="182"/>
      <c r="EU40" s="86"/>
      <c r="EV40" s="86"/>
      <c r="EW40" s="86"/>
      <c r="EX40" s="86"/>
      <c r="EY40" s="86"/>
      <c r="EZ40" s="86"/>
      <c r="FA40" s="86"/>
      <c r="FB40" s="86"/>
      <c r="FC40" s="86"/>
      <c r="FD40" s="86"/>
      <c r="FE40" s="86"/>
      <c r="FF40" s="86"/>
      <c r="FG40" s="86"/>
      <c r="FH40" s="86"/>
      <c r="FI40" s="86"/>
      <c r="FJ40" s="86"/>
      <c r="FK40" s="86"/>
      <c r="FL40" s="86"/>
      <c r="FM40" s="86"/>
      <c r="FN40" s="86"/>
      <c r="FO40" s="86"/>
      <c r="FP40" s="86"/>
      <c r="FQ40" s="86"/>
      <c r="FR40" s="86"/>
      <c r="FS40" s="86"/>
      <c r="FT40" s="86"/>
      <c r="FU40" s="86"/>
      <c r="FV40" s="86"/>
      <c r="FW40" s="86"/>
      <c r="FX40" s="86"/>
      <c r="FY40" s="86"/>
      <c r="FZ40" s="86"/>
      <c r="GA40" s="86"/>
      <c r="GB40" s="86"/>
      <c r="GC40" s="86"/>
      <c r="GD40" s="86"/>
      <c r="GE40" s="86"/>
      <c r="GF40" s="86"/>
      <c r="GG40" s="86"/>
      <c r="GH40" s="86"/>
      <c r="GI40" s="86"/>
      <c r="GJ40" s="86"/>
      <c r="GK40" s="86"/>
      <c r="GL40" s="182"/>
      <c r="GM40" s="86"/>
      <c r="GN40" s="86"/>
      <c r="GO40" s="86"/>
      <c r="GP40" s="86"/>
      <c r="GQ40" s="86"/>
      <c r="GR40" s="86"/>
      <c r="GS40" s="86"/>
      <c r="GT40" s="86"/>
      <c r="GU40" s="86"/>
      <c r="GV40" s="86"/>
      <c r="GW40" s="86"/>
      <c r="GX40" s="86"/>
      <c r="GY40" s="86"/>
      <c r="GZ40" s="86"/>
      <c r="HA40" s="86"/>
      <c r="HB40" s="86"/>
      <c r="HC40" s="86"/>
      <c r="HD40" s="86"/>
      <c r="HE40" s="86"/>
      <c r="HF40" s="86"/>
      <c r="HG40" s="86"/>
      <c r="HH40" s="86"/>
      <c r="HI40" s="86"/>
      <c r="HJ40" s="86"/>
      <c r="HK40" s="86"/>
      <c r="HL40" s="86"/>
      <c r="HM40" s="86"/>
      <c r="HN40" s="86"/>
      <c r="HO40" s="86"/>
      <c r="HP40" s="86"/>
      <c r="HQ40" s="86"/>
      <c r="HR40" s="86"/>
      <c r="HS40" s="86"/>
      <c r="HT40" s="86"/>
      <c r="HU40" s="86"/>
      <c r="HV40" s="86"/>
      <c r="HW40" s="86"/>
      <c r="HX40" s="86"/>
      <c r="HY40" s="86"/>
      <c r="HZ40" s="86"/>
      <c r="IA40" s="86"/>
      <c r="IB40" s="86"/>
      <c r="IC40" s="86"/>
      <c r="ID40" s="182"/>
      <c r="IE40" s="86"/>
      <c r="IF40" s="86"/>
      <c r="IG40" s="86"/>
      <c r="IH40" s="86"/>
      <c r="II40" s="86"/>
      <c r="IJ40" s="86"/>
      <c r="IK40" s="86"/>
      <c r="IL40" s="86"/>
      <c r="IM40" s="86"/>
      <c r="IN40" s="86"/>
      <c r="IO40" s="86"/>
      <c r="IP40" s="86"/>
      <c r="IQ40" s="86"/>
      <c r="IR40" s="86"/>
      <c r="IS40" s="86"/>
      <c r="IT40" s="86"/>
      <c r="IU40" s="86"/>
      <c r="IV40" s="86"/>
      <c r="IW40" s="86"/>
      <c r="IX40" s="86"/>
      <c r="IY40" s="86"/>
      <c r="IZ40" s="86"/>
      <c r="JA40" s="86"/>
      <c r="JB40" s="86"/>
      <c r="JC40" s="86"/>
      <c r="JD40" s="86"/>
      <c r="JE40" s="86"/>
      <c r="JF40" s="86"/>
      <c r="JG40" s="86"/>
      <c r="JH40" s="86"/>
      <c r="JI40" s="86"/>
      <c r="JJ40" s="86"/>
      <c r="JK40" s="86"/>
      <c r="JL40" s="86"/>
      <c r="JM40" s="86"/>
      <c r="JN40" s="86"/>
      <c r="JO40" s="86"/>
      <c r="JP40" s="86"/>
      <c r="JQ40" s="86"/>
      <c r="JR40" s="86"/>
      <c r="JS40" s="86"/>
      <c r="JT40" s="86"/>
      <c r="JU40" s="86"/>
      <c r="JV40" s="182"/>
    </row>
    <row r="41" spans="1:282" s="142" customFormat="1" ht="36.75" customHeight="1" x14ac:dyDescent="0.2">
      <c r="A41" s="135"/>
      <c r="B41" s="136"/>
      <c r="C41" s="137"/>
      <c r="D41" s="137"/>
      <c r="E41" s="137"/>
      <c r="F41" s="137"/>
      <c r="G41" s="137"/>
      <c r="H41" s="138"/>
      <c r="I41" s="138"/>
      <c r="J41" s="139"/>
      <c r="K41" s="139"/>
      <c r="L41" s="139"/>
      <c r="M41" s="139"/>
      <c r="N41" s="139"/>
      <c r="O41" s="139"/>
      <c r="P41" s="139"/>
      <c r="Q41" s="140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  <c r="BI41" s="141"/>
      <c r="BJ41" s="141"/>
    </row>
    <row r="42" spans="1:282" ht="12.75" customHeight="1" x14ac:dyDescent="0.2">
      <c r="A42" s="143" t="str">
        <f ca="1">INDIRECT("$C$4")&amp;"."&amp;C44&amp;"."&amp;"A"</f>
        <v>1.1.A</v>
      </c>
      <c r="B42" s="2" t="str">
        <f>J43</f>
        <v>2017-02-02 P7-01HIGH.DLD</v>
      </c>
      <c r="C42" s="3" t="str">
        <f>IF(NOT(ISBLANK($Q51)),$Q51,"")</f>
        <v>7A: O2 concentration</v>
      </c>
      <c r="D42" s="4" t="s">
        <v>21</v>
      </c>
      <c r="E42" s="5" t="s">
        <v>22</v>
      </c>
      <c r="F42" s="6" t="s">
        <v>0</v>
      </c>
      <c r="G42" s="7" t="str">
        <f ca="1">INDIRECT("$G$1")</f>
        <v>1A</v>
      </c>
      <c r="H42" s="8"/>
      <c r="I42" s="8"/>
      <c r="J42" s="9" t="s">
        <v>23</v>
      </c>
      <c r="K42" s="9"/>
      <c r="L42" s="9"/>
      <c r="M42" s="9"/>
      <c r="N42" s="9"/>
      <c r="O42" s="9"/>
      <c r="P42" s="9"/>
      <c r="Q42" s="10" t="s">
        <v>1</v>
      </c>
      <c r="R42" s="11" t="s">
        <v>24</v>
      </c>
      <c r="S42" s="12" t="s">
        <v>25</v>
      </c>
      <c r="T42" s="12" t="s">
        <v>89</v>
      </c>
      <c r="U42" s="12" t="s">
        <v>90</v>
      </c>
      <c r="V42" s="12" t="s">
        <v>91</v>
      </c>
      <c r="W42" s="12" t="s">
        <v>92</v>
      </c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  <c r="AH42" s="144"/>
      <c r="AI42" s="144"/>
      <c r="AJ42" s="144"/>
      <c r="AK42" s="144"/>
      <c r="AL42" s="144"/>
      <c r="AM42" s="144"/>
      <c r="AN42" s="144"/>
      <c r="AO42" s="144"/>
      <c r="AP42" s="144"/>
      <c r="AQ42" s="144"/>
      <c r="AR42" s="144"/>
      <c r="AS42" s="144"/>
      <c r="AT42" s="144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4"/>
      <c r="BJ42" s="144"/>
    </row>
    <row r="43" spans="1:282" ht="12.75" customHeight="1" x14ac:dyDescent="0.2">
      <c r="A43" s="145"/>
      <c r="B43" s="100" t="s">
        <v>94</v>
      </c>
      <c r="C43" s="146"/>
      <c r="D43" s="147">
        <f>IF(NOT(ISBLANK(K53)),K53,"")</f>
        <v>2</v>
      </c>
      <c r="E43" s="148" t="str">
        <f>IF(NOT(ISBLANK(N51)),N51,"")</f>
        <v>MiRO5Cr</v>
      </c>
      <c r="F43" s="19"/>
      <c r="G43" s="20" t="s">
        <v>2</v>
      </c>
      <c r="H43" s="21"/>
      <c r="I43" s="21"/>
      <c r="J43" s="149" t="s">
        <v>115</v>
      </c>
      <c r="K43" s="22"/>
      <c r="L43" s="22"/>
      <c r="M43" s="22"/>
      <c r="N43" s="22"/>
      <c r="O43" s="22"/>
      <c r="P43" s="22"/>
      <c r="Q43" s="22"/>
      <c r="R43" s="22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</row>
    <row r="44" spans="1:282" ht="12.75" customHeight="1" x14ac:dyDescent="0.2">
      <c r="A44" s="145"/>
      <c r="B44" s="150" t="s">
        <v>29</v>
      </c>
      <c r="C44" s="151">
        <f ca="1">IF(ROW()=ROW(INDIRECT("$C$44")),1,1+(ROW()-ROW(INDIRECT("$C$44")))/40)</f>
        <v>1</v>
      </c>
      <c r="D44" s="26"/>
      <c r="E44" s="26"/>
      <c r="F44" s="27" t="s">
        <v>30</v>
      </c>
      <c r="G44" s="28">
        <f t="array" ref="G44">IF(COUNT(T52:BJ52)&gt;1,ROUND(INTERCEPT(T52:BJ52,T51:BJ51),4),"")</f>
        <v>-9.3103999999999996</v>
      </c>
      <c r="H44" s="29"/>
      <c r="I44" s="29"/>
      <c r="J44" s="107" t="s">
        <v>96</v>
      </c>
      <c r="K44" s="107" t="s">
        <v>97</v>
      </c>
      <c r="L44" s="107" t="s">
        <v>98</v>
      </c>
      <c r="M44" s="107" t="s">
        <v>46</v>
      </c>
      <c r="N44" s="107" t="s">
        <v>47</v>
      </c>
      <c r="O44" s="107">
        <v>2001</v>
      </c>
      <c r="P44" s="107" t="s">
        <v>48</v>
      </c>
      <c r="Q44" s="31" t="s">
        <v>49</v>
      </c>
      <c r="R44" s="31" t="s">
        <v>32</v>
      </c>
      <c r="S44" s="12" t="s">
        <v>25</v>
      </c>
      <c r="T44" s="12" t="s">
        <v>89</v>
      </c>
      <c r="U44" s="12" t="s">
        <v>90</v>
      </c>
      <c r="V44" s="12" t="s">
        <v>91</v>
      </c>
      <c r="W44" s="12" t="s">
        <v>92</v>
      </c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</row>
    <row r="45" spans="1:282" ht="12.75" customHeight="1" x14ac:dyDescent="0.2">
      <c r="A45" s="145"/>
      <c r="B45" s="18"/>
      <c r="C45" s="152"/>
      <c r="D45" s="34"/>
      <c r="E45" s="35"/>
      <c r="F45" s="36" t="s">
        <v>5</v>
      </c>
      <c r="G45" s="37">
        <f t="array" ref="G45">IF(COUNT(T52:BJ52)&gt;1,ROUND(SLOPE(T52:BJ52,T51:BJ51),4),"")</f>
        <v>5.04E-2</v>
      </c>
      <c r="H45" s="21"/>
      <c r="I45" s="21"/>
      <c r="J45" s="107" t="s">
        <v>50</v>
      </c>
      <c r="K45" s="107" t="s">
        <v>99</v>
      </c>
      <c r="L45" s="107"/>
      <c r="M45" s="107" t="s">
        <v>51</v>
      </c>
      <c r="N45" s="107">
        <v>37</v>
      </c>
      <c r="O45" s="107" t="s">
        <v>52</v>
      </c>
      <c r="P45" s="107"/>
      <c r="Q45" s="38" t="s">
        <v>42</v>
      </c>
      <c r="R45" s="38"/>
      <c r="S45" s="38" t="s">
        <v>103</v>
      </c>
      <c r="T45" s="38" t="s">
        <v>104</v>
      </c>
      <c r="U45" s="38" t="s">
        <v>100</v>
      </c>
      <c r="V45" s="38" t="s">
        <v>101</v>
      </c>
      <c r="W45" s="38" t="s">
        <v>102</v>
      </c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</row>
    <row r="46" spans="1:282" ht="12.75" customHeight="1" x14ac:dyDescent="0.2">
      <c r="A46" s="145"/>
      <c r="B46" s="39"/>
      <c r="C46" s="40"/>
      <c r="D46" s="41"/>
      <c r="E46" s="42"/>
      <c r="F46" s="42"/>
      <c r="G46" s="43" t="s">
        <v>6</v>
      </c>
      <c r="H46" s="21"/>
      <c r="I46" s="21"/>
      <c r="J46" s="107" t="s">
        <v>53</v>
      </c>
      <c r="K46" s="107"/>
      <c r="L46" s="107"/>
      <c r="M46" s="107" t="s">
        <v>54</v>
      </c>
      <c r="N46" s="107">
        <v>180.15</v>
      </c>
      <c r="O46" s="107" t="s">
        <v>36</v>
      </c>
      <c r="P46" s="107"/>
      <c r="Q46" s="38" t="s">
        <v>40</v>
      </c>
      <c r="R46" s="38"/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7"/>
      <c r="BB46" s="197"/>
      <c r="BC46" s="197"/>
      <c r="BD46" s="197"/>
      <c r="BE46" s="197"/>
      <c r="BF46" s="197"/>
      <c r="BG46" s="197"/>
      <c r="BH46" s="197"/>
      <c r="BI46" s="197"/>
      <c r="BJ46" s="197"/>
    </row>
    <row r="47" spans="1:282" ht="12.75" customHeight="1" x14ac:dyDescent="0.2">
      <c r="A47" s="145"/>
      <c r="B47" s="153" t="s">
        <v>31</v>
      </c>
      <c r="C47" s="154"/>
      <c r="D47" s="155"/>
      <c r="E47" s="155"/>
      <c r="F47" s="155"/>
      <c r="G47" s="155"/>
      <c r="H47" s="21"/>
      <c r="I47" s="21"/>
      <c r="J47" s="107" t="s">
        <v>55</v>
      </c>
      <c r="K47" s="107"/>
      <c r="L47" s="107"/>
      <c r="M47" s="107" t="s">
        <v>56</v>
      </c>
      <c r="N47" s="107">
        <v>1.9033</v>
      </c>
      <c r="O47" s="107" t="s">
        <v>57</v>
      </c>
      <c r="P47" s="107"/>
      <c r="Q47" s="38" t="s">
        <v>41</v>
      </c>
      <c r="R47" s="38"/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/>
      <c r="Y47" s="197"/>
      <c r="Z47" s="197"/>
      <c r="AA47" s="197"/>
      <c r="AB47" s="197"/>
      <c r="AC47" s="197"/>
      <c r="AD47" s="197"/>
      <c r="AE47" s="197"/>
      <c r="AF47" s="197"/>
      <c r="AG47" s="197"/>
      <c r="AH47" s="197"/>
      <c r="AI47" s="197"/>
      <c r="AJ47" s="197"/>
      <c r="AK47" s="197"/>
      <c r="AL47" s="197"/>
      <c r="AM47" s="197"/>
      <c r="AN47" s="197"/>
      <c r="AO47" s="197"/>
      <c r="AP47" s="197"/>
      <c r="AQ47" s="197"/>
      <c r="AR47" s="197"/>
      <c r="AS47" s="197"/>
      <c r="AT47" s="197"/>
      <c r="AU47" s="197"/>
      <c r="AV47" s="197"/>
      <c r="AW47" s="197"/>
      <c r="AX47" s="197"/>
      <c r="AY47" s="197"/>
      <c r="AZ47" s="197"/>
      <c r="BA47" s="197"/>
      <c r="BB47" s="197"/>
      <c r="BC47" s="197"/>
      <c r="BD47" s="197"/>
      <c r="BE47" s="197"/>
      <c r="BF47" s="197"/>
      <c r="BG47" s="197"/>
      <c r="BH47" s="197"/>
      <c r="BI47" s="197"/>
      <c r="BJ47" s="197"/>
    </row>
    <row r="48" spans="1:282" ht="12.75" customHeight="1" x14ac:dyDescent="0.2">
      <c r="A48" s="145"/>
      <c r="B48" s="39"/>
      <c r="C48" s="39"/>
      <c r="D48" s="39"/>
      <c r="E48" s="39"/>
      <c r="F48" s="39"/>
      <c r="G48" s="39"/>
      <c r="H48" s="15"/>
      <c r="I48" s="15"/>
      <c r="J48" s="117" t="s">
        <v>58</v>
      </c>
      <c r="K48" s="117"/>
      <c r="L48" s="117"/>
      <c r="M48" s="117" t="s">
        <v>59</v>
      </c>
      <c r="N48" s="117">
        <v>1.11E-2</v>
      </c>
      <c r="O48" s="117" t="s">
        <v>57</v>
      </c>
      <c r="P48" s="117"/>
      <c r="Q48" s="45" t="s">
        <v>33</v>
      </c>
      <c r="R48" s="45"/>
      <c r="S48" s="46">
        <v>5.1921296296296299E-2</v>
      </c>
      <c r="T48" s="46">
        <v>6.895833333333333E-2</v>
      </c>
      <c r="U48" s="46">
        <v>8.1145833333333334E-2</v>
      </c>
      <c r="V48" s="46">
        <v>9.4629629629629619E-2</v>
      </c>
      <c r="W48" s="46">
        <v>0.1108912037037037</v>
      </c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</row>
    <row r="49" spans="1:62" ht="12.75" customHeight="1" x14ac:dyDescent="0.2">
      <c r="A49" s="145"/>
      <c r="B49" s="39"/>
      <c r="C49" s="49"/>
      <c r="D49" s="49"/>
      <c r="E49" s="49"/>
      <c r="F49" s="49"/>
      <c r="G49" s="49"/>
      <c r="H49" s="15"/>
      <c r="I49" s="15"/>
      <c r="J49" s="117" t="s">
        <v>60</v>
      </c>
      <c r="K49" s="117">
        <v>0</v>
      </c>
      <c r="L49" s="117"/>
      <c r="M49" s="117" t="s">
        <v>61</v>
      </c>
      <c r="N49" s="117">
        <v>94.8</v>
      </c>
      <c r="O49" s="117" t="s">
        <v>62</v>
      </c>
      <c r="P49" s="117"/>
      <c r="Q49" s="46" t="s">
        <v>34</v>
      </c>
      <c r="R49" s="193"/>
      <c r="S49" s="46">
        <v>5.4444444444444441E-2</v>
      </c>
      <c r="T49" s="46">
        <v>7.1134259259259258E-2</v>
      </c>
      <c r="U49" s="46">
        <v>8.4849537037037029E-2</v>
      </c>
      <c r="V49" s="46">
        <v>9.6944444444444444E-2</v>
      </c>
      <c r="W49" s="46">
        <v>0.11293981481481481</v>
      </c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</row>
    <row r="50" spans="1:62" ht="12.75" customHeight="1" x14ac:dyDescent="0.2">
      <c r="A50" s="145"/>
      <c r="B50" s="40"/>
      <c r="C50" s="52"/>
      <c r="D50" s="52"/>
      <c r="E50" s="52"/>
      <c r="F50" s="40"/>
      <c r="G50" s="40"/>
      <c r="H50" s="53"/>
      <c r="I50" s="53"/>
      <c r="J50" s="117" t="s">
        <v>63</v>
      </c>
      <c r="K50" s="117">
        <v>0</v>
      </c>
      <c r="L50" s="117"/>
      <c r="M50" s="117" t="s">
        <v>64</v>
      </c>
      <c r="N50" s="117">
        <v>0.92</v>
      </c>
      <c r="O50" s="117"/>
      <c r="P50" s="117"/>
      <c r="Q50" s="156" t="s">
        <v>35</v>
      </c>
      <c r="R50" s="194"/>
      <c r="S50" s="118">
        <v>109</v>
      </c>
      <c r="T50" s="118">
        <v>93</v>
      </c>
      <c r="U50" s="118">
        <v>160</v>
      </c>
      <c r="V50" s="118">
        <v>100</v>
      </c>
      <c r="W50" s="118">
        <v>89</v>
      </c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18"/>
      <c r="AV50" s="118"/>
      <c r="AW50" s="118"/>
      <c r="AX50" s="118"/>
      <c r="AY50" s="118"/>
      <c r="AZ50" s="118"/>
      <c r="BA50" s="118"/>
      <c r="BB50" s="118"/>
      <c r="BC50" s="118"/>
      <c r="BD50" s="118"/>
      <c r="BE50" s="118"/>
      <c r="BF50" s="118"/>
      <c r="BG50" s="118"/>
      <c r="BH50" s="118"/>
      <c r="BI50" s="118"/>
      <c r="BJ50" s="118"/>
    </row>
    <row r="51" spans="1:62" ht="12.75" customHeight="1" x14ac:dyDescent="0.2">
      <c r="A51" s="145"/>
      <c r="B51" s="40"/>
      <c r="C51" s="52"/>
      <c r="D51" s="56"/>
      <c r="E51" s="56"/>
      <c r="F51" s="40"/>
      <c r="G51" s="40"/>
      <c r="H51" s="53"/>
      <c r="I51" s="53"/>
      <c r="J51" s="117" t="s">
        <v>65</v>
      </c>
      <c r="K51" s="117">
        <v>1.05</v>
      </c>
      <c r="L51" s="117" t="s">
        <v>106</v>
      </c>
      <c r="M51" s="117" t="s">
        <v>22</v>
      </c>
      <c r="N51" s="117" t="s">
        <v>116</v>
      </c>
      <c r="O51" s="117"/>
      <c r="P51" s="117"/>
      <c r="Q51" s="195" t="s">
        <v>108</v>
      </c>
      <c r="R51" s="195" t="s">
        <v>36</v>
      </c>
      <c r="S51" s="158">
        <v>178.33330000000001</v>
      </c>
      <c r="T51" s="158">
        <v>375.70420000000001</v>
      </c>
      <c r="U51" s="158">
        <v>345.84190000000001</v>
      </c>
      <c r="V51" s="158">
        <v>299.46069999999997</v>
      </c>
      <c r="W51" s="158">
        <v>253.32810000000001</v>
      </c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</row>
    <row r="52" spans="1:62" ht="12.75" customHeight="1" x14ac:dyDescent="0.2">
      <c r="A52" s="145"/>
      <c r="B52" s="39"/>
      <c r="C52" s="39"/>
      <c r="D52" s="39"/>
      <c r="E52" s="39"/>
      <c r="F52" s="39"/>
      <c r="G52" s="39"/>
      <c r="H52" s="21"/>
      <c r="I52" s="21"/>
      <c r="J52" s="117" t="s">
        <v>69</v>
      </c>
      <c r="K52" s="117">
        <v>2.1</v>
      </c>
      <c r="L52" s="117" t="s">
        <v>109</v>
      </c>
      <c r="M52" s="117" t="s">
        <v>71</v>
      </c>
      <c r="N52" s="117">
        <v>-9.3040000000000003</v>
      </c>
      <c r="O52" s="117" t="s">
        <v>37</v>
      </c>
      <c r="P52" s="117" t="s">
        <v>72</v>
      </c>
      <c r="Q52" s="196" t="s">
        <v>110</v>
      </c>
      <c r="R52" s="196" t="s">
        <v>37</v>
      </c>
      <c r="S52" s="55">
        <v>2.9516</v>
      </c>
      <c r="T52" s="55">
        <v>9.9021000000000008</v>
      </c>
      <c r="U52" s="55">
        <v>7.9501999999999997</v>
      </c>
      <c r="V52" s="55">
        <v>5.4747000000000003</v>
      </c>
      <c r="W52" s="55">
        <v>3.7132999999999998</v>
      </c>
      <c r="X52" s="55"/>
      <c r="Y52" s="55"/>
      <c r="Z52" s="55"/>
      <c r="AA52" s="55"/>
      <c r="AB52" s="55"/>
      <c r="AC52" s="159"/>
      <c r="AD52" s="159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</row>
    <row r="53" spans="1:62" ht="12.75" customHeight="1" x14ac:dyDescent="0.2">
      <c r="A53" s="145"/>
      <c r="B53" s="39"/>
      <c r="C53" s="39"/>
      <c r="D53" s="39"/>
      <c r="E53" s="39"/>
      <c r="F53" s="39"/>
      <c r="G53" s="39"/>
      <c r="H53" s="21"/>
      <c r="I53" s="21"/>
      <c r="J53" s="117" t="s">
        <v>74</v>
      </c>
      <c r="K53" s="117">
        <v>2</v>
      </c>
      <c r="L53" s="117" t="s">
        <v>75</v>
      </c>
      <c r="M53" s="117" t="s">
        <v>76</v>
      </c>
      <c r="N53" s="117">
        <v>5.04E-2</v>
      </c>
      <c r="O53" s="117"/>
      <c r="P53" s="117"/>
      <c r="Q53" s="199"/>
      <c r="R53" s="198"/>
      <c r="S53" s="58"/>
      <c r="T53" s="58"/>
      <c r="U53" s="58"/>
      <c r="V53" s="58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</row>
    <row r="54" spans="1:62" ht="12.75" customHeight="1" x14ac:dyDescent="0.2">
      <c r="A54" s="145"/>
      <c r="B54" s="39"/>
      <c r="C54" s="39"/>
      <c r="D54" s="39"/>
      <c r="E54" s="39"/>
      <c r="F54" s="39"/>
      <c r="G54" s="39"/>
      <c r="H54" s="21"/>
      <c r="I54" s="21"/>
      <c r="J54" s="126"/>
      <c r="K54" s="126"/>
      <c r="L54" s="126"/>
      <c r="M54" s="126"/>
      <c r="N54" s="126"/>
      <c r="O54" s="126"/>
      <c r="P54" s="126"/>
      <c r="Q54" s="199"/>
      <c r="R54" s="199"/>
      <c r="S54" s="62"/>
      <c r="T54" s="62"/>
      <c r="U54" s="62"/>
      <c r="V54" s="62"/>
      <c r="W54" s="59"/>
      <c r="X54" s="59"/>
      <c r="Y54" s="59"/>
      <c r="Z54" s="59"/>
      <c r="AA54" s="158"/>
      <c r="AB54" s="158"/>
      <c r="AC54" s="158"/>
      <c r="AD54" s="158"/>
      <c r="AE54" s="158"/>
      <c r="AF54" s="59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</row>
    <row r="55" spans="1:62" ht="12.75" customHeight="1" x14ac:dyDescent="0.2">
      <c r="A55" s="145"/>
      <c r="B55" s="39"/>
      <c r="C55" s="39"/>
      <c r="D55" s="39"/>
      <c r="E55" s="39"/>
      <c r="F55" s="39"/>
      <c r="G55" s="39"/>
      <c r="H55" s="21"/>
      <c r="I55" s="21"/>
      <c r="J55" s="128"/>
      <c r="K55" s="128"/>
      <c r="L55" s="128"/>
      <c r="M55" s="128"/>
      <c r="N55" s="128"/>
      <c r="O55" s="128"/>
      <c r="P55" s="128"/>
      <c r="Q55" s="199"/>
      <c r="R55" s="199"/>
      <c r="S55" s="64"/>
      <c r="T55" s="64"/>
      <c r="U55" s="62"/>
      <c r="V55" s="62"/>
      <c r="W55" s="59"/>
      <c r="X55" s="59"/>
      <c r="Y55" s="59"/>
      <c r="Z55" s="59"/>
      <c r="AA55" s="55"/>
      <c r="AB55" s="55"/>
      <c r="AC55" s="55"/>
      <c r="AD55" s="55"/>
      <c r="AE55" s="55"/>
      <c r="AF55" s="59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</row>
    <row r="56" spans="1:62" ht="12.75" customHeight="1" x14ac:dyDescent="0.2">
      <c r="A56" s="145"/>
      <c r="B56" s="39"/>
      <c r="C56" s="39"/>
      <c r="D56" s="39"/>
      <c r="E56" s="39"/>
      <c r="F56" s="39"/>
      <c r="G56" s="39"/>
      <c r="H56" s="21"/>
      <c r="I56" s="21"/>
      <c r="J56" s="128"/>
      <c r="K56" s="128"/>
      <c r="L56" s="128"/>
      <c r="M56" s="128"/>
      <c r="N56" s="128"/>
      <c r="O56" s="128"/>
      <c r="P56" s="128"/>
      <c r="Q56" s="199"/>
      <c r="R56" s="199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</row>
    <row r="57" spans="1:62" ht="12.75" customHeight="1" x14ac:dyDescent="0.2">
      <c r="A57" s="145"/>
      <c r="B57" s="39"/>
      <c r="C57" s="39"/>
      <c r="D57" s="39"/>
      <c r="E57" s="39"/>
      <c r="F57" s="39"/>
      <c r="G57" s="39"/>
      <c r="H57" s="21"/>
      <c r="I57" s="21"/>
      <c r="J57" s="128"/>
      <c r="K57" s="128"/>
      <c r="L57" s="128"/>
      <c r="M57" s="128"/>
      <c r="N57" s="128"/>
      <c r="O57" s="128"/>
      <c r="P57" s="128"/>
      <c r="Q57" s="199"/>
    </row>
    <row r="58" spans="1:62" ht="12.75" customHeight="1" x14ac:dyDescent="0.3">
      <c r="A58" s="145"/>
      <c r="B58" s="39"/>
      <c r="C58" s="70" t="s">
        <v>9</v>
      </c>
      <c r="D58" s="70" t="s">
        <v>10</v>
      </c>
      <c r="E58" s="71" t="s">
        <v>11</v>
      </c>
      <c r="F58" s="71" t="s">
        <v>12</v>
      </c>
      <c r="G58" s="43"/>
      <c r="H58" s="21"/>
      <c r="I58" s="21"/>
      <c r="J58" s="128"/>
      <c r="K58" s="128"/>
      <c r="L58" s="128"/>
      <c r="M58" s="128"/>
      <c r="N58" s="128"/>
      <c r="O58" s="128"/>
      <c r="P58" s="128"/>
      <c r="Q58" s="67" t="s">
        <v>7</v>
      </c>
      <c r="R58" s="68" t="s">
        <v>8</v>
      </c>
      <c r="S58" s="69"/>
      <c r="T58" s="69">
        <f>IF(ISNUMBER(T52),T52-(G45*T51+G44),"")</f>
        <v>0.27700831999999842</v>
      </c>
      <c r="U58" s="69">
        <f>IF(ISNUMBER(U52),U52-(G45*U51+G44),"")</f>
        <v>-0.16983176000000189</v>
      </c>
      <c r="V58" s="69">
        <f>IF(ISNUMBER(V52),V52-(G45*V51+G44),"")</f>
        <v>-0.30771927999999882</v>
      </c>
      <c r="W58" s="69">
        <f>IF(ISNUMBER(W52),W52-(G45*W51+G44),"")</f>
        <v>0.25596375999999976</v>
      </c>
      <c r="X58" s="69" t="str">
        <f>IF(ISNUMBER(X52),X52-(G45*X51+G44),"")</f>
        <v/>
      </c>
      <c r="Y58" s="69" t="str">
        <f>IF(ISNUMBER(Y52),Y52-(G45*Y51+G44),"")</f>
        <v/>
      </c>
      <c r="Z58" s="69" t="str">
        <f>IF(ISNUMBER(Z52),Z52-(G45*Z51+G44),"")</f>
        <v/>
      </c>
      <c r="AA58" s="69" t="str">
        <f>IF(ISNUMBER(AA52),AA52-(G45*AA51+G44),"")</f>
        <v/>
      </c>
      <c r="AB58" s="69" t="str">
        <f>IF(ISNUMBER(AB52),AB52-(G45*AB51+G44),"")</f>
        <v/>
      </c>
      <c r="AC58" s="69" t="str">
        <f>IF(ISNUMBER(AC52),AC52-(G45*AC51+G44),"")</f>
        <v/>
      </c>
      <c r="AD58" s="69" t="str">
        <f>IF(ISNUMBER(AD52),AD52-(G45*AD51+G44),"")</f>
        <v/>
      </c>
      <c r="AE58" s="69" t="str">
        <f>IF(ISNUMBER(AE52),AE52-(G45*AE51+G44),"")</f>
        <v/>
      </c>
      <c r="AF58" s="69" t="str">
        <f>IF(ISNUMBER(AF52),AF52-(G45*AF51+G44),"")</f>
        <v/>
      </c>
      <c r="AG58" s="69" t="str">
        <f>IF(ISNUMBER(AG52),AG52-(G45*AG51+G44),"")</f>
        <v/>
      </c>
      <c r="AH58" s="69" t="str">
        <f>IF(ISNUMBER(AH52),AH52-(G45*AH51+G44),"")</f>
        <v/>
      </c>
      <c r="AI58" s="69" t="str">
        <f>IF(ISNUMBER(AI52),AI52-(G45*AI51+G44),"")</f>
        <v/>
      </c>
      <c r="AJ58" s="69" t="str">
        <f>IF(ISNUMBER(AJ52),AJ52-(G45*AJ51+G44),"")</f>
        <v/>
      </c>
      <c r="AK58" s="69" t="str">
        <f>IF(ISNUMBER(AK52),AK52-(G45*AK51+G44),"")</f>
        <v/>
      </c>
      <c r="AL58" s="69" t="str">
        <f>IF(ISNUMBER(AL52),AL52-(G45*AL51+G44),"")</f>
        <v/>
      </c>
      <c r="AM58" s="69" t="str">
        <f>IF(ISNUMBER(AM52),AM52-(G45*AM51+G44),"")</f>
        <v/>
      </c>
      <c r="AN58" s="69" t="str">
        <f>IF(ISNUMBER(AN52),AN52-(G45*AN51+G44),"")</f>
        <v/>
      </c>
      <c r="AO58" s="69" t="str">
        <f>IF(ISNUMBER(AO52),AO52-(G45*AO51+G44),"")</f>
        <v/>
      </c>
      <c r="AP58" s="69" t="str">
        <f>IF(ISNUMBER(AP52),AP52-(G45*AP51+G44),"")</f>
        <v/>
      </c>
      <c r="AQ58" s="69" t="str">
        <f>IF(ISNUMBER(AQ52),AQ52-(G45*AQ51+G44),"")</f>
        <v/>
      </c>
      <c r="AR58" s="69" t="str">
        <f>IF(ISNUMBER(AR52),AR52-(G45*AR51+G44),"")</f>
        <v/>
      </c>
      <c r="AS58" s="69" t="str">
        <f>IF(ISNUMBER(AS52),AS52-(G45*AS51+G44),"")</f>
        <v/>
      </c>
      <c r="AT58" s="69" t="str">
        <f>IF(ISNUMBER(AT52),AT52-(G45*AT51+G44),"")</f>
        <v/>
      </c>
      <c r="AU58" s="69" t="str">
        <f>IF(ISNUMBER(AU52),AU52-(G45*AU51+G44),"")</f>
        <v/>
      </c>
      <c r="AV58" s="69" t="str">
        <f>IF(ISNUMBER(AV52),AV52-(G45*AV51+G44),"")</f>
        <v/>
      </c>
      <c r="AW58" s="69" t="str">
        <f>IF(ISNUMBER(AW52),AW52-(G45*AW51+G44),"")</f>
        <v/>
      </c>
      <c r="AX58" s="69" t="str">
        <f>IF(ISNUMBER(AX52),AX52-(G45*AX51+G44),"")</f>
        <v/>
      </c>
      <c r="AY58" s="69" t="str">
        <f>IF(ISNUMBER(AY52),AY52-(G45*AY51+G44),"")</f>
        <v/>
      </c>
      <c r="AZ58" s="69" t="str">
        <f>IF(ISNUMBER(AZ52),AZ52-(G45*AZ51+G44),"")</f>
        <v/>
      </c>
      <c r="BA58" s="69" t="str">
        <f>IF(ISNUMBER(BA52),BA52-(G45*BA51+G44),"")</f>
        <v/>
      </c>
      <c r="BB58" s="69" t="str">
        <f>IF(ISNUMBER(BB52),BB52-(G45*BB51+G44),"")</f>
        <v/>
      </c>
      <c r="BC58" s="69" t="str">
        <f>IF(ISNUMBER(BC52),BC52-(G45*BC51+G44),"")</f>
        <v/>
      </c>
      <c r="BD58" s="69" t="str">
        <f>IF(ISNUMBER(BD52),BD52-(G45*BD51+G44),"")</f>
        <v/>
      </c>
      <c r="BE58" s="69" t="str">
        <f>IF(ISNUMBER(BE52),BE52-(G45*BE51+G44),"")</f>
        <v/>
      </c>
      <c r="BF58" s="69" t="str">
        <f>IF(ISNUMBER(BF52),BF52-(G45*BF51+G44),"")</f>
        <v/>
      </c>
      <c r="BG58" s="69" t="str">
        <f>IF(ISNUMBER(BG52),BG52-(G45*BG51+G44),"")</f>
        <v/>
      </c>
      <c r="BH58" s="69" t="str">
        <f>IF(ISNUMBER(BH52),BH52-(G45*BH51+G44),"")</f>
        <v/>
      </c>
      <c r="BI58" s="69" t="str">
        <f>IF(ISNUMBER(BI52),BI52-(G45*BI51+G44),"")</f>
        <v/>
      </c>
      <c r="BJ58" s="69" t="str">
        <f>IF(ISNUMBER(BJ52),BJ52-(G45*BJ51+G44),"")</f>
        <v/>
      </c>
    </row>
    <row r="59" spans="1:62" ht="12.75" customHeight="1" x14ac:dyDescent="0.2">
      <c r="A59" s="145"/>
      <c r="B59" s="40" t="s">
        <v>14</v>
      </c>
      <c r="C59" s="40">
        <v>2.5000000000000001E-2</v>
      </c>
      <c r="D59" s="40">
        <v>-2</v>
      </c>
      <c r="E59" s="40">
        <v>250</v>
      </c>
      <c r="F59" s="40">
        <v>0</v>
      </c>
      <c r="G59" s="39"/>
      <c r="H59" s="21"/>
      <c r="I59" s="21"/>
      <c r="J59" s="128"/>
      <c r="K59" s="128"/>
      <c r="L59" s="128"/>
      <c r="M59" s="128"/>
      <c r="N59" s="128"/>
      <c r="O59" s="128"/>
      <c r="P59" s="128"/>
      <c r="Q59" s="67" t="s">
        <v>13</v>
      </c>
      <c r="R59" s="72">
        <f>IF(SUMPRODUCT(--ISNUMBER(T59:BJ59))&gt;0,AVERAGE(T59:BJ59),"")</f>
        <v>0.25263077999999972</v>
      </c>
      <c r="S59" s="73"/>
      <c r="T59" s="73">
        <f t="shared" ref="T59:BJ59" si="98">IF(ISNUMBER(T52),ABS(T58),"")</f>
        <v>0.27700831999999842</v>
      </c>
      <c r="U59" s="73">
        <f t="shared" si="98"/>
        <v>0.16983176000000189</v>
      </c>
      <c r="V59" s="73">
        <f t="shared" si="98"/>
        <v>0.30771927999999882</v>
      </c>
      <c r="W59" s="73">
        <f t="shared" si="98"/>
        <v>0.25596375999999976</v>
      </c>
      <c r="X59" s="73" t="str">
        <f t="shared" si="98"/>
        <v/>
      </c>
      <c r="Y59" s="73" t="str">
        <f t="shared" si="98"/>
        <v/>
      </c>
      <c r="Z59" s="73" t="str">
        <f t="shared" si="98"/>
        <v/>
      </c>
      <c r="AA59" s="73" t="str">
        <f t="shared" si="98"/>
        <v/>
      </c>
      <c r="AB59" s="73" t="str">
        <f t="shared" si="98"/>
        <v/>
      </c>
      <c r="AC59" s="73" t="str">
        <f t="shared" si="98"/>
        <v/>
      </c>
      <c r="AD59" s="73" t="str">
        <f t="shared" si="98"/>
        <v/>
      </c>
      <c r="AE59" s="73" t="str">
        <f t="shared" si="98"/>
        <v/>
      </c>
      <c r="AF59" s="73" t="str">
        <f t="shared" si="98"/>
        <v/>
      </c>
      <c r="AG59" s="73" t="str">
        <f t="shared" si="98"/>
        <v/>
      </c>
      <c r="AH59" s="73" t="str">
        <f t="shared" si="98"/>
        <v/>
      </c>
      <c r="AI59" s="73" t="str">
        <f t="shared" si="98"/>
        <v/>
      </c>
      <c r="AJ59" s="73" t="str">
        <f t="shared" si="98"/>
        <v/>
      </c>
      <c r="AK59" s="73" t="str">
        <f t="shared" si="98"/>
        <v/>
      </c>
      <c r="AL59" s="73" t="str">
        <f t="shared" si="98"/>
        <v/>
      </c>
      <c r="AM59" s="73" t="str">
        <f t="shared" si="98"/>
        <v/>
      </c>
      <c r="AN59" s="73" t="str">
        <f t="shared" si="98"/>
        <v/>
      </c>
      <c r="AO59" s="73" t="str">
        <f t="shared" si="98"/>
        <v/>
      </c>
      <c r="AP59" s="73" t="str">
        <f t="shared" si="98"/>
        <v/>
      </c>
      <c r="AQ59" s="73" t="str">
        <f t="shared" si="98"/>
        <v/>
      </c>
      <c r="AR59" s="73" t="str">
        <f t="shared" si="98"/>
        <v/>
      </c>
      <c r="AS59" s="73" t="str">
        <f t="shared" si="98"/>
        <v/>
      </c>
      <c r="AT59" s="73" t="str">
        <f t="shared" si="98"/>
        <v/>
      </c>
      <c r="AU59" s="73" t="str">
        <f t="shared" si="98"/>
        <v/>
      </c>
      <c r="AV59" s="73" t="str">
        <f t="shared" si="98"/>
        <v/>
      </c>
      <c r="AW59" s="73" t="str">
        <f t="shared" si="98"/>
        <v/>
      </c>
      <c r="AX59" s="73" t="str">
        <f t="shared" si="98"/>
        <v/>
      </c>
      <c r="AY59" s="73" t="str">
        <f t="shared" si="98"/>
        <v/>
      </c>
      <c r="AZ59" s="73" t="str">
        <f t="shared" si="98"/>
        <v/>
      </c>
      <c r="BA59" s="73" t="str">
        <f t="shared" si="98"/>
        <v/>
      </c>
      <c r="BB59" s="73" t="str">
        <f t="shared" si="98"/>
        <v/>
      </c>
      <c r="BC59" s="73" t="str">
        <f t="shared" si="98"/>
        <v/>
      </c>
      <c r="BD59" s="73" t="str">
        <f t="shared" si="98"/>
        <v/>
      </c>
      <c r="BE59" s="73" t="str">
        <f t="shared" si="98"/>
        <v/>
      </c>
      <c r="BF59" s="73" t="str">
        <f t="shared" si="98"/>
        <v/>
      </c>
      <c r="BG59" s="73" t="str">
        <f t="shared" si="98"/>
        <v/>
      </c>
      <c r="BH59" s="73" t="str">
        <f t="shared" si="98"/>
        <v/>
      </c>
      <c r="BI59" s="73" t="str">
        <f t="shared" si="98"/>
        <v/>
      </c>
      <c r="BJ59" s="73" t="str">
        <f t="shared" si="98"/>
        <v/>
      </c>
    </row>
    <row r="60" spans="1:62" ht="12.75" customHeight="1" x14ac:dyDescent="0.2">
      <c r="A60" s="145"/>
      <c r="B60" s="77" t="s">
        <v>16</v>
      </c>
      <c r="C60" s="170" t="s">
        <v>94</v>
      </c>
      <c r="D60" s="78"/>
      <c r="E60" s="18">
        <f>C59*E59+D59</f>
        <v>4.25</v>
      </c>
      <c r="F60" s="18">
        <f>C59*F59+D59</f>
        <v>-2</v>
      </c>
      <c r="G60" s="78"/>
      <c r="H60" s="21"/>
      <c r="I60" s="21"/>
      <c r="J60" s="128"/>
      <c r="K60" s="128"/>
      <c r="L60" s="128"/>
      <c r="M60" s="128"/>
      <c r="N60" s="128"/>
      <c r="O60" s="128"/>
      <c r="P60" s="128"/>
      <c r="Q60" s="74" t="s">
        <v>15</v>
      </c>
      <c r="R60" s="74" t="s">
        <v>8</v>
      </c>
      <c r="S60" s="75"/>
      <c r="T60" s="75">
        <f>IF(ISNUMBER(T52),T52-(C59*T51+D59),"")</f>
        <v>2.5094949999999994</v>
      </c>
      <c r="U60" s="75">
        <f>IF(ISNUMBER(U52),U52-(C59*U51+D59),"")</f>
        <v>1.3041524999999998</v>
      </c>
      <c r="V60" s="75">
        <f>IF(ISNUMBER(V52),V52-(C59*V51+D59),"")</f>
        <v>-1.181749999999937E-2</v>
      </c>
      <c r="W60" s="75">
        <f>IF(ISNUMBER(W52),W52-(C59*W51+D59),"")</f>
        <v>-0.61990250000000069</v>
      </c>
      <c r="X60" s="75" t="str">
        <f>IF(ISNUMBER(X52),X52-(C59*X51+D59),"")</f>
        <v/>
      </c>
      <c r="Y60" s="75" t="str">
        <f>IF(ISNUMBER(Y52),Y52-(C59*Y51+D59),"")</f>
        <v/>
      </c>
      <c r="Z60" s="75" t="str">
        <f>IF(ISNUMBER(Z52),Z52-(C59*Z51+D59),"")</f>
        <v/>
      </c>
      <c r="AA60" s="75" t="str">
        <f>IF(ISNUMBER(AA52),AA52-(C59*AA51+D59),"")</f>
        <v/>
      </c>
      <c r="AB60" s="75" t="str">
        <f>IF(ISNUMBER(AB52),AB52-(C59*AB51+D59),"")</f>
        <v/>
      </c>
      <c r="AC60" s="75" t="str">
        <f>IF(ISNUMBER(AC52),AC52-(C59*AC51+D59),"")</f>
        <v/>
      </c>
      <c r="AD60" s="75" t="str">
        <f>IF(ISNUMBER(AD52),AD52-(C59*AD51+D59),"")</f>
        <v/>
      </c>
      <c r="AE60" s="75" t="str">
        <f>IF(ISNUMBER(AE52),AE52-(C59*AE51+D59),"")</f>
        <v/>
      </c>
      <c r="AF60" s="75" t="str">
        <f>IF(ISNUMBER(AF52),AF52-(C59*AF51+D59),"")</f>
        <v/>
      </c>
      <c r="AG60" s="75" t="str">
        <f>IF(ISNUMBER(AG52),AG52-(C59*AG51+D59),"")</f>
        <v/>
      </c>
      <c r="AH60" s="75" t="str">
        <f>IF(ISNUMBER(AH52),AH52-(C59*AH51+D59),"")</f>
        <v/>
      </c>
      <c r="AI60" s="75" t="str">
        <f>IF(ISNUMBER(AI52),AI52-(C59*AI51+D59),"")</f>
        <v/>
      </c>
      <c r="AJ60" s="75" t="str">
        <f>IF(ISNUMBER(AJ52),AJ52-(C59*AJ51+D59),"")</f>
        <v/>
      </c>
      <c r="AK60" s="75" t="str">
        <f>IF(ISNUMBER(AK52),AK52-(C59*AK51+D59),"")</f>
        <v/>
      </c>
      <c r="AL60" s="75" t="str">
        <f>IF(ISNUMBER(AL52),AL52-(C59*AL51+D59),"")</f>
        <v/>
      </c>
      <c r="AM60" s="75" t="str">
        <f>IF(ISNUMBER(AM52),AM52-(C59*AM51+D59),"")</f>
        <v/>
      </c>
      <c r="AN60" s="75" t="str">
        <f>IF(ISNUMBER(AN52),AN52-(C59*AN51+D59),"")</f>
        <v/>
      </c>
      <c r="AO60" s="75" t="str">
        <f>IF(ISNUMBER(AO52),AO52-(C59*AO51+D59),"")</f>
        <v/>
      </c>
      <c r="AP60" s="75" t="str">
        <f>IF(ISNUMBER(AP52),AP52-(C59*AP51+D59),"")</f>
        <v/>
      </c>
      <c r="AQ60" s="75" t="str">
        <f>IF(ISNUMBER(AQ52),AQ52-(C59*AQ51+D59),"")</f>
        <v/>
      </c>
      <c r="AR60" s="75" t="str">
        <f>IF(ISNUMBER(AR52),AR52-(C59*AR51+D59),"")</f>
        <v/>
      </c>
      <c r="AS60" s="75" t="str">
        <f>IF(ISNUMBER(AS52),AS52-(C59*AS51+D59),"")</f>
        <v/>
      </c>
      <c r="AT60" s="75" t="str">
        <f>IF(ISNUMBER(AT52),AT52-(C59*AT51+D59),"")</f>
        <v/>
      </c>
      <c r="AU60" s="75" t="str">
        <f>IF(ISNUMBER(AU52),AU52-(C59*AU51+D59),"")</f>
        <v/>
      </c>
      <c r="AV60" s="75" t="str">
        <f>IF(ISNUMBER(AV52),AV52-(C59*AV51+D59),"")</f>
        <v/>
      </c>
      <c r="AW60" s="75" t="str">
        <f>IF(ISNUMBER(AW52),AW52-(C59*AW51+D59),"")</f>
        <v/>
      </c>
      <c r="AX60" s="75" t="str">
        <f>IF(ISNUMBER(AX52),AX52-(C59*AX51+D59),"")</f>
        <v/>
      </c>
      <c r="AY60" s="75" t="str">
        <f>IF(ISNUMBER(AY52),AY52-(C59*AY51+D59),"")</f>
        <v/>
      </c>
      <c r="AZ60" s="75" t="str">
        <f>IF(ISNUMBER(AZ52),AZ52-(C59*AZ51+D59),"")</f>
        <v/>
      </c>
      <c r="BA60" s="75" t="str">
        <f>IF(ISNUMBER(BA52),BA52-(C59*BA51+D59),"")</f>
        <v/>
      </c>
      <c r="BB60" s="75" t="str">
        <f>IF(ISNUMBER(BB52),BB52-(C59*BB51+D59),"")</f>
        <v/>
      </c>
      <c r="BC60" s="75" t="str">
        <f>IF(ISNUMBER(BC52),BC52-(C59*BC51+D59),"")</f>
        <v/>
      </c>
      <c r="BD60" s="75" t="str">
        <f>IF(ISNUMBER(BD52),BD52-(C59*BD51+D59),"")</f>
        <v/>
      </c>
      <c r="BE60" s="75" t="str">
        <f>IF(ISNUMBER(BE52),BE52-(C59*BE51+D59),"")</f>
        <v/>
      </c>
      <c r="BF60" s="75" t="str">
        <f>IF(ISNUMBER(BF52),BF52-(C59*BF51+D59),"")</f>
        <v/>
      </c>
      <c r="BG60" s="75" t="str">
        <f>IF(ISNUMBER(BG52),BG52-(C59*BG51+D59),"")</f>
        <v/>
      </c>
      <c r="BH60" s="75" t="str">
        <f>IF(ISNUMBER(BH52),BH52-(C59*BH51+D59),"")</f>
        <v/>
      </c>
      <c r="BI60" s="75" t="str">
        <f>IF(ISNUMBER(BI52),BI52-(C59*BI51+D59),"")</f>
        <v/>
      </c>
      <c r="BJ60" s="75" t="str">
        <f>IF(ISNUMBER(BJ52),BJ52-(C59*BJ51+D59),"")</f>
        <v/>
      </c>
    </row>
    <row r="61" spans="1:62" ht="12.75" customHeight="1" x14ac:dyDescent="0.2">
      <c r="A61" s="160"/>
      <c r="B61" s="18"/>
      <c r="C61" s="18"/>
      <c r="D61" s="18"/>
      <c r="E61" s="18"/>
      <c r="F61" s="18"/>
      <c r="G61" s="18"/>
      <c r="H61" s="81"/>
      <c r="I61" s="81"/>
      <c r="J61" s="133"/>
      <c r="K61" s="133"/>
      <c r="L61" s="133"/>
      <c r="M61" s="133"/>
      <c r="N61" s="133"/>
      <c r="O61" s="133"/>
      <c r="P61" s="133"/>
      <c r="Q61" s="83"/>
      <c r="R61" s="84"/>
      <c r="S61" s="85"/>
      <c r="T61" s="85"/>
      <c r="U61" s="85"/>
      <c r="V61" s="85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  <c r="AI61" s="86"/>
      <c r="AJ61" s="86"/>
      <c r="AK61" s="86"/>
      <c r="AL61" s="86"/>
      <c r="AM61" s="86"/>
      <c r="AN61" s="86"/>
      <c r="AO61" s="86"/>
      <c r="AP61" s="86"/>
      <c r="AQ61" s="86"/>
      <c r="AR61" s="86"/>
      <c r="AS61" s="86"/>
      <c r="AT61" s="86"/>
      <c r="AU61" s="86"/>
      <c r="AV61" s="86"/>
      <c r="AW61" s="86"/>
      <c r="AX61" s="86"/>
      <c r="AY61" s="86"/>
      <c r="AZ61" s="86"/>
      <c r="BA61" s="86"/>
      <c r="BB61" s="86"/>
      <c r="BC61" s="86"/>
      <c r="BD61" s="86"/>
      <c r="BE61" s="86"/>
      <c r="BF61" s="86"/>
      <c r="BG61" s="86"/>
      <c r="BH61" s="86"/>
      <c r="BI61" s="86"/>
      <c r="BJ61" s="86"/>
    </row>
    <row r="62" spans="1:62" ht="12.75" customHeight="1" x14ac:dyDescent="0.2">
      <c r="A62" s="161" t="str">
        <f ca="1">INDIRECT("$C$4")&amp;"."&amp;C64&amp;"."&amp;"B"</f>
        <v>1.1.B</v>
      </c>
      <c r="B62" s="89" t="str">
        <f>J63</f>
        <v>2017-02-02 P7-01HIGH.DLD</v>
      </c>
      <c r="C62" s="90" t="str">
        <f>IF(NOT(ISBLANK($Q71)),$Q71,"")</f>
        <v>7B: O2 concentration</v>
      </c>
      <c r="D62" s="91" t="s">
        <v>21</v>
      </c>
      <c r="E62" s="92" t="s">
        <v>22</v>
      </c>
      <c r="F62" s="93" t="s">
        <v>0</v>
      </c>
      <c r="G62" s="94" t="str">
        <f ca="1">INDIRECT("$G$21")</f>
        <v>1B</v>
      </c>
      <c r="H62" s="53"/>
      <c r="I62" s="53"/>
      <c r="J62" s="65" t="s">
        <v>23</v>
      </c>
      <c r="K62" s="65"/>
      <c r="L62" s="65"/>
      <c r="M62" s="65"/>
      <c r="N62" s="65"/>
      <c r="O62" s="65"/>
      <c r="P62" s="65"/>
      <c r="Q62" s="95" t="s">
        <v>1</v>
      </c>
      <c r="R62" s="96" t="s">
        <v>24</v>
      </c>
      <c r="S62" s="12" t="s">
        <v>25</v>
      </c>
      <c r="T62" s="12" t="s">
        <v>89</v>
      </c>
      <c r="U62" s="12" t="s">
        <v>90</v>
      </c>
      <c r="V62" s="12" t="s">
        <v>91</v>
      </c>
      <c r="W62" s="12" t="s">
        <v>92</v>
      </c>
      <c r="X62" s="98"/>
      <c r="Y62" s="99"/>
      <c r="Z62" s="99"/>
      <c r="AA62" s="99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99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99"/>
      <c r="BE62" s="99"/>
      <c r="BF62" s="99"/>
      <c r="BG62" s="99"/>
      <c r="BH62" s="99"/>
      <c r="BI62" s="99"/>
      <c r="BJ62" s="99"/>
    </row>
    <row r="63" spans="1:62" ht="12.75" customHeight="1" x14ac:dyDescent="0.2">
      <c r="A63" s="145"/>
      <c r="B63" s="100" t="s">
        <v>94</v>
      </c>
      <c r="C63" s="18"/>
      <c r="D63" s="147">
        <f>IF(NOT(ISBLANK(K73)),K73,"")</f>
        <v>2</v>
      </c>
      <c r="E63" s="148" t="str">
        <f>IF(NOT(ISBLANK(N71)),N71,"")</f>
        <v>MiRO5Cr</v>
      </c>
      <c r="F63" s="101"/>
      <c r="G63" s="102" t="s">
        <v>17</v>
      </c>
      <c r="H63" s="29"/>
      <c r="I63" s="21"/>
      <c r="J63" s="162" t="s">
        <v>115</v>
      </c>
      <c r="K63" s="103"/>
      <c r="L63" s="103"/>
      <c r="M63" s="103"/>
      <c r="N63" s="103"/>
      <c r="O63" s="103"/>
      <c r="P63" s="103"/>
      <c r="Q63" s="103"/>
      <c r="R63" s="103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</row>
    <row r="64" spans="1:62" ht="12.75" customHeight="1" x14ac:dyDescent="0.2">
      <c r="A64" s="145"/>
      <c r="B64" s="163" t="s">
        <v>29</v>
      </c>
      <c r="C64" s="164">
        <f ca="1">C44</f>
        <v>1</v>
      </c>
      <c r="D64" s="105"/>
      <c r="E64" s="105"/>
      <c r="F64" s="106" t="s">
        <v>18</v>
      </c>
      <c r="G64" s="165">
        <f t="array" ref="G64">IF(COUNT(T72:BJ72)&gt;1,ROUND(INTERCEPT(T72:BJ72,T71:BJ71),4),"")</f>
        <v>-7.5909000000000004</v>
      </c>
      <c r="H64" s="21"/>
      <c r="I64" s="29"/>
      <c r="J64" s="107" t="s">
        <v>96</v>
      </c>
      <c r="K64" s="107" t="s">
        <v>97</v>
      </c>
      <c r="L64" s="107" t="s">
        <v>111</v>
      </c>
      <c r="M64" s="107" t="s">
        <v>46</v>
      </c>
      <c r="N64" s="107" t="s">
        <v>47</v>
      </c>
      <c r="O64" s="107">
        <v>1483</v>
      </c>
      <c r="P64" s="107" t="s">
        <v>48</v>
      </c>
      <c r="Q64" s="31" t="s">
        <v>49</v>
      </c>
      <c r="R64" s="31" t="s">
        <v>32</v>
      </c>
      <c r="S64" s="66" t="s">
        <v>25</v>
      </c>
      <c r="T64" s="66" t="s">
        <v>89</v>
      </c>
      <c r="U64" s="66" t="s">
        <v>90</v>
      </c>
      <c r="V64" s="66" t="s">
        <v>91</v>
      </c>
      <c r="W64" s="66" t="s">
        <v>92</v>
      </c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</row>
    <row r="65" spans="1:62" ht="12.75" customHeight="1" x14ac:dyDescent="0.2">
      <c r="A65" s="145"/>
      <c r="B65" s="84"/>
      <c r="C65" s="152"/>
      <c r="D65" s="111"/>
      <c r="E65" s="112"/>
      <c r="F65" s="113" t="s">
        <v>19</v>
      </c>
      <c r="G65" s="166">
        <f t="array" ref="G65">IF(COUNT(T72:BJ72)&gt;1,ROUND(SLOPE(T72:BJ72,T71:BJ71),4),"")</f>
        <v>4.4200000000000003E-2</v>
      </c>
      <c r="H65" s="21"/>
      <c r="I65" s="21"/>
      <c r="J65" s="107" t="s">
        <v>50</v>
      </c>
      <c r="K65" s="107" t="s">
        <v>99</v>
      </c>
      <c r="L65" s="107"/>
      <c r="M65" s="107" t="s">
        <v>51</v>
      </c>
      <c r="N65" s="107">
        <v>37</v>
      </c>
      <c r="O65" s="107" t="s">
        <v>52</v>
      </c>
      <c r="P65" s="107"/>
      <c r="Q65" s="38" t="s">
        <v>42</v>
      </c>
      <c r="R65" s="38"/>
      <c r="S65" s="38" t="s">
        <v>103</v>
      </c>
      <c r="T65" s="38" t="s">
        <v>104</v>
      </c>
      <c r="U65" s="38" t="s">
        <v>100</v>
      </c>
      <c r="V65" s="38" t="s">
        <v>101</v>
      </c>
      <c r="W65" s="38" t="s">
        <v>102</v>
      </c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</row>
    <row r="66" spans="1:62" ht="12.75" customHeight="1" x14ac:dyDescent="0.2">
      <c r="A66" s="145"/>
      <c r="B66" s="39"/>
      <c r="C66" s="40"/>
      <c r="D66" s="114"/>
      <c r="E66" s="114"/>
      <c r="F66" s="115"/>
      <c r="G66" s="116" t="s">
        <v>20</v>
      </c>
      <c r="H66" s="21"/>
      <c r="I66" s="21"/>
      <c r="J66" s="107" t="s">
        <v>53</v>
      </c>
      <c r="K66" s="107"/>
      <c r="L66" s="107"/>
      <c r="M66" s="107" t="s">
        <v>54</v>
      </c>
      <c r="N66" s="107">
        <v>180.15</v>
      </c>
      <c r="O66" s="107" t="s">
        <v>36</v>
      </c>
      <c r="P66" s="107"/>
      <c r="Q66" s="38" t="s">
        <v>40</v>
      </c>
      <c r="R66" s="38"/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/>
      <c r="Y66" s="197"/>
      <c r="Z66" s="197"/>
      <c r="AA66" s="197"/>
      <c r="AB66" s="197"/>
      <c r="AC66" s="197"/>
      <c r="AD66" s="197"/>
      <c r="AE66" s="197"/>
      <c r="AF66" s="197"/>
      <c r="AG66" s="197"/>
      <c r="AH66" s="197"/>
      <c r="AI66" s="197"/>
      <c r="AJ66" s="197"/>
      <c r="AK66" s="197"/>
      <c r="AL66" s="197"/>
      <c r="AM66" s="197"/>
      <c r="AN66" s="197"/>
      <c r="AO66" s="197"/>
      <c r="AP66" s="197"/>
      <c r="AQ66" s="197"/>
      <c r="AR66" s="197"/>
      <c r="AS66" s="197"/>
      <c r="AT66" s="197"/>
      <c r="AU66" s="197"/>
      <c r="AV66" s="197"/>
      <c r="AW66" s="197"/>
      <c r="AX66" s="197"/>
      <c r="AY66" s="197"/>
      <c r="AZ66" s="197"/>
      <c r="BA66" s="197"/>
      <c r="BB66" s="197"/>
      <c r="BC66" s="197"/>
      <c r="BD66" s="197"/>
      <c r="BE66" s="197"/>
      <c r="BF66" s="197"/>
      <c r="BG66" s="197"/>
      <c r="BH66" s="197"/>
      <c r="BI66" s="197"/>
      <c r="BJ66" s="197"/>
    </row>
    <row r="67" spans="1:62" ht="12.75" customHeight="1" x14ac:dyDescent="0.2">
      <c r="A67" s="145"/>
      <c r="B67" s="167" t="s">
        <v>31</v>
      </c>
      <c r="C67" s="168"/>
      <c r="D67" s="168"/>
      <c r="E67" s="168"/>
      <c r="F67" s="168"/>
      <c r="G67" s="168"/>
      <c r="H67" s="53"/>
      <c r="I67" s="21"/>
      <c r="J67" s="107" t="s">
        <v>55</v>
      </c>
      <c r="K67" s="107"/>
      <c r="L67" s="107"/>
      <c r="M67" s="107" t="s">
        <v>56</v>
      </c>
      <c r="N67" s="107">
        <v>2.0238999999999998</v>
      </c>
      <c r="O67" s="107" t="s">
        <v>57</v>
      </c>
      <c r="P67" s="107"/>
      <c r="Q67" s="38" t="s">
        <v>41</v>
      </c>
      <c r="R67" s="38"/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/>
      <c r="Y67" s="197"/>
      <c r="Z67" s="197"/>
      <c r="AA67" s="197"/>
      <c r="AB67" s="197"/>
      <c r="AC67" s="197"/>
      <c r="AD67" s="197"/>
      <c r="AE67" s="197"/>
      <c r="AF67" s="197"/>
      <c r="AG67" s="197"/>
      <c r="AH67" s="197"/>
      <c r="AI67" s="197"/>
      <c r="AJ67" s="197"/>
      <c r="AK67" s="197"/>
      <c r="AL67" s="197"/>
      <c r="AM67" s="197"/>
      <c r="AN67" s="197"/>
      <c r="AO67" s="197"/>
      <c r="AP67" s="197"/>
      <c r="AQ67" s="197"/>
      <c r="AR67" s="197"/>
      <c r="AS67" s="197"/>
      <c r="AT67" s="197"/>
      <c r="AU67" s="197"/>
      <c r="AV67" s="197"/>
      <c r="AW67" s="197"/>
      <c r="AX67" s="197"/>
      <c r="AY67" s="197"/>
      <c r="AZ67" s="197"/>
      <c r="BA67" s="197"/>
      <c r="BB67" s="197"/>
      <c r="BC67" s="197"/>
      <c r="BD67" s="197"/>
      <c r="BE67" s="197"/>
      <c r="BF67" s="197"/>
      <c r="BG67" s="197"/>
      <c r="BH67" s="197"/>
      <c r="BI67" s="197"/>
      <c r="BJ67" s="197"/>
    </row>
    <row r="68" spans="1:62" ht="12.75" customHeight="1" x14ac:dyDescent="0.2">
      <c r="A68" s="145"/>
      <c r="B68" s="52"/>
      <c r="C68" s="52"/>
      <c r="D68" s="52"/>
      <c r="E68" s="52"/>
      <c r="F68" s="52"/>
      <c r="G68" s="52"/>
      <c r="H68" s="52"/>
      <c r="I68" s="53"/>
      <c r="J68" s="117" t="s">
        <v>58</v>
      </c>
      <c r="K68" s="117"/>
      <c r="L68" s="117"/>
      <c r="M68" s="117" t="s">
        <v>59</v>
      </c>
      <c r="N68" s="117">
        <v>4.0000000000000001E-3</v>
      </c>
      <c r="O68" s="117" t="s">
        <v>57</v>
      </c>
      <c r="P68" s="117"/>
      <c r="Q68" s="45" t="s">
        <v>33</v>
      </c>
      <c r="R68" s="45"/>
      <c r="S68" s="46">
        <v>5.168981481481482E-2</v>
      </c>
      <c r="T68" s="46">
        <v>6.8784722222222219E-2</v>
      </c>
      <c r="U68" s="46">
        <v>8.2557870370370365E-2</v>
      </c>
      <c r="V68" s="46">
        <v>9.5590277777777774E-2</v>
      </c>
      <c r="W68" s="46">
        <v>0.10957175925925926</v>
      </c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</row>
    <row r="69" spans="1:62" ht="12.75" customHeight="1" x14ac:dyDescent="0.2">
      <c r="A69" s="145"/>
      <c r="B69" s="52"/>
      <c r="C69" s="40"/>
      <c r="D69" s="40"/>
      <c r="E69" s="40"/>
      <c r="F69" s="40"/>
      <c r="G69" s="40"/>
      <c r="H69" s="53"/>
      <c r="I69" s="53"/>
      <c r="J69" s="117" t="s">
        <v>60</v>
      </c>
      <c r="K69" s="117">
        <v>0</v>
      </c>
      <c r="L69" s="117"/>
      <c r="M69" s="117" t="s">
        <v>61</v>
      </c>
      <c r="N69" s="117">
        <v>94.8</v>
      </c>
      <c r="O69" s="117" t="s">
        <v>62</v>
      </c>
      <c r="P69" s="117"/>
      <c r="Q69" s="46" t="s">
        <v>34</v>
      </c>
      <c r="R69" s="193"/>
      <c r="S69" s="46">
        <v>5.4201388888888889E-2</v>
      </c>
      <c r="T69" s="46">
        <v>7.1192129629629633E-2</v>
      </c>
      <c r="U69" s="46">
        <v>8.4976851851851845E-2</v>
      </c>
      <c r="V69" s="46">
        <v>9.9120370370370373E-2</v>
      </c>
      <c r="W69" s="46">
        <v>0.11296296296296297</v>
      </c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</row>
    <row r="70" spans="1:62" ht="12.75" customHeight="1" x14ac:dyDescent="0.2">
      <c r="A70" s="145"/>
      <c r="B70" s="39"/>
      <c r="C70" s="39"/>
      <c r="D70" s="39"/>
      <c r="E70" s="39"/>
      <c r="F70" s="39"/>
      <c r="G70" s="39"/>
      <c r="H70" s="15"/>
      <c r="I70" s="15"/>
      <c r="J70" s="117" t="s">
        <v>63</v>
      </c>
      <c r="K70" s="117">
        <v>0</v>
      </c>
      <c r="L70" s="117"/>
      <c r="M70" s="117" t="s">
        <v>64</v>
      </c>
      <c r="N70" s="117">
        <v>0.92</v>
      </c>
      <c r="O70" s="117"/>
      <c r="P70" s="117"/>
      <c r="Q70" s="156" t="s">
        <v>35</v>
      </c>
      <c r="R70" s="194"/>
      <c r="S70" s="118">
        <v>108</v>
      </c>
      <c r="T70" s="118">
        <v>104</v>
      </c>
      <c r="U70" s="118">
        <v>104</v>
      </c>
      <c r="V70" s="118">
        <v>152</v>
      </c>
      <c r="W70" s="118">
        <v>146</v>
      </c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  <c r="BA70" s="118"/>
      <c r="BB70" s="118"/>
      <c r="BC70" s="118"/>
      <c r="BD70" s="118"/>
      <c r="BE70" s="118"/>
      <c r="BF70" s="118"/>
      <c r="BG70" s="118"/>
      <c r="BH70" s="118"/>
      <c r="BI70" s="118"/>
      <c r="BJ70" s="118"/>
    </row>
    <row r="71" spans="1:62" ht="12.75" customHeight="1" x14ac:dyDescent="0.2">
      <c r="A71" s="145"/>
      <c r="B71" s="39"/>
      <c r="C71" s="39"/>
      <c r="D71" s="39"/>
      <c r="E71" s="39"/>
      <c r="F71" s="39"/>
      <c r="G71" s="39"/>
      <c r="H71" s="15"/>
      <c r="I71" s="15"/>
      <c r="J71" s="117" t="s">
        <v>65</v>
      </c>
      <c r="K71" s="117">
        <v>1.2</v>
      </c>
      <c r="L71" s="117" t="s">
        <v>106</v>
      </c>
      <c r="M71" s="117" t="s">
        <v>22</v>
      </c>
      <c r="N71" s="117" t="s">
        <v>116</v>
      </c>
      <c r="O71" s="117"/>
      <c r="P71" s="117"/>
      <c r="Q71" s="119" t="s">
        <v>113</v>
      </c>
      <c r="R71" s="119" t="s">
        <v>36</v>
      </c>
      <c r="S71" s="169">
        <v>178.4248</v>
      </c>
      <c r="T71" s="169">
        <v>375.87200000000001</v>
      </c>
      <c r="U71" s="169">
        <v>344.55180000000001</v>
      </c>
      <c r="V71" s="169">
        <v>296.0215</v>
      </c>
      <c r="W71" s="169">
        <v>248.65469999999999</v>
      </c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</row>
    <row r="72" spans="1:62" ht="12.75" customHeight="1" x14ac:dyDescent="0.2">
      <c r="A72" s="145"/>
      <c r="B72" s="39"/>
      <c r="C72" s="39"/>
      <c r="D72" s="39"/>
      <c r="E72" s="39"/>
      <c r="F72" s="39"/>
      <c r="G72" s="39"/>
      <c r="H72" s="53"/>
      <c r="I72" s="53"/>
      <c r="J72" s="117" t="s">
        <v>69</v>
      </c>
      <c r="K72" s="117">
        <v>2.4</v>
      </c>
      <c r="L72" s="117" t="s">
        <v>109</v>
      </c>
      <c r="M72" s="117" t="s">
        <v>71</v>
      </c>
      <c r="N72" s="117">
        <v>-7.5926999999999998</v>
      </c>
      <c r="O72" s="117" t="s">
        <v>37</v>
      </c>
      <c r="P72" s="117" t="s">
        <v>72</v>
      </c>
      <c r="Q72" s="121" t="s">
        <v>114</v>
      </c>
      <c r="R72" s="121" t="s">
        <v>37</v>
      </c>
      <c r="S72" s="122">
        <v>2.3635999999999999</v>
      </c>
      <c r="T72" s="122">
        <v>9.0084</v>
      </c>
      <c r="U72" s="122">
        <v>7.9381000000000004</v>
      </c>
      <c r="V72" s="122">
        <v>4.9947999999999997</v>
      </c>
      <c r="W72" s="122">
        <v>3.6568999999999998</v>
      </c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/>
      <c r="BI72" s="122"/>
      <c r="BJ72" s="122"/>
    </row>
    <row r="73" spans="1:62" ht="12.75" customHeight="1" x14ac:dyDescent="0.2">
      <c r="A73" s="145"/>
      <c r="B73" s="39"/>
      <c r="C73" s="39"/>
      <c r="D73" s="39"/>
      <c r="E73" s="39"/>
      <c r="F73" s="39"/>
      <c r="G73" s="39"/>
      <c r="H73" s="53"/>
      <c r="I73" s="53"/>
      <c r="J73" s="117" t="s">
        <v>74</v>
      </c>
      <c r="K73" s="117">
        <v>2</v>
      </c>
      <c r="L73" s="117" t="s">
        <v>75</v>
      </c>
      <c r="M73" s="117" t="s">
        <v>76</v>
      </c>
      <c r="N73" s="117">
        <v>4.4200000000000003E-2</v>
      </c>
      <c r="O73" s="117"/>
      <c r="P73" s="117"/>
      <c r="Q73" s="199"/>
      <c r="R73" s="60"/>
      <c r="S73" s="58"/>
      <c r="T73" s="58"/>
      <c r="U73" s="58"/>
      <c r="V73" s="58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</row>
    <row r="74" spans="1:62" ht="12.75" customHeight="1" x14ac:dyDescent="0.2">
      <c r="A74" s="145"/>
      <c r="B74" s="125"/>
      <c r="C74" s="125"/>
      <c r="D74" s="125"/>
      <c r="E74" s="125"/>
      <c r="F74" s="125"/>
      <c r="G74" s="125"/>
      <c r="H74" s="53"/>
      <c r="I74" s="53"/>
      <c r="J74" s="126"/>
      <c r="K74" s="126"/>
      <c r="L74" s="126"/>
      <c r="M74" s="126"/>
      <c r="N74" s="126"/>
      <c r="O74" s="126"/>
      <c r="P74" s="126"/>
      <c r="Q74" s="199"/>
      <c r="R74" s="123"/>
      <c r="S74" s="62"/>
      <c r="T74" s="62"/>
      <c r="U74" s="62"/>
      <c r="V74" s="62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27"/>
      <c r="BC74" s="127"/>
      <c r="BD74" s="127"/>
      <c r="BE74" s="127"/>
      <c r="BF74" s="127"/>
      <c r="BG74" s="127"/>
      <c r="BH74" s="127"/>
      <c r="BI74" s="127"/>
      <c r="BJ74" s="127"/>
    </row>
    <row r="75" spans="1:62" ht="12.75" customHeight="1" x14ac:dyDescent="0.2">
      <c r="A75" s="145"/>
      <c r="B75" s="39"/>
      <c r="C75" s="39"/>
      <c r="D75" s="39"/>
      <c r="E75" s="39"/>
      <c r="F75" s="39"/>
      <c r="G75" s="39"/>
      <c r="H75" s="53"/>
      <c r="I75" s="53"/>
      <c r="J75" s="128"/>
      <c r="K75" s="128"/>
      <c r="L75" s="128"/>
      <c r="M75" s="128"/>
      <c r="N75" s="128"/>
      <c r="O75" s="128"/>
      <c r="P75" s="128"/>
      <c r="Q75" s="199"/>
      <c r="R75" s="60"/>
      <c r="S75" s="62"/>
      <c r="T75" s="62"/>
      <c r="U75" s="62"/>
      <c r="V75" s="62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</row>
    <row r="76" spans="1:62" ht="12.75" customHeight="1" x14ac:dyDescent="0.2">
      <c r="A76" s="145"/>
      <c r="B76" s="39"/>
      <c r="C76" s="39"/>
      <c r="D76" s="39"/>
      <c r="E76" s="39"/>
      <c r="F76" s="39"/>
      <c r="G76" s="39"/>
      <c r="H76" s="53"/>
      <c r="I76" s="53"/>
      <c r="J76" s="128"/>
      <c r="K76" s="128"/>
      <c r="L76" s="128"/>
      <c r="M76" s="128"/>
      <c r="N76" s="128"/>
      <c r="O76" s="128"/>
      <c r="P76" s="128"/>
      <c r="Q76" s="199"/>
      <c r="R76" s="60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</row>
    <row r="77" spans="1:62" ht="12.75" customHeight="1" x14ac:dyDescent="0.2">
      <c r="A77" s="145"/>
      <c r="B77" s="39"/>
      <c r="C77" s="39"/>
      <c r="D77" s="39"/>
      <c r="E77" s="39"/>
      <c r="F77" s="39"/>
      <c r="G77" s="39"/>
      <c r="H77" s="53"/>
      <c r="I77" s="53"/>
      <c r="J77" s="128"/>
      <c r="K77" s="128"/>
      <c r="L77" s="128"/>
      <c r="M77" s="128"/>
      <c r="N77" s="128"/>
      <c r="O77" s="128"/>
      <c r="P77" s="128"/>
      <c r="Q77" s="199"/>
    </row>
    <row r="78" spans="1:62" ht="12.75" customHeight="1" x14ac:dyDescent="0.3">
      <c r="A78" s="145"/>
      <c r="B78" s="39"/>
      <c r="C78" s="70" t="s">
        <v>9</v>
      </c>
      <c r="D78" s="70" t="s">
        <v>10</v>
      </c>
      <c r="E78" s="71" t="s">
        <v>11</v>
      </c>
      <c r="F78" s="71" t="s">
        <v>12</v>
      </c>
      <c r="G78" s="53"/>
      <c r="H78" s="53"/>
      <c r="I78" s="53"/>
      <c r="J78" s="128"/>
      <c r="K78" s="128"/>
      <c r="L78" s="128"/>
      <c r="M78" s="128"/>
      <c r="N78" s="128"/>
      <c r="O78" s="128"/>
      <c r="P78" s="128"/>
      <c r="Q78" s="129" t="s">
        <v>7</v>
      </c>
      <c r="R78" s="129" t="s">
        <v>8</v>
      </c>
      <c r="S78" s="130"/>
      <c r="T78" s="130">
        <f>IF(ISNUMBER(T72),T72-(G65*T71+G64),"")</f>
        <v>-1.4242399999998767E-2</v>
      </c>
      <c r="U78" s="130">
        <f>IF(ISNUMBER(U72),U72-(G65*U71+G64),"")</f>
        <v>0.29981043999999901</v>
      </c>
      <c r="V78" s="130">
        <f>IF(ISNUMBER(V72),V72-(G65*V71+G64),"")</f>
        <v>-0.4984503000000009</v>
      </c>
      <c r="W78" s="130">
        <f>IF(ISNUMBER(W72),W72-(G65*W71+G64),"")</f>
        <v>0.25726225999999963</v>
      </c>
      <c r="X78" s="130" t="str">
        <f>IF(ISNUMBER(X72),X72-(G65*X71+G64),"")</f>
        <v/>
      </c>
      <c r="Y78" s="130" t="str">
        <f>IF(ISNUMBER(Y72),Y72-(G65*Y71+G64),"")</f>
        <v/>
      </c>
      <c r="Z78" s="130" t="str">
        <f>IF(ISNUMBER(Z72),Z72-(G65*Z71+G64),"")</f>
        <v/>
      </c>
      <c r="AA78" s="130" t="str">
        <f>IF(ISNUMBER(AA72),AA72-(G65*AA71+G64),"")</f>
        <v/>
      </c>
      <c r="AB78" s="130" t="str">
        <f>IF(ISNUMBER(AB72),AB72-(G65*AB71+G64),"")</f>
        <v/>
      </c>
      <c r="AC78" s="130" t="str">
        <f>IF(ISNUMBER(AC72),AC72-(G65*AC71+G64),"")</f>
        <v/>
      </c>
      <c r="AD78" s="130" t="str">
        <f>IF(ISNUMBER(AD72),AD72-(G65*AD71+G64),"")</f>
        <v/>
      </c>
      <c r="AE78" s="130" t="str">
        <f>IF(ISNUMBER(AE72),AE72-(G65*AE71+G64),"")</f>
        <v/>
      </c>
      <c r="AF78" s="130" t="str">
        <f>IF(ISNUMBER(AF72),AF72-(G65*AF71+G64),"")</f>
        <v/>
      </c>
      <c r="AG78" s="130" t="str">
        <f>IF(ISNUMBER(AG72),AG72-(G65*AG71+G64),"")</f>
        <v/>
      </c>
      <c r="AH78" s="130" t="str">
        <f>IF(ISNUMBER(AH72),AH72-(G65*AH71+G64),"")</f>
        <v/>
      </c>
      <c r="AI78" s="130" t="str">
        <f>IF(ISNUMBER(AI72),AI72-(G65*AI71+G64),"")</f>
        <v/>
      </c>
      <c r="AJ78" s="130" t="str">
        <f>IF(ISNUMBER(AJ72),AJ72-(G65*AJ71+G64),"")</f>
        <v/>
      </c>
      <c r="AK78" s="130" t="str">
        <f>IF(ISNUMBER(AK72),AK72-(G65*AK71+G64),"")</f>
        <v/>
      </c>
      <c r="AL78" s="130" t="str">
        <f>IF(ISNUMBER(AL72),AL72-(G65*AL71+G64),"")</f>
        <v/>
      </c>
      <c r="AM78" s="130" t="str">
        <f>IF(ISNUMBER(AM72),AM72-(G65*AM71+G64),"")</f>
        <v/>
      </c>
      <c r="AN78" s="130" t="str">
        <f>IF(ISNUMBER(AN72),AN72-(G65*AN71+G64),"")</f>
        <v/>
      </c>
      <c r="AO78" s="130" t="str">
        <f>IF(ISNUMBER(AO72),AO72-(G65*AO71+G64),"")</f>
        <v/>
      </c>
      <c r="AP78" s="130" t="str">
        <f>IF(ISNUMBER(AP72),AP72-(G65*AP71+G64),"")</f>
        <v/>
      </c>
      <c r="AQ78" s="130" t="str">
        <f>IF(ISNUMBER(AQ72),AQ72-(G65*AQ71+G64),"")</f>
        <v/>
      </c>
      <c r="AR78" s="130" t="str">
        <f>IF(ISNUMBER(AR72),AR72-(G65*AR71+G64),"")</f>
        <v/>
      </c>
      <c r="AS78" s="130" t="str">
        <f>IF(ISNUMBER(AS72),AS72-(G65*AS71+G64),"")</f>
        <v/>
      </c>
      <c r="AT78" s="130" t="str">
        <f>IF(ISNUMBER(AT72),AT72-(G65*AT71+G64),"")</f>
        <v/>
      </c>
      <c r="AU78" s="130" t="str">
        <f>IF(ISNUMBER(AU72),AU72-(G65*AU71+G64),"")</f>
        <v/>
      </c>
      <c r="AV78" s="130" t="str">
        <f>IF(ISNUMBER(AV72),AV72-(G65*AV71+G64),"")</f>
        <v/>
      </c>
      <c r="AW78" s="130" t="str">
        <f>IF(ISNUMBER(AW72),AW72-(G65*AW71+G64),"")</f>
        <v/>
      </c>
      <c r="AX78" s="130" t="str">
        <f>IF(ISNUMBER(AX72),AX72-(G65*AX71+G64),"")</f>
        <v/>
      </c>
      <c r="AY78" s="130" t="str">
        <f>IF(ISNUMBER(AY72),AY72-(G65*AY71+G64),"")</f>
        <v/>
      </c>
      <c r="AZ78" s="130" t="str">
        <f>IF(ISNUMBER(AZ72),AZ72-(G65*AZ71+G64),"")</f>
        <v/>
      </c>
      <c r="BA78" s="130" t="str">
        <f>IF(ISNUMBER(BA72),BA72-(G65*BA71+G64),"")</f>
        <v/>
      </c>
      <c r="BB78" s="130" t="str">
        <f>IF(ISNUMBER(BB72),BB72-(G65*BB71+G64),"")</f>
        <v/>
      </c>
      <c r="BC78" s="130" t="str">
        <f>IF(ISNUMBER(BC72),BC72-(G65*BC71+G64),"")</f>
        <v/>
      </c>
      <c r="BD78" s="130" t="str">
        <f>IF(ISNUMBER(BD72),BD72-(G65*BD71+G64),"")</f>
        <v/>
      </c>
      <c r="BE78" s="130" t="str">
        <f>IF(ISNUMBER(BE72),BE72-(G65*BE71+G64),"")</f>
        <v/>
      </c>
      <c r="BF78" s="130" t="str">
        <f>IF(ISNUMBER(BF72),BF72-(G65*BF71+G64),"")</f>
        <v/>
      </c>
      <c r="BG78" s="130" t="str">
        <f>IF(ISNUMBER(BG72),BG72-(G65*BG71+G64),"")</f>
        <v/>
      </c>
      <c r="BH78" s="130" t="str">
        <f>IF(ISNUMBER(BH72),BH72-(G65*BH71+G64),"")</f>
        <v/>
      </c>
      <c r="BI78" s="130" t="str">
        <f>IF(ISNUMBER(BI72),BI72-(G65*BI71+G64),"")</f>
        <v/>
      </c>
      <c r="BJ78" s="130" t="str">
        <f>IF(ISNUMBER(BJ72),BJ72-(G65*BJ71+G64),"")</f>
        <v/>
      </c>
    </row>
    <row r="79" spans="1:62" ht="12.75" customHeight="1" x14ac:dyDescent="0.2">
      <c r="A79" s="145"/>
      <c r="B79" s="40" t="s">
        <v>14</v>
      </c>
      <c r="C79" s="40">
        <v>2.5000000000000001E-2</v>
      </c>
      <c r="D79" s="40">
        <v>-2</v>
      </c>
      <c r="E79" s="40">
        <v>250</v>
      </c>
      <c r="F79" s="40">
        <v>0</v>
      </c>
      <c r="G79" s="39"/>
      <c r="H79" s="53"/>
      <c r="I79" s="53"/>
      <c r="J79" s="128"/>
      <c r="K79" s="128"/>
      <c r="L79" s="128"/>
      <c r="M79" s="128"/>
      <c r="N79" s="128"/>
      <c r="O79" s="128"/>
      <c r="P79" s="128"/>
      <c r="Q79" s="129" t="s">
        <v>13</v>
      </c>
      <c r="R79" s="72">
        <f>IF(SUMPRODUCT(--ISNUMBER(T79:BJ79))&gt;0,AVERAGE(T79:BJ79),"")</f>
        <v>0.26744134999999958</v>
      </c>
      <c r="S79" s="73"/>
      <c r="T79" s="73">
        <f t="shared" ref="T79:BJ79" si="99">IF(ISNUMBER(T72),ABS(T78),"")</f>
        <v>1.4242399999998767E-2</v>
      </c>
      <c r="U79" s="73">
        <f t="shared" si="99"/>
        <v>0.29981043999999901</v>
      </c>
      <c r="V79" s="73">
        <f t="shared" si="99"/>
        <v>0.4984503000000009</v>
      </c>
      <c r="W79" s="73">
        <f t="shared" si="99"/>
        <v>0.25726225999999963</v>
      </c>
      <c r="X79" s="73" t="str">
        <f t="shared" si="99"/>
        <v/>
      </c>
      <c r="Y79" s="73" t="str">
        <f t="shared" si="99"/>
        <v/>
      </c>
      <c r="Z79" s="73" t="str">
        <f t="shared" si="99"/>
        <v/>
      </c>
      <c r="AA79" s="73" t="str">
        <f t="shared" si="99"/>
        <v/>
      </c>
      <c r="AB79" s="73" t="str">
        <f t="shared" si="99"/>
        <v/>
      </c>
      <c r="AC79" s="73" t="str">
        <f t="shared" si="99"/>
        <v/>
      </c>
      <c r="AD79" s="73" t="str">
        <f t="shared" si="99"/>
        <v/>
      </c>
      <c r="AE79" s="73" t="str">
        <f t="shared" si="99"/>
        <v/>
      </c>
      <c r="AF79" s="73" t="str">
        <f t="shared" si="99"/>
        <v/>
      </c>
      <c r="AG79" s="73" t="str">
        <f t="shared" si="99"/>
        <v/>
      </c>
      <c r="AH79" s="73" t="str">
        <f t="shared" si="99"/>
        <v/>
      </c>
      <c r="AI79" s="73" t="str">
        <f t="shared" si="99"/>
        <v/>
      </c>
      <c r="AJ79" s="73" t="str">
        <f t="shared" si="99"/>
        <v/>
      </c>
      <c r="AK79" s="73" t="str">
        <f t="shared" si="99"/>
        <v/>
      </c>
      <c r="AL79" s="73" t="str">
        <f t="shared" si="99"/>
        <v/>
      </c>
      <c r="AM79" s="73" t="str">
        <f t="shared" si="99"/>
        <v/>
      </c>
      <c r="AN79" s="73" t="str">
        <f t="shared" si="99"/>
        <v/>
      </c>
      <c r="AO79" s="73" t="str">
        <f t="shared" si="99"/>
        <v/>
      </c>
      <c r="AP79" s="73" t="str">
        <f t="shared" si="99"/>
        <v/>
      </c>
      <c r="AQ79" s="73" t="str">
        <f t="shared" si="99"/>
        <v/>
      </c>
      <c r="AR79" s="73" t="str">
        <f t="shared" si="99"/>
        <v/>
      </c>
      <c r="AS79" s="73" t="str">
        <f t="shared" si="99"/>
        <v/>
      </c>
      <c r="AT79" s="73" t="str">
        <f t="shared" si="99"/>
        <v/>
      </c>
      <c r="AU79" s="73" t="str">
        <f t="shared" si="99"/>
        <v/>
      </c>
      <c r="AV79" s="73" t="str">
        <f t="shared" si="99"/>
        <v/>
      </c>
      <c r="AW79" s="73" t="str">
        <f t="shared" si="99"/>
        <v/>
      </c>
      <c r="AX79" s="73" t="str">
        <f t="shared" si="99"/>
        <v/>
      </c>
      <c r="AY79" s="73" t="str">
        <f t="shared" si="99"/>
        <v/>
      </c>
      <c r="AZ79" s="73" t="str">
        <f t="shared" si="99"/>
        <v/>
      </c>
      <c r="BA79" s="73" t="str">
        <f t="shared" si="99"/>
        <v/>
      </c>
      <c r="BB79" s="73" t="str">
        <f t="shared" si="99"/>
        <v/>
      </c>
      <c r="BC79" s="73" t="str">
        <f t="shared" si="99"/>
        <v/>
      </c>
      <c r="BD79" s="73" t="str">
        <f t="shared" si="99"/>
        <v/>
      </c>
      <c r="BE79" s="73" t="str">
        <f t="shared" si="99"/>
        <v/>
      </c>
      <c r="BF79" s="73" t="str">
        <f t="shared" si="99"/>
        <v/>
      </c>
      <c r="BG79" s="73" t="str">
        <f t="shared" si="99"/>
        <v/>
      </c>
      <c r="BH79" s="73" t="str">
        <f t="shared" si="99"/>
        <v/>
      </c>
      <c r="BI79" s="73" t="str">
        <f t="shared" si="99"/>
        <v/>
      </c>
      <c r="BJ79" s="73" t="str">
        <f t="shared" si="99"/>
        <v/>
      </c>
    </row>
    <row r="80" spans="1:62" ht="12.75" customHeight="1" x14ac:dyDescent="0.2">
      <c r="A80" s="145"/>
      <c r="B80" s="131" t="s">
        <v>16</v>
      </c>
      <c r="C80" s="170" t="s">
        <v>94</v>
      </c>
      <c r="D80" s="78"/>
      <c r="E80" s="18">
        <f>C79*E79+D79</f>
        <v>4.25</v>
      </c>
      <c r="F80" s="18">
        <f>C79*F79+D79</f>
        <v>-2</v>
      </c>
      <c r="G80" s="79"/>
      <c r="H80" s="53"/>
      <c r="I80" s="53"/>
      <c r="J80" s="128"/>
      <c r="K80" s="128"/>
      <c r="L80" s="128"/>
      <c r="M80" s="128"/>
      <c r="N80" s="128"/>
      <c r="O80" s="128"/>
      <c r="P80" s="128"/>
      <c r="Q80" s="74" t="s">
        <v>15</v>
      </c>
      <c r="R80" s="74" t="s">
        <v>8</v>
      </c>
      <c r="S80" s="75"/>
      <c r="T80" s="75">
        <f>IF(ISNUMBER(T72),T72-(C79*T71+D79),"")</f>
        <v>1.6115999999999993</v>
      </c>
      <c r="U80" s="75">
        <f>IF(ISNUMBER(U72),U72-(C79*U71+D79),"")</f>
        <v>1.324304999999999</v>
      </c>
      <c r="V80" s="75">
        <f>IF(ISNUMBER(V72),V72-(C79*V71+D79),"")</f>
        <v>-0.40573750000000075</v>
      </c>
      <c r="W80" s="75">
        <f>IF(ISNUMBER(W72),W72-(C79*W71+D79),"")</f>
        <v>-0.55946750000000067</v>
      </c>
      <c r="X80" s="75" t="str">
        <f>IF(ISNUMBER(X72),X72-(C79*X71+D79),"")</f>
        <v/>
      </c>
      <c r="Y80" s="75" t="str">
        <f>IF(ISNUMBER(Y72),Y72-(C79*Y71+D79),"")</f>
        <v/>
      </c>
      <c r="Z80" s="75" t="str">
        <f>IF(ISNUMBER(Z72),Z72-(C79*Z71+D79),"")</f>
        <v/>
      </c>
      <c r="AA80" s="75" t="str">
        <f>IF(ISNUMBER(AA72),AA72-(C79*AA71+D79),"")</f>
        <v/>
      </c>
      <c r="AB80" s="75" t="str">
        <f>IF(ISNUMBER(AB72),AB72-(C79*AB71+D79),"")</f>
        <v/>
      </c>
      <c r="AC80" s="75" t="str">
        <f>IF(ISNUMBER(AC72),AC72-(C79*AC71+D79),"")</f>
        <v/>
      </c>
      <c r="AD80" s="75" t="str">
        <f>IF(ISNUMBER(AD72),AD72-(C79*AD71+D79),"")</f>
        <v/>
      </c>
      <c r="AE80" s="75" t="str">
        <f>IF(ISNUMBER(AE72),AE72-(C79*AE71+D79),"")</f>
        <v/>
      </c>
      <c r="AF80" s="75" t="str">
        <f>IF(ISNUMBER(AF72),AF72-(C79*AF71+D79),"")</f>
        <v/>
      </c>
      <c r="AG80" s="75" t="str">
        <f>IF(ISNUMBER(AG72),AG72-(C79*AG71+D79),"")</f>
        <v/>
      </c>
      <c r="AH80" s="75" t="str">
        <f>IF(ISNUMBER(AH72),AH72-(C79*AH71+D79),"")</f>
        <v/>
      </c>
      <c r="AI80" s="75" t="str">
        <f>IF(ISNUMBER(AI72),AI72-(C79*AI71+D79),"")</f>
        <v/>
      </c>
      <c r="AJ80" s="75" t="str">
        <f>IF(ISNUMBER(AJ72),AJ72-(C79*AJ71+D79),"")</f>
        <v/>
      </c>
      <c r="AK80" s="75" t="str">
        <f>IF(ISNUMBER(AK72),AK72-(C79*AK71+D79),"")</f>
        <v/>
      </c>
      <c r="AL80" s="75" t="str">
        <f>IF(ISNUMBER(AL72),AL72-(C79*AL71+D79),"")</f>
        <v/>
      </c>
      <c r="AM80" s="75" t="str">
        <f>IF(ISNUMBER(AM72),AM72-(C79*AM71+D79),"")</f>
        <v/>
      </c>
      <c r="AN80" s="75" t="str">
        <f>IF(ISNUMBER(AN72),AN72-(C79*AN71+D79),"")</f>
        <v/>
      </c>
      <c r="AO80" s="75" t="str">
        <f>IF(ISNUMBER(AO72),AO72-(C79*AO71+D79),"")</f>
        <v/>
      </c>
      <c r="AP80" s="75" t="str">
        <f>IF(ISNUMBER(AP72),AP72-(C79*AP71+D79),"")</f>
        <v/>
      </c>
      <c r="AQ80" s="75" t="str">
        <f>IF(ISNUMBER(AQ72),AQ72-(C79*AQ71+D79),"")</f>
        <v/>
      </c>
      <c r="AR80" s="75" t="str">
        <f>IF(ISNUMBER(AR72),AR72-(C79*AR71+D79),"")</f>
        <v/>
      </c>
      <c r="AS80" s="75" t="str">
        <f>IF(ISNUMBER(AS72),AS72-(C79*AS71+D79),"")</f>
        <v/>
      </c>
      <c r="AT80" s="75" t="str">
        <f>IF(ISNUMBER(AT72),AT72-(C79*AT71+D79),"")</f>
        <v/>
      </c>
      <c r="AU80" s="75" t="str">
        <f>IF(ISNUMBER(AU72),AU72-(C79*AU71+D79),"")</f>
        <v/>
      </c>
      <c r="AV80" s="75" t="str">
        <f>IF(ISNUMBER(AV72),AV72-(C79*AV71+D79),"")</f>
        <v/>
      </c>
      <c r="AW80" s="75" t="str">
        <f>IF(ISNUMBER(AW72),AW72-(C79*AW71+D79),"")</f>
        <v/>
      </c>
      <c r="AX80" s="75" t="str">
        <f>IF(ISNUMBER(AX72),AX72-(C79*AX71+D79),"")</f>
        <v/>
      </c>
      <c r="AY80" s="75" t="str">
        <f>IF(ISNUMBER(AY72),AY72-(C79*AY71+D79),"")</f>
        <v/>
      </c>
      <c r="AZ80" s="75" t="str">
        <f>IF(ISNUMBER(AZ72),AZ72-(C79*AZ71+D79),"")</f>
        <v/>
      </c>
      <c r="BA80" s="75" t="str">
        <f>IF(ISNUMBER(BA72),BA72-(C79*BA71+D79),"")</f>
        <v/>
      </c>
      <c r="BB80" s="75" t="str">
        <f>IF(ISNUMBER(BB72),BB72-(C79*BB71+D79),"")</f>
        <v/>
      </c>
      <c r="BC80" s="75" t="str">
        <f>IF(ISNUMBER(BC72),BC72-(C79*BC71+D79),"")</f>
        <v/>
      </c>
      <c r="BD80" s="75" t="str">
        <f>IF(ISNUMBER(BD72),BD72-(C79*BD71+D79),"")</f>
        <v/>
      </c>
      <c r="BE80" s="75" t="str">
        <f>IF(ISNUMBER(BE72),BE72-(C79*BE71+D79),"")</f>
        <v/>
      </c>
      <c r="BF80" s="75" t="str">
        <f>IF(ISNUMBER(BF72),BF72-(C79*BF71+D79),"")</f>
        <v/>
      </c>
      <c r="BG80" s="75" t="str">
        <f>IF(ISNUMBER(BG72),BG72-(C79*BG71+D79),"")</f>
        <v/>
      </c>
      <c r="BH80" s="75" t="str">
        <f>IF(ISNUMBER(BH72),BH72-(C79*BH71+D79),"")</f>
        <v/>
      </c>
      <c r="BI80" s="75" t="str">
        <f>IF(ISNUMBER(BI72),BI72-(C79*BI71+D79),"")</f>
        <v/>
      </c>
      <c r="BJ80" s="75" t="str">
        <f>IF(ISNUMBER(BJ72),BJ72-(C79*BJ71+D79),"")</f>
        <v/>
      </c>
    </row>
    <row r="81" spans="1:62" ht="12.75" customHeight="1" x14ac:dyDescent="0.2">
      <c r="A81" s="160"/>
      <c r="B81" s="132"/>
      <c r="C81" s="18"/>
      <c r="D81" s="18"/>
      <c r="E81" s="18"/>
      <c r="F81" s="18"/>
      <c r="G81" s="18"/>
      <c r="H81" s="84"/>
      <c r="I81" s="84"/>
      <c r="J81" s="133"/>
      <c r="K81" s="133"/>
      <c r="L81" s="133"/>
      <c r="M81" s="133"/>
      <c r="N81" s="133"/>
      <c r="O81" s="133"/>
      <c r="P81" s="133"/>
      <c r="Q81" s="134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</row>
    <row r="82" spans="1:62" ht="12.75" customHeight="1" x14ac:dyDescent="0.2">
      <c r="A82" s="143" t="str">
        <f ca="1">INDIRECT("$C$4")&amp;"."&amp;C84&amp;"."&amp;"A"</f>
        <v>1.2.A</v>
      </c>
      <c r="B82" s="2" t="str">
        <f>J83</f>
        <v>2017-03-24 P7-01HIGH.DLD</v>
      </c>
      <c r="C82" s="3" t="str">
        <f>IF(NOT(ISBLANK($Q91)),$Q91,"")</f>
        <v>7A: O2 concentration</v>
      </c>
      <c r="D82" s="4" t="s">
        <v>21</v>
      </c>
      <c r="E82" s="5" t="s">
        <v>22</v>
      </c>
      <c r="F82" s="6" t="s">
        <v>0</v>
      </c>
      <c r="G82" s="7" t="str">
        <f ca="1">INDIRECT("$G$1")</f>
        <v>1A</v>
      </c>
      <c r="H82" s="8"/>
      <c r="I82" s="8"/>
      <c r="J82" s="9" t="s">
        <v>23</v>
      </c>
      <c r="K82" s="9"/>
      <c r="L82" s="9"/>
      <c r="M82" s="9"/>
      <c r="N82" s="9"/>
      <c r="O82" s="9"/>
      <c r="P82" s="9"/>
      <c r="Q82" s="10" t="s">
        <v>1</v>
      </c>
      <c r="R82" s="11" t="s">
        <v>24</v>
      </c>
      <c r="S82" s="12" t="s">
        <v>25</v>
      </c>
      <c r="T82" s="12" t="s">
        <v>89</v>
      </c>
      <c r="U82" s="12" t="s">
        <v>90</v>
      </c>
      <c r="V82" s="12" t="s">
        <v>91</v>
      </c>
      <c r="W82" s="12" t="s">
        <v>92</v>
      </c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44"/>
      <c r="AU82" s="144"/>
      <c r="AV82" s="144"/>
      <c r="AW82" s="144"/>
      <c r="AX82" s="144"/>
      <c r="AY82" s="144"/>
      <c r="AZ82" s="144"/>
      <c r="BA82" s="144"/>
      <c r="BB82" s="144"/>
      <c r="BC82" s="144"/>
      <c r="BD82" s="144"/>
      <c r="BE82" s="144"/>
      <c r="BF82" s="144"/>
      <c r="BG82" s="144"/>
      <c r="BH82" s="144"/>
      <c r="BI82" s="144"/>
      <c r="BJ82" s="144"/>
    </row>
    <row r="83" spans="1:62" ht="12.75" customHeight="1" x14ac:dyDescent="0.2">
      <c r="A83" s="145"/>
      <c r="B83" s="100" t="s">
        <v>94</v>
      </c>
      <c r="C83" s="146"/>
      <c r="D83" s="147">
        <f>IF(NOT(ISBLANK(K93)),K93,"")</f>
        <v>2</v>
      </c>
      <c r="E83" s="148" t="str">
        <f>IF(NOT(ISBLANK(N91)),N91,"")</f>
        <v>MiRO5Cr</v>
      </c>
      <c r="F83" s="19"/>
      <c r="G83" s="20" t="s">
        <v>2</v>
      </c>
      <c r="H83" s="21"/>
      <c r="I83" s="21"/>
      <c r="J83" s="149" t="s">
        <v>117</v>
      </c>
      <c r="K83" s="22"/>
      <c r="L83" s="22"/>
      <c r="M83" s="22"/>
      <c r="N83" s="22"/>
      <c r="O83" s="22"/>
      <c r="P83" s="22"/>
      <c r="Q83" s="22"/>
      <c r="R83" s="22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</row>
    <row r="84" spans="1:62" ht="12.75" customHeight="1" x14ac:dyDescent="0.2">
      <c r="A84" s="145"/>
      <c r="B84" s="150" t="s">
        <v>29</v>
      </c>
      <c r="C84" s="151">
        <f ca="1">IF(ROW()=ROW(INDIRECT("$C$44")),1,1+(ROW()-ROW(INDIRECT("$C$44")))/40)</f>
        <v>2</v>
      </c>
      <c r="D84" s="26"/>
      <c r="E84" s="26"/>
      <c r="F84" s="27" t="s">
        <v>30</v>
      </c>
      <c r="G84" s="28">
        <f t="array" ref="G84">IF(COUNT(T92:BJ92)&gt;1,ROUND(INTERCEPT(T92:BJ92,T91:BJ91),4),"")</f>
        <v>-9.1262000000000008</v>
      </c>
      <c r="H84" s="29"/>
      <c r="I84" s="29"/>
      <c r="J84" s="107" t="s">
        <v>96</v>
      </c>
      <c r="K84" s="107" t="s">
        <v>97</v>
      </c>
      <c r="L84" s="107" t="s">
        <v>98</v>
      </c>
      <c r="M84" s="107" t="s">
        <v>46</v>
      </c>
      <c r="N84" s="107" t="s">
        <v>47</v>
      </c>
      <c r="O84" s="107">
        <v>2001</v>
      </c>
      <c r="P84" s="107" t="s">
        <v>48</v>
      </c>
      <c r="Q84" s="191" t="s">
        <v>49</v>
      </c>
      <c r="R84" s="191" t="s">
        <v>32</v>
      </c>
      <c r="S84" s="66" t="s">
        <v>25</v>
      </c>
      <c r="T84" s="66" t="s">
        <v>89</v>
      </c>
      <c r="U84" s="66" t="s">
        <v>90</v>
      </c>
      <c r="V84" s="66" t="s">
        <v>91</v>
      </c>
      <c r="W84" s="66" t="s">
        <v>92</v>
      </c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</row>
    <row r="85" spans="1:62" ht="12.75" customHeight="1" x14ac:dyDescent="0.2">
      <c r="A85" s="145"/>
      <c r="B85" s="18"/>
      <c r="C85" s="152"/>
      <c r="D85" s="34"/>
      <c r="E85" s="35"/>
      <c r="F85" s="36" t="s">
        <v>5</v>
      </c>
      <c r="G85" s="37">
        <f t="array" ref="G85">IF(COUNT(T92:BJ92)&gt;1,ROUND(SLOPE(T92:BJ92,T91:BJ91),4),"")</f>
        <v>4.8000000000000001E-2</v>
      </c>
      <c r="H85" s="21"/>
      <c r="I85" s="21"/>
      <c r="J85" s="107" t="s">
        <v>50</v>
      </c>
      <c r="K85" s="107" t="s">
        <v>99</v>
      </c>
      <c r="L85" s="107"/>
      <c r="M85" s="107" t="s">
        <v>51</v>
      </c>
      <c r="N85" s="107">
        <v>37</v>
      </c>
      <c r="O85" s="107" t="s">
        <v>52</v>
      </c>
      <c r="P85" s="107"/>
      <c r="Q85" s="192" t="s">
        <v>42</v>
      </c>
      <c r="R85" s="192"/>
      <c r="S85" s="38" t="s">
        <v>103</v>
      </c>
      <c r="T85" s="38" t="s">
        <v>104</v>
      </c>
      <c r="U85" s="38" t="s">
        <v>100</v>
      </c>
      <c r="V85" s="38" t="s">
        <v>101</v>
      </c>
      <c r="W85" s="38" t="s">
        <v>102</v>
      </c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</row>
    <row r="86" spans="1:62" ht="12.75" customHeight="1" x14ac:dyDescent="0.2">
      <c r="A86" s="145"/>
      <c r="B86" s="39"/>
      <c r="C86" s="40"/>
      <c r="D86" s="41"/>
      <c r="E86" s="42"/>
      <c r="F86" s="42"/>
      <c r="G86" s="43" t="s">
        <v>6</v>
      </c>
      <c r="H86" s="21"/>
      <c r="I86" s="21"/>
      <c r="J86" s="107" t="s">
        <v>53</v>
      </c>
      <c r="K86" s="107"/>
      <c r="L86" s="107"/>
      <c r="M86" s="107" t="s">
        <v>54</v>
      </c>
      <c r="N86" s="107">
        <v>181.58</v>
      </c>
      <c r="O86" s="107" t="s">
        <v>36</v>
      </c>
      <c r="P86" s="107"/>
      <c r="Q86" s="192" t="s">
        <v>40</v>
      </c>
      <c r="R86" s="192"/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/>
      <c r="Y86" s="197"/>
      <c r="Z86" s="197"/>
      <c r="AA86" s="197"/>
      <c r="AB86" s="197"/>
      <c r="AC86" s="197"/>
      <c r="AD86" s="197"/>
      <c r="AE86" s="197"/>
      <c r="AF86" s="197"/>
      <c r="AG86" s="197"/>
      <c r="AH86" s="197"/>
      <c r="AI86" s="197"/>
      <c r="AJ86" s="197"/>
      <c r="AK86" s="197"/>
      <c r="AL86" s="197"/>
      <c r="AM86" s="197"/>
      <c r="AN86" s="197"/>
      <c r="AO86" s="197"/>
      <c r="AP86" s="197"/>
      <c r="AQ86" s="197"/>
      <c r="AR86" s="197"/>
      <c r="AS86" s="197"/>
      <c r="AT86" s="197"/>
      <c r="AU86" s="197"/>
      <c r="AV86" s="197"/>
      <c r="AW86" s="197"/>
      <c r="AX86" s="197"/>
      <c r="AY86" s="197"/>
      <c r="AZ86" s="197"/>
      <c r="BA86" s="197"/>
      <c r="BB86" s="197"/>
      <c r="BC86" s="197"/>
      <c r="BD86" s="197"/>
      <c r="BE86" s="197"/>
      <c r="BF86" s="197"/>
      <c r="BG86" s="197"/>
      <c r="BH86" s="197"/>
      <c r="BI86" s="197"/>
      <c r="BJ86" s="197"/>
    </row>
    <row r="87" spans="1:62" ht="12.75" customHeight="1" x14ac:dyDescent="0.2">
      <c r="A87" s="145"/>
      <c r="B87" s="153" t="s">
        <v>31</v>
      </c>
      <c r="C87" s="154"/>
      <c r="D87" s="155"/>
      <c r="E87" s="155"/>
      <c r="F87" s="155"/>
      <c r="G87" s="155"/>
      <c r="H87" s="21"/>
      <c r="I87" s="21"/>
      <c r="J87" s="107" t="s">
        <v>55</v>
      </c>
      <c r="K87" s="107"/>
      <c r="L87" s="107"/>
      <c r="M87" s="107" t="s">
        <v>56</v>
      </c>
      <c r="N87" s="107">
        <v>1.9031</v>
      </c>
      <c r="O87" s="107" t="s">
        <v>57</v>
      </c>
      <c r="P87" s="107"/>
      <c r="Q87" s="192" t="s">
        <v>41</v>
      </c>
      <c r="R87" s="192"/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/>
      <c r="Y87" s="197"/>
      <c r="Z87" s="197"/>
      <c r="AA87" s="197"/>
      <c r="AB87" s="197"/>
      <c r="AC87" s="197"/>
      <c r="AD87" s="197"/>
      <c r="AE87" s="197"/>
      <c r="AF87" s="197"/>
      <c r="AG87" s="197"/>
      <c r="AH87" s="197"/>
      <c r="AI87" s="197"/>
      <c r="AJ87" s="197"/>
      <c r="AK87" s="197"/>
      <c r="AL87" s="197"/>
      <c r="AM87" s="197"/>
      <c r="AN87" s="197"/>
      <c r="AO87" s="197"/>
      <c r="AP87" s="197"/>
      <c r="AQ87" s="197"/>
      <c r="AR87" s="197"/>
      <c r="AS87" s="197"/>
      <c r="AT87" s="197"/>
      <c r="AU87" s="197"/>
      <c r="AV87" s="197"/>
      <c r="AW87" s="197"/>
      <c r="AX87" s="197"/>
      <c r="AY87" s="197"/>
      <c r="AZ87" s="197"/>
      <c r="BA87" s="197"/>
      <c r="BB87" s="197"/>
      <c r="BC87" s="197"/>
      <c r="BD87" s="197"/>
      <c r="BE87" s="197"/>
      <c r="BF87" s="197"/>
      <c r="BG87" s="197"/>
      <c r="BH87" s="197"/>
      <c r="BI87" s="197"/>
      <c r="BJ87" s="197"/>
    </row>
    <row r="88" spans="1:62" ht="12.75" customHeight="1" x14ac:dyDescent="0.2">
      <c r="A88" s="145"/>
      <c r="B88" s="39"/>
      <c r="C88" s="39"/>
      <c r="D88" s="39"/>
      <c r="E88" s="39"/>
      <c r="F88" s="39"/>
      <c r="G88" s="39"/>
      <c r="H88" s="15"/>
      <c r="I88" s="15"/>
      <c r="J88" s="117" t="s">
        <v>58</v>
      </c>
      <c r="K88" s="117"/>
      <c r="L88" s="117"/>
      <c r="M88" s="117" t="s">
        <v>59</v>
      </c>
      <c r="N88" s="117">
        <v>3.5700000000000003E-2</v>
      </c>
      <c r="O88" s="117" t="s">
        <v>57</v>
      </c>
      <c r="P88" s="117"/>
      <c r="Q88" s="193" t="s">
        <v>33</v>
      </c>
      <c r="R88" s="193"/>
      <c r="S88" s="46">
        <v>3.2696759259259259E-2</v>
      </c>
      <c r="T88" s="46">
        <v>5.5115740740740743E-2</v>
      </c>
      <c r="U88" s="46">
        <v>6.9594907407407411E-2</v>
      </c>
      <c r="V88" s="46">
        <v>8.2962962962962961E-2</v>
      </c>
      <c r="W88" s="46">
        <v>9.5439814814814825E-2</v>
      </c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</row>
    <row r="89" spans="1:62" ht="12.75" customHeight="1" x14ac:dyDescent="0.2">
      <c r="A89" s="145"/>
      <c r="B89" s="39"/>
      <c r="C89" s="49"/>
      <c r="D89" s="49"/>
      <c r="E89" s="49"/>
      <c r="F89" s="49"/>
      <c r="G89" s="49"/>
      <c r="H89" s="15"/>
      <c r="I89" s="15"/>
      <c r="J89" s="117" t="s">
        <v>60</v>
      </c>
      <c r="K89" s="117">
        <v>0</v>
      </c>
      <c r="L89" s="117"/>
      <c r="M89" s="117" t="s">
        <v>61</v>
      </c>
      <c r="N89" s="117">
        <v>95.5</v>
      </c>
      <c r="O89" s="117" t="s">
        <v>62</v>
      </c>
      <c r="P89" s="117"/>
      <c r="Q89" s="193" t="s">
        <v>34</v>
      </c>
      <c r="R89" s="193"/>
      <c r="S89" s="46">
        <v>3.4074074074074076E-2</v>
      </c>
      <c r="T89" s="46">
        <v>5.8171296296296297E-2</v>
      </c>
      <c r="U89" s="46">
        <v>7.2175925925925921E-2</v>
      </c>
      <c r="V89" s="46">
        <v>8.564814814814814E-2</v>
      </c>
      <c r="W89" s="46">
        <v>9.7777777777777783E-2</v>
      </c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</row>
    <row r="90" spans="1:62" ht="12.75" customHeight="1" x14ac:dyDescent="0.2">
      <c r="A90" s="145"/>
      <c r="B90" s="40"/>
      <c r="C90" s="52"/>
      <c r="D90" s="52"/>
      <c r="E90" s="52"/>
      <c r="F90" s="40"/>
      <c r="G90" s="40"/>
      <c r="H90" s="53"/>
      <c r="I90" s="53"/>
      <c r="J90" s="117" t="s">
        <v>63</v>
      </c>
      <c r="K90" s="117">
        <v>0</v>
      </c>
      <c r="L90" s="117"/>
      <c r="M90" s="117" t="s">
        <v>64</v>
      </c>
      <c r="N90" s="117">
        <v>0.92</v>
      </c>
      <c r="O90" s="117"/>
      <c r="P90" s="117"/>
      <c r="Q90" s="194" t="s">
        <v>35</v>
      </c>
      <c r="R90" s="194"/>
      <c r="S90" s="118">
        <v>60</v>
      </c>
      <c r="T90" s="118">
        <v>132</v>
      </c>
      <c r="U90" s="118">
        <v>111</v>
      </c>
      <c r="V90" s="118">
        <v>116</v>
      </c>
      <c r="W90" s="118">
        <v>100</v>
      </c>
      <c r="X90" s="118"/>
      <c r="Y90" s="118"/>
      <c r="Z90" s="118"/>
      <c r="AA90" s="118"/>
      <c r="AB90" s="118"/>
      <c r="AC90" s="118"/>
      <c r="AD90" s="118"/>
      <c r="AE90" s="118"/>
      <c r="AF90" s="118"/>
      <c r="AG90" s="118"/>
      <c r="AH90" s="118"/>
      <c r="AI90" s="118"/>
      <c r="AJ90" s="118"/>
      <c r="AK90" s="118"/>
      <c r="AL90" s="118"/>
      <c r="AM90" s="118"/>
      <c r="AN90" s="118"/>
      <c r="AO90" s="118"/>
      <c r="AP90" s="118"/>
      <c r="AQ90" s="118"/>
      <c r="AR90" s="118"/>
      <c r="AS90" s="118"/>
      <c r="AT90" s="118"/>
      <c r="AU90" s="118"/>
      <c r="AV90" s="118"/>
      <c r="AW90" s="118"/>
      <c r="AX90" s="118"/>
      <c r="AY90" s="118"/>
      <c r="AZ90" s="118"/>
      <c r="BA90" s="118"/>
      <c r="BB90" s="118"/>
      <c r="BC90" s="118"/>
      <c r="BD90" s="118"/>
      <c r="BE90" s="118"/>
      <c r="BF90" s="118"/>
      <c r="BG90" s="118"/>
      <c r="BH90" s="118"/>
      <c r="BI90" s="118"/>
      <c r="BJ90" s="118"/>
    </row>
    <row r="91" spans="1:62" ht="12.75" customHeight="1" x14ac:dyDescent="0.2">
      <c r="A91" s="145"/>
      <c r="B91" s="40"/>
      <c r="C91" s="52"/>
      <c r="D91" s="56"/>
      <c r="E91" s="56"/>
      <c r="F91" s="40"/>
      <c r="G91" s="40"/>
      <c r="H91" s="53"/>
      <c r="I91" s="53"/>
      <c r="J91" s="117" t="s">
        <v>65</v>
      </c>
      <c r="K91" s="117">
        <v>0</v>
      </c>
      <c r="L91" s="117" t="s">
        <v>66</v>
      </c>
      <c r="M91" s="117" t="s">
        <v>22</v>
      </c>
      <c r="N91" s="117" t="s">
        <v>116</v>
      </c>
      <c r="O91" s="117"/>
      <c r="P91" s="117"/>
      <c r="Q91" s="195" t="s">
        <v>108</v>
      </c>
      <c r="R91" s="157" t="s">
        <v>36</v>
      </c>
      <c r="S91" s="158">
        <v>180.91120000000001</v>
      </c>
      <c r="T91" s="158">
        <v>422.79289999999997</v>
      </c>
      <c r="U91" s="158">
        <v>345.91489999999999</v>
      </c>
      <c r="V91" s="158">
        <v>298.29090000000002</v>
      </c>
      <c r="W91" s="158">
        <v>253.44579999999999</v>
      </c>
      <c r="X91" s="158"/>
      <c r="Y91" s="158"/>
      <c r="Z91" s="158"/>
      <c r="AA91" s="158"/>
      <c r="AB91" s="158"/>
      <c r="AC91" s="158"/>
      <c r="AD91" s="158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158"/>
      <c r="BJ91" s="158"/>
    </row>
    <row r="92" spans="1:62" ht="12.75" customHeight="1" x14ac:dyDescent="0.2">
      <c r="A92" s="145"/>
      <c r="B92" s="39"/>
      <c r="C92" s="39"/>
      <c r="D92" s="39"/>
      <c r="E92" s="39"/>
      <c r="F92" s="39"/>
      <c r="G92" s="39"/>
      <c r="H92" s="21"/>
      <c r="I92" s="21"/>
      <c r="J92" s="117" t="s">
        <v>69</v>
      </c>
      <c r="K92" s="117">
        <v>0</v>
      </c>
      <c r="L92" s="117" t="s">
        <v>70</v>
      </c>
      <c r="M92" s="117" t="s">
        <v>71</v>
      </c>
      <c r="N92" s="117">
        <v>-9.1295000000000002</v>
      </c>
      <c r="O92" s="117" t="s">
        <v>37</v>
      </c>
      <c r="P92" s="117" t="s">
        <v>72</v>
      </c>
      <c r="Q92" s="196" t="s">
        <v>110</v>
      </c>
      <c r="R92" s="54" t="s">
        <v>37</v>
      </c>
      <c r="S92" s="55">
        <v>2.3336000000000001</v>
      </c>
      <c r="T92" s="55">
        <v>11.279199999999999</v>
      </c>
      <c r="U92" s="55">
        <v>7.5842999999999998</v>
      </c>
      <c r="V92" s="55">
        <v>4.4728000000000003</v>
      </c>
      <c r="W92" s="55">
        <v>3.5004</v>
      </c>
      <c r="X92" s="55"/>
      <c r="Y92" s="55"/>
      <c r="Z92" s="55"/>
      <c r="AA92" s="55"/>
      <c r="AB92" s="55"/>
      <c r="AC92" s="159"/>
      <c r="AD92" s="159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</row>
    <row r="93" spans="1:62" ht="12.75" customHeight="1" x14ac:dyDescent="0.2">
      <c r="A93" s="145"/>
      <c r="B93" s="39"/>
      <c r="C93" s="39"/>
      <c r="D93" s="39"/>
      <c r="E93" s="39"/>
      <c r="F93" s="39"/>
      <c r="G93" s="39"/>
      <c r="H93" s="21"/>
      <c r="I93" s="21"/>
      <c r="J93" s="117" t="s">
        <v>74</v>
      </c>
      <c r="K93" s="117">
        <v>2</v>
      </c>
      <c r="L93" s="117" t="s">
        <v>75</v>
      </c>
      <c r="M93" s="117" t="s">
        <v>76</v>
      </c>
      <c r="N93" s="117">
        <v>4.8000000000000001E-2</v>
      </c>
      <c r="O93" s="117"/>
      <c r="P93" s="117"/>
      <c r="Q93" s="199" t="s">
        <v>118</v>
      </c>
      <c r="R93" s="57" t="s">
        <v>36</v>
      </c>
      <c r="S93" s="58">
        <v>3.0286</v>
      </c>
      <c r="T93" s="58">
        <v>3.0286</v>
      </c>
      <c r="U93" s="58">
        <v>3.0286</v>
      </c>
      <c r="V93" s="58">
        <v>3.0286</v>
      </c>
      <c r="W93" s="59">
        <v>3.0286</v>
      </c>
      <c r="X93" s="59"/>
      <c r="Y93" s="59"/>
      <c r="Z93" s="59"/>
      <c r="AA93" s="59"/>
      <c r="AB93" s="59"/>
      <c r="AC93" s="59"/>
      <c r="AD93" s="59"/>
      <c r="AE93" s="59"/>
      <c r="AF93" s="59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</row>
    <row r="94" spans="1:62" ht="12.75" customHeight="1" x14ac:dyDescent="0.2">
      <c r="A94" s="145"/>
      <c r="B94" s="39"/>
      <c r="C94" s="39"/>
      <c r="D94" s="39"/>
      <c r="E94" s="39"/>
      <c r="F94" s="39"/>
      <c r="G94" s="39"/>
      <c r="H94" s="21"/>
      <c r="I94" s="21"/>
      <c r="J94" s="126"/>
      <c r="K94" s="126"/>
      <c r="L94" s="126"/>
      <c r="M94" s="126"/>
      <c r="N94" s="126"/>
      <c r="O94" s="126"/>
      <c r="P94" s="126"/>
      <c r="Q94" s="199" t="s">
        <v>119</v>
      </c>
      <c r="R94" s="61" t="s">
        <v>37</v>
      </c>
      <c r="S94" s="62">
        <v>0</v>
      </c>
      <c r="T94" s="62">
        <v>0</v>
      </c>
      <c r="U94" s="62">
        <v>0</v>
      </c>
      <c r="V94" s="62">
        <v>0</v>
      </c>
      <c r="W94" s="59">
        <v>0</v>
      </c>
      <c r="X94" s="59"/>
      <c r="Y94" s="59"/>
      <c r="Z94" s="59"/>
      <c r="AA94" s="59"/>
      <c r="AB94" s="59"/>
      <c r="AC94" s="59"/>
      <c r="AD94" s="59"/>
      <c r="AE94" s="59"/>
      <c r="AF94" s="59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</row>
    <row r="95" spans="1:62" ht="12.75" customHeight="1" x14ac:dyDescent="0.2">
      <c r="A95" s="145"/>
      <c r="B95" s="39"/>
      <c r="C95" s="39"/>
      <c r="D95" s="39"/>
      <c r="E95" s="39"/>
      <c r="F95" s="39"/>
      <c r="G95" s="39"/>
      <c r="H95" s="21"/>
      <c r="I95" s="21"/>
      <c r="J95" s="128"/>
      <c r="K95" s="128"/>
      <c r="L95" s="128"/>
      <c r="M95" s="128"/>
      <c r="N95" s="128"/>
      <c r="O95" s="128"/>
      <c r="P95" s="128"/>
      <c r="Q95" s="199" t="s">
        <v>120</v>
      </c>
      <c r="R95" s="61">
        <v>1</v>
      </c>
      <c r="S95" s="64">
        <v>15.585000000000001</v>
      </c>
      <c r="T95" s="64">
        <v>15.585000000000001</v>
      </c>
      <c r="U95" s="62">
        <v>15.585000000000001</v>
      </c>
      <c r="V95" s="62">
        <v>15.585000000000001</v>
      </c>
      <c r="W95" s="59">
        <v>15.585000000000001</v>
      </c>
      <c r="X95" s="59"/>
      <c r="Y95" s="59"/>
      <c r="Z95" s="59"/>
      <c r="AA95" s="59"/>
      <c r="AB95" s="59"/>
      <c r="AC95" s="59"/>
      <c r="AD95" s="59"/>
      <c r="AE95" s="59"/>
      <c r="AF95" s="59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</row>
    <row r="96" spans="1:62" ht="12.75" customHeight="1" x14ac:dyDescent="0.2">
      <c r="A96" s="145"/>
      <c r="B96" s="39"/>
      <c r="C96" s="39"/>
      <c r="D96" s="39"/>
      <c r="E96" s="39"/>
      <c r="F96" s="39"/>
      <c r="G96" s="39"/>
      <c r="H96" s="21"/>
      <c r="I96" s="21"/>
      <c r="J96" s="128"/>
      <c r="K96" s="128"/>
      <c r="L96" s="128"/>
      <c r="M96" s="128"/>
      <c r="N96" s="128"/>
      <c r="O96" s="128"/>
      <c r="P96" s="128"/>
      <c r="Q96" s="199" t="s">
        <v>121</v>
      </c>
      <c r="R96" s="61" t="s">
        <v>122</v>
      </c>
      <c r="S96" s="64">
        <v>0</v>
      </c>
      <c r="T96" s="64">
        <v>0</v>
      </c>
      <c r="U96" s="64">
        <v>0</v>
      </c>
      <c r="V96" s="64">
        <v>0</v>
      </c>
      <c r="W96" s="64">
        <v>0</v>
      </c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</row>
    <row r="97" spans="1:62" ht="12.75" customHeight="1" x14ac:dyDescent="0.2">
      <c r="A97" s="145"/>
      <c r="B97" s="39"/>
      <c r="C97" s="39"/>
      <c r="D97" s="39"/>
      <c r="E97" s="39"/>
      <c r="F97" s="39"/>
      <c r="G97" s="39"/>
      <c r="H97" s="21"/>
      <c r="I97" s="21"/>
      <c r="J97" s="128"/>
      <c r="K97" s="128"/>
      <c r="L97" s="128"/>
      <c r="M97" s="128"/>
      <c r="N97" s="128"/>
      <c r="O97" s="128"/>
      <c r="P97" s="128"/>
      <c r="Q97" s="199"/>
    </row>
    <row r="98" spans="1:62" ht="12.75" customHeight="1" x14ac:dyDescent="0.3">
      <c r="A98" s="145"/>
      <c r="B98" s="39"/>
      <c r="C98" s="70" t="s">
        <v>9</v>
      </c>
      <c r="D98" s="70" t="s">
        <v>10</v>
      </c>
      <c r="E98" s="71" t="s">
        <v>11</v>
      </c>
      <c r="F98" s="71" t="s">
        <v>12</v>
      </c>
      <c r="G98" s="43"/>
      <c r="H98" s="21"/>
      <c r="I98" s="21"/>
      <c r="J98" s="128"/>
      <c r="K98" s="128"/>
      <c r="L98" s="128"/>
      <c r="M98" s="128"/>
      <c r="N98" s="128"/>
      <c r="O98" s="128"/>
      <c r="P98" s="128"/>
      <c r="Q98" s="67" t="s">
        <v>7</v>
      </c>
      <c r="R98" s="68" t="s">
        <v>8</v>
      </c>
      <c r="S98" s="69"/>
      <c r="T98" s="69">
        <f>IF(ISNUMBER(T92),T92-(G85*T91+G84),"")</f>
        <v>0.11134080000000068</v>
      </c>
      <c r="U98" s="69">
        <f>IF(ISNUMBER(U92),U92-(G85*U91+G84),"")</f>
        <v>0.10658480000000115</v>
      </c>
      <c r="V98" s="69">
        <f>IF(ISNUMBER(V92),V92-(G85*V91+G84),"")</f>
        <v>-0.71896320000000014</v>
      </c>
      <c r="W98" s="69">
        <f>IF(ISNUMBER(W92),W92-(G85*W91+G84),"")</f>
        <v>0.46120160000000165</v>
      </c>
      <c r="X98" s="69" t="str">
        <f>IF(ISNUMBER(X92),X92-(G85*X91+G84),"")</f>
        <v/>
      </c>
      <c r="Y98" s="69" t="str">
        <f>IF(ISNUMBER(Y92),Y92-(G85*Y91+G84),"")</f>
        <v/>
      </c>
      <c r="Z98" s="69" t="str">
        <f>IF(ISNUMBER(Z92),Z92-(G85*Z91+G84),"")</f>
        <v/>
      </c>
      <c r="AA98" s="69" t="str">
        <f>IF(ISNUMBER(AA92),AA92-(G85*AA91+G84),"")</f>
        <v/>
      </c>
      <c r="AB98" s="69" t="str">
        <f>IF(ISNUMBER(AB92),AB92-(G85*AB91+G84),"")</f>
        <v/>
      </c>
      <c r="AC98" s="69" t="str">
        <f>IF(ISNUMBER(AC92),AC92-(G85*AC91+G84),"")</f>
        <v/>
      </c>
      <c r="AD98" s="69" t="str">
        <f>IF(ISNUMBER(AD92),AD92-(G85*AD91+G84),"")</f>
        <v/>
      </c>
      <c r="AE98" s="69" t="str">
        <f>IF(ISNUMBER(AE92),AE92-(G85*AE91+G84),"")</f>
        <v/>
      </c>
      <c r="AF98" s="69" t="str">
        <f>IF(ISNUMBER(AF92),AF92-(G85*AF91+G84),"")</f>
        <v/>
      </c>
      <c r="AG98" s="69" t="str">
        <f>IF(ISNUMBER(AG92),AG92-(G85*AG91+G84),"")</f>
        <v/>
      </c>
      <c r="AH98" s="69" t="str">
        <f>IF(ISNUMBER(AH92),AH92-(G85*AH91+G84),"")</f>
        <v/>
      </c>
      <c r="AI98" s="69" t="str">
        <f>IF(ISNUMBER(AI92),AI92-(G85*AI91+G84),"")</f>
        <v/>
      </c>
      <c r="AJ98" s="69" t="str">
        <f>IF(ISNUMBER(AJ92),AJ92-(G85*AJ91+G84),"")</f>
        <v/>
      </c>
      <c r="AK98" s="69" t="str">
        <f>IF(ISNUMBER(AK92),AK92-(G85*AK91+G84),"")</f>
        <v/>
      </c>
      <c r="AL98" s="69" t="str">
        <f>IF(ISNUMBER(AL92),AL92-(G85*AL91+G84),"")</f>
        <v/>
      </c>
      <c r="AM98" s="69" t="str">
        <f>IF(ISNUMBER(AM92),AM92-(G85*AM91+G84),"")</f>
        <v/>
      </c>
      <c r="AN98" s="69" t="str">
        <f>IF(ISNUMBER(AN92),AN92-(G85*AN91+G84),"")</f>
        <v/>
      </c>
      <c r="AO98" s="69" t="str">
        <f>IF(ISNUMBER(AO92),AO92-(G85*AO91+G84),"")</f>
        <v/>
      </c>
      <c r="AP98" s="69" t="str">
        <f>IF(ISNUMBER(AP92),AP92-(G85*AP91+G84),"")</f>
        <v/>
      </c>
      <c r="AQ98" s="69" t="str">
        <f>IF(ISNUMBER(AQ92),AQ92-(G85*AQ91+G84),"")</f>
        <v/>
      </c>
      <c r="AR98" s="69" t="str">
        <f>IF(ISNUMBER(AR92),AR92-(G85*AR91+G84),"")</f>
        <v/>
      </c>
      <c r="AS98" s="69" t="str">
        <f>IF(ISNUMBER(AS92),AS92-(G85*AS91+G84),"")</f>
        <v/>
      </c>
      <c r="AT98" s="69" t="str">
        <f>IF(ISNUMBER(AT92),AT92-(G85*AT91+G84),"")</f>
        <v/>
      </c>
      <c r="AU98" s="69" t="str">
        <f>IF(ISNUMBER(AU92),AU92-(G85*AU91+G84),"")</f>
        <v/>
      </c>
      <c r="AV98" s="69" t="str">
        <f>IF(ISNUMBER(AV92),AV92-(G85*AV91+G84),"")</f>
        <v/>
      </c>
      <c r="AW98" s="69" t="str">
        <f>IF(ISNUMBER(AW92),AW92-(G85*AW91+G84),"")</f>
        <v/>
      </c>
      <c r="AX98" s="69" t="str">
        <f>IF(ISNUMBER(AX92),AX92-(G85*AX91+G84),"")</f>
        <v/>
      </c>
      <c r="AY98" s="69" t="str">
        <f>IF(ISNUMBER(AY92),AY92-(G85*AY91+G84),"")</f>
        <v/>
      </c>
      <c r="AZ98" s="69" t="str">
        <f>IF(ISNUMBER(AZ92),AZ92-(G85*AZ91+G84),"")</f>
        <v/>
      </c>
      <c r="BA98" s="69" t="str">
        <f>IF(ISNUMBER(BA92),BA92-(G85*BA91+G84),"")</f>
        <v/>
      </c>
      <c r="BB98" s="69" t="str">
        <f>IF(ISNUMBER(BB92),BB92-(G85*BB91+G84),"")</f>
        <v/>
      </c>
      <c r="BC98" s="69" t="str">
        <f>IF(ISNUMBER(BC92),BC92-(G85*BC91+G84),"")</f>
        <v/>
      </c>
      <c r="BD98" s="69" t="str">
        <f>IF(ISNUMBER(BD92),BD92-(G85*BD91+G84),"")</f>
        <v/>
      </c>
      <c r="BE98" s="69" t="str">
        <f>IF(ISNUMBER(BE92),BE92-(G85*BE91+G84),"")</f>
        <v/>
      </c>
      <c r="BF98" s="69" t="str">
        <f>IF(ISNUMBER(BF92),BF92-(G85*BF91+G84),"")</f>
        <v/>
      </c>
      <c r="BG98" s="69" t="str">
        <f>IF(ISNUMBER(BG92),BG92-(G85*BG91+G84),"")</f>
        <v/>
      </c>
      <c r="BH98" s="69" t="str">
        <f>IF(ISNUMBER(BH92),BH92-(G85*BH91+G84),"")</f>
        <v/>
      </c>
      <c r="BI98" s="69" t="str">
        <f>IF(ISNUMBER(BI92),BI92-(G85*BI91+G84),"")</f>
        <v/>
      </c>
      <c r="BJ98" s="69" t="str">
        <f>IF(ISNUMBER(BJ92),BJ92-(G85*BJ91+G84),"")</f>
        <v/>
      </c>
    </row>
    <row r="99" spans="1:62" ht="12.75" customHeight="1" x14ac:dyDescent="0.2">
      <c r="A99" s="145"/>
      <c r="B99" s="40" t="s">
        <v>14</v>
      </c>
      <c r="C99" s="40">
        <v>2.5000000000000001E-2</v>
      </c>
      <c r="D99" s="40">
        <v>-2</v>
      </c>
      <c r="E99" s="40">
        <v>250</v>
      </c>
      <c r="F99" s="40">
        <v>0</v>
      </c>
      <c r="G99" s="39"/>
      <c r="H99" s="21"/>
      <c r="I99" s="21"/>
      <c r="J99" s="128"/>
      <c r="K99" s="128"/>
      <c r="L99" s="128"/>
      <c r="M99" s="128"/>
      <c r="N99" s="128"/>
      <c r="O99" s="128"/>
      <c r="P99" s="128"/>
      <c r="Q99" s="67" t="s">
        <v>13</v>
      </c>
      <c r="R99" s="72">
        <f>IF(SUMPRODUCT(--ISNUMBER(T99:BJ99))&gt;0,AVERAGE(T99:BJ99),"")</f>
        <v>0.3495226000000009</v>
      </c>
      <c r="S99" s="73"/>
      <c r="T99" s="73">
        <f t="shared" ref="T99:BJ99" si="100">IF(ISNUMBER(T92),ABS(T98),"")</f>
        <v>0.11134080000000068</v>
      </c>
      <c r="U99" s="73">
        <f t="shared" si="100"/>
        <v>0.10658480000000115</v>
      </c>
      <c r="V99" s="73">
        <f t="shared" si="100"/>
        <v>0.71896320000000014</v>
      </c>
      <c r="W99" s="73">
        <f t="shared" si="100"/>
        <v>0.46120160000000165</v>
      </c>
      <c r="X99" s="73" t="str">
        <f t="shared" si="100"/>
        <v/>
      </c>
      <c r="Y99" s="73" t="str">
        <f t="shared" si="100"/>
        <v/>
      </c>
      <c r="Z99" s="73" t="str">
        <f t="shared" si="100"/>
        <v/>
      </c>
      <c r="AA99" s="73" t="str">
        <f t="shared" si="100"/>
        <v/>
      </c>
      <c r="AB99" s="73" t="str">
        <f t="shared" si="100"/>
        <v/>
      </c>
      <c r="AC99" s="73" t="str">
        <f t="shared" si="100"/>
        <v/>
      </c>
      <c r="AD99" s="73" t="str">
        <f t="shared" si="100"/>
        <v/>
      </c>
      <c r="AE99" s="73" t="str">
        <f t="shared" si="100"/>
        <v/>
      </c>
      <c r="AF99" s="73" t="str">
        <f t="shared" si="100"/>
        <v/>
      </c>
      <c r="AG99" s="73" t="str">
        <f t="shared" si="100"/>
        <v/>
      </c>
      <c r="AH99" s="73" t="str">
        <f t="shared" si="100"/>
        <v/>
      </c>
      <c r="AI99" s="73" t="str">
        <f t="shared" si="100"/>
        <v/>
      </c>
      <c r="AJ99" s="73" t="str">
        <f t="shared" si="100"/>
        <v/>
      </c>
      <c r="AK99" s="73" t="str">
        <f t="shared" si="100"/>
        <v/>
      </c>
      <c r="AL99" s="73" t="str">
        <f t="shared" si="100"/>
        <v/>
      </c>
      <c r="AM99" s="73" t="str">
        <f t="shared" si="100"/>
        <v/>
      </c>
      <c r="AN99" s="73" t="str">
        <f t="shared" si="100"/>
        <v/>
      </c>
      <c r="AO99" s="73" t="str">
        <f t="shared" si="100"/>
        <v/>
      </c>
      <c r="AP99" s="73" t="str">
        <f t="shared" si="100"/>
        <v/>
      </c>
      <c r="AQ99" s="73" t="str">
        <f t="shared" si="100"/>
        <v/>
      </c>
      <c r="AR99" s="73" t="str">
        <f t="shared" si="100"/>
        <v/>
      </c>
      <c r="AS99" s="73" t="str">
        <f t="shared" si="100"/>
        <v/>
      </c>
      <c r="AT99" s="73" t="str">
        <f t="shared" si="100"/>
        <v/>
      </c>
      <c r="AU99" s="73" t="str">
        <f t="shared" si="100"/>
        <v/>
      </c>
      <c r="AV99" s="73" t="str">
        <f t="shared" si="100"/>
        <v/>
      </c>
      <c r="AW99" s="73" t="str">
        <f t="shared" si="100"/>
        <v/>
      </c>
      <c r="AX99" s="73" t="str">
        <f t="shared" si="100"/>
        <v/>
      </c>
      <c r="AY99" s="73" t="str">
        <f t="shared" si="100"/>
        <v/>
      </c>
      <c r="AZ99" s="73" t="str">
        <f t="shared" si="100"/>
        <v/>
      </c>
      <c r="BA99" s="73" t="str">
        <f t="shared" si="100"/>
        <v/>
      </c>
      <c r="BB99" s="73" t="str">
        <f t="shared" si="100"/>
        <v/>
      </c>
      <c r="BC99" s="73" t="str">
        <f t="shared" si="100"/>
        <v/>
      </c>
      <c r="BD99" s="73" t="str">
        <f t="shared" si="100"/>
        <v/>
      </c>
      <c r="BE99" s="73" t="str">
        <f t="shared" si="100"/>
        <v/>
      </c>
      <c r="BF99" s="73" t="str">
        <f t="shared" si="100"/>
        <v/>
      </c>
      <c r="BG99" s="73" t="str">
        <f t="shared" si="100"/>
        <v/>
      </c>
      <c r="BH99" s="73" t="str">
        <f t="shared" si="100"/>
        <v/>
      </c>
      <c r="BI99" s="73" t="str">
        <f t="shared" si="100"/>
        <v/>
      </c>
      <c r="BJ99" s="73" t="str">
        <f t="shared" si="100"/>
        <v/>
      </c>
    </row>
    <row r="100" spans="1:62" ht="12.75" customHeight="1" x14ac:dyDescent="0.2">
      <c r="A100" s="145"/>
      <c r="B100" s="77" t="s">
        <v>16</v>
      </c>
      <c r="C100" s="170" t="s">
        <v>94</v>
      </c>
      <c r="D100" s="78"/>
      <c r="E100" s="18">
        <f>C99*E99+D99</f>
        <v>4.25</v>
      </c>
      <c r="F100" s="18">
        <f>C99*F99+D99</f>
        <v>-2</v>
      </c>
      <c r="G100" s="78"/>
      <c r="H100" s="21"/>
      <c r="I100" s="21"/>
      <c r="J100" s="128"/>
      <c r="K100" s="128"/>
      <c r="L100" s="128"/>
      <c r="M100" s="128"/>
      <c r="N100" s="128"/>
      <c r="O100" s="128"/>
      <c r="P100" s="128"/>
      <c r="Q100" s="74" t="s">
        <v>15</v>
      </c>
      <c r="R100" s="74" t="s">
        <v>8</v>
      </c>
      <c r="S100" s="75"/>
      <c r="T100" s="75">
        <f>IF(ISNUMBER(T92),T92-(C99*T91+D99),"")</f>
        <v>2.7093774999999987</v>
      </c>
      <c r="U100" s="75">
        <f>IF(ISNUMBER(U92),U92-(C99*U91+D99),"")</f>
        <v>0.93642749999999975</v>
      </c>
      <c r="V100" s="75">
        <f>IF(ISNUMBER(V92),V92-(C99*V91+D99),"")</f>
        <v>-0.98447250000000075</v>
      </c>
      <c r="W100" s="75">
        <f>IF(ISNUMBER(W92),W92-(C99*W91+D99),"")</f>
        <v>-0.83574500000000018</v>
      </c>
      <c r="X100" s="75" t="str">
        <f>IF(ISNUMBER(X92),X92-(C99*X91+D99),"")</f>
        <v/>
      </c>
      <c r="Y100" s="75" t="str">
        <f>IF(ISNUMBER(Y92),Y92-(C99*Y91+D99),"")</f>
        <v/>
      </c>
      <c r="Z100" s="75" t="str">
        <f>IF(ISNUMBER(Z92),Z92-(C99*Z91+D99),"")</f>
        <v/>
      </c>
      <c r="AA100" s="75" t="str">
        <f>IF(ISNUMBER(AA92),AA92-(C99*AA91+D99),"")</f>
        <v/>
      </c>
      <c r="AB100" s="75" t="str">
        <f>IF(ISNUMBER(AB92),AB92-(C99*AB91+D99),"")</f>
        <v/>
      </c>
      <c r="AC100" s="75" t="str">
        <f>IF(ISNUMBER(AC92),AC92-(C99*AC91+D99),"")</f>
        <v/>
      </c>
      <c r="AD100" s="75" t="str">
        <f>IF(ISNUMBER(AD92),AD92-(C99*AD91+D99),"")</f>
        <v/>
      </c>
      <c r="AE100" s="75" t="str">
        <f>IF(ISNUMBER(AE92),AE92-(C99*AE91+D99),"")</f>
        <v/>
      </c>
      <c r="AF100" s="75" t="str">
        <f>IF(ISNUMBER(AF92),AF92-(C99*AF91+D99),"")</f>
        <v/>
      </c>
      <c r="AG100" s="75" t="str">
        <f>IF(ISNUMBER(AG92),AG92-(C99*AG91+D99),"")</f>
        <v/>
      </c>
      <c r="AH100" s="75" t="str">
        <f>IF(ISNUMBER(AH92),AH92-(C99*AH91+D99),"")</f>
        <v/>
      </c>
      <c r="AI100" s="75" t="str">
        <f>IF(ISNUMBER(AI92),AI92-(C99*AI91+D99),"")</f>
        <v/>
      </c>
      <c r="AJ100" s="75" t="str">
        <f>IF(ISNUMBER(AJ92),AJ92-(C99*AJ91+D99),"")</f>
        <v/>
      </c>
      <c r="AK100" s="75" t="str">
        <f>IF(ISNUMBER(AK92),AK92-(C99*AK91+D99),"")</f>
        <v/>
      </c>
      <c r="AL100" s="75" t="str">
        <f>IF(ISNUMBER(AL92),AL92-(C99*AL91+D99),"")</f>
        <v/>
      </c>
      <c r="AM100" s="75" t="str">
        <f>IF(ISNUMBER(AM92),AM92-(C99*AM91+D99),"")</f>
        <v/>
      </c>
      <c r="AN100" s="75" t="str">
        <f>IF(ISNUMBER(AN92),AN92-(C99*AN91+D99),"")</f>
        <v/>
      </c>
      <c r="AO100" s="75" t="str">
        <f>IF(ISNUMBER(AO92),AO92-(C99*AO91+D99),"")</f>
        <v/>
      </c>
      <c r="AP100" s="75" t="str">
        <f>IF(ISNUMBER(AP92),AP92-(C99*AP91+D99),"")</f>
        <v/>
      </c>
      <c r="AQ100" s="75" t="str">
        <f>IF(ISNUMBER(AQ92),AQ92-(C99*AQ91+D99),"")</f>
        <v/>
      </c>
      <c r="AR100" s="75" t="str">
        <f>IF(ISNUMBER(AR92),AR92-(C99*AR91+D99),"")</f>
        <v/>
      </c>
      <c r="AS100" s="75" t="str">
        <f>IF(ISNUMBER(AS92),AS92-(C99*AS91+D99),"")</f>
        <v/>
      </c>
      <c r="AT100" s="75" t="str">
        <f>IF(ISNUMBER(AT92),AT92-(C99*AT91+D99),"")</f>
        <v/>
      </c>
      <c r="AU100" s="75" t="str">
        <f>IF(ISNUMBER(AU92),AU92-(C99*AU91+D99),"")</f>
        <v/>
      </c>
      <c r="AV100" s="75" t="str">
        <f>IF(ISNUMBER(AV92),AV92-(C99*AV91+D99),"")</f>
        <v/>
      </c>
      <c r="AW100" s="75" t="str">
        <f>IF(ISNUMBER(AW92),AW92-(C99*AW91+D99),"")</f>
        <v/>
      </c>
      <c r="AX100" s="75" t="str">
        <f>IF(ISNUMBER(AX92),AX92-(C99*AX91+D99),"")</f>
        <v/>
      </c>
      <c r="AY100" s="75" t="str">
        <f>IF(ISNUMBER(AY92),AY92-(C99*AY91+D99),"")</f>
        <v/>
      </c>
      <c r="AZ100" s="75" t="str">
        <f>IF(ISNUMBER(AZ92),AZ92-(C99*AZ91+D99),"")</f>
        <v/>
      </c>
      <c r="BA100" s="75" t="str">
        <f>IF(ISNUMBER(BA92),BA92-(C99*BA91+D99),"")</f>
        <v/>
      </c>
      <c r="BB100" s="75" t="str">
        <f>IF(ISNUMBER(BB92),BB92-(C99*BB91+D99),"")</f>
        <v/>
      </c>
      <c r="BC100" s="75" t="str">
        <f>IF(ISNUMBER(BC92),BC92-(C99*BC91+D99),"")</f>
        <v/>
      </c>
      <c r="BD100" s="75" t="str">
        <f>IF(ISNUMBER(BD92),BD92-(C99*BD91+D99),"")</f>
        <v/>
      </c>
      <c r="BE100" s="75" t="str">
        <f>IF(ISNUMBER(BE92),BE92-(C99*BE91+D99),"")</f>
        <v/>
      </c>
      <c r="BF100" s="75" t="str">
        <f>IF(ISNUMBER(BF92),BF92-(C99*BF91+D99),"")</f>
        <v/>
      </c>
      <c r="BG100" s="75" t="str">
        <f>IF(ISNUMBER(BG92),BG92-(C99*BG91+D99),"")</f>
        <v/>
      </c>
      <c r="BH100" s="75" t="str">
        <f>IF(ISNUMBER(BH92),BH92-(C99*BH91+D99),"")</f>
        <v/>
      </c>
      <c r="BI100" s="75" t="str">
        <f>IF(ISNUMBER(BI92),BI92-(C99*BI91+D99),"")</f>
        <v/>
      </c>
      <c r="BJ100" s="75" t="str">
        <f>IF(ISNUMBER(BJ92),BJ92-(C99*BJ91+D99),"")</f>
        <v/>
      </c>
    </row>
    <row r="101" spans="1:62" ht="12.75" customHeight="1" x14ac:dyDescent="0.2">
      <c r="A101" s="160"/>
      <c r="B101" s="18"/>
      <c r="C101" s="18"/>
      <c r="D101" s="18"/>
      <c r="E101" s="18"/>
      <c r="F101" s="18"/>
      <c r="G101" s="18"/>
      <c r="H101" s="81"/>
      <c r="I101" s="81"/>
      <c r="J101" s="133"/>
      <c r="K101" s="133"/>
      <c r="L101" s="133"/>
      <c r="M101" s="133"/>
      <c r="N101" s="133"/>
      <c r="O101" s="133"/>
      <c r="P101" s="133"/>
      <c r="Q101" s="83"/>
      <c r="R101" s="84"/>
      <c r="S101" s="85"/>
      <c r="T101" s="85"/>
      <c r="U101" s="85"/>
      <c r="V101" s="85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</row>
    <row r="102" spans="1:62" ht="12.75" customHeight="1" x14ac:dyDescent="0.2">
      <c r="A102" s="161" t="str">
        <f ca="1">INDIRECT("$C$4")&amp;"."&amp;C104&amp;"."&amp;"B"</f>
        <v>1.2.B</v>
      </c>
      <c r="B102" s="89" t="str">
        <f>J103</f>
        <v>2017-03-24 P7-01HIGH.DLD</v>
      </c>
      <c r="C102" s="90" t="str">
        <f>IF(NOT(ISBLANK($Q111)),$Q111,"")</f>
        <v>7B: O2 concentration</v>
      </c>
      <c r="D102" s="91" t="s">
        <v>21</v>
      </c>
      <c r="E102" s="92" t="s">
        <v>22</v>
      </c>
      <c r="F102" s="93" t="s">
        <v>0</v>
      </c>
      <c r="G102" s="94" t="str">
        <f ca="1">INDIRECT("$G$21")</f>
        <v>1B</v>
      </c>
      <c r="H102" s="53"/>
      <c r="I102" s="53"/>
      <c r="J102" s="65" t="s">
        <v>23</v>
      </c>
      <c r="K102" s="65"/>
      <c r="L102" s="65"/>
      <c r="M102" s="65"/>
      <c r="N102" s="65"/>
      <c r="O102" s="65"/>
      <c r="P102" s="65"/>
      <c r="Q102" s="95" t="s">
        <v>1</v>
      </c>
      <c r="R102" s="96" t="s">
        <v>24</v>
      </c>
      <c r="S102" s="12" t="s">
        <v>25</v>
      </c>
      <c r="T102" s="12" t="s">
        <v>89</v>
      </c>
      <c r="U102" s="12" t="s">
        <v>90</v>
      </c>
      <c r="V102" s="12" t="s">
        <v>91</v>
      </c>
      <c r="W102" s="12" t="s">
        <v>92</v>
      </c>
      <c r="X102" s="98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</row>
    <row r="103" spans="1:62" ht="12.75" customHeight="1" x14ac:dyDescent="0.2">
      <c r="A103" s="145"/>
      <c r="B103" s="100" t="s">
        <v>94</v>
      </c>
      <c r="C103" s="18"/>
      <c r="D103" s="147">
        <f>IF(NOT(ISBLANK(K113)),K113,"")</f>
        <v>2</v>
      </c>
      <c r="E103" s="148" t="str">
        <f>IF(NOT(ISBLANK(N111)),N111,"")</f>
        <v>MiRO5Cr</v>
      </c>
      <c r="F103" s="101"/>
      <c r="G103" s="102" t="s">
        <v>17</v>
      </c>
      <c r="H103" s="29"/>
      <c r="I103" s="21"/>
      <c r="J103" s="162" t="s">
        <v>117</v>
      </c>
      <c r="K103" s="103"/>
      <c r="L103" s="103"/>
      <c r="M103" s="103"/>
      <c r="N103" s="103"/>
      <c r="O103" s="103"/>
      <c r="P103" s="103"/>
      <c r="Q103" s="103"/>
      <c r="R103" s="103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</row>
    <row r="104" spans="1:62" ht="12.75" customHeight="1" x14ac:dyDescent="0.2">
      <c r="A104" s="145"/>
      <c r="B104" s="163" t="s">
        <v>29</v>
      </c>
      <c r="C104" s="164">
        <f ca="1">C84</f>
        <v>2</v>
      </c>
      <c r="D104" s="105"/>
      <c r="E104" s="105"/>
      <c r="F104" s="106" t="s">
        <v>18</v>
      </c>
      <c r="G104" s="165">
        <f t="array" ref="G104">IF(COUNT(T112:BJ112)&gt;1,ROUND(INTERCEPT(T112:BJ112,T111:BJ111),4),"")</f>
        <v>-6.3213999999999997</v>
      </c>
      <c r="H104" s="21"/>
      <c r="I104" s="29"/>
      <c r="J104" s="107" t="s">
        <v>96</v>
      </c>
      <c r="K104" s="107" t="s">
        <v>97</v>
      </c>
      <c r="L104" s="107" t="s">
        <v>111</v>
      </c>
      <c r="M104" s="107" t="s">
        <v>46</v>
      </c>
      <c r="N104" s="107" t="s">
        <v>47</v>
      </c>
      <c r="O104" s="107">
        <v>1483</v>
      </c>
      <c r="P104" s="107" t="s">
        <v>48</v>
      </c>
      <c r="Q104" s="108" t="s">
        <v>49</v>
      </c>
      <c r="R104" s="108" t="s">
        <v>32</v>
      </c>
      <c r="S104" s="66" t="s">
        <v>25</v>
      </c>
      <c r="T104" s="66" t="s">
        <v>89</v>
      </c>
      <c r="U104" s="66" t="s">
        <v>90</v>
      </c>
      <c r="V104" s="66" t="s">
        <v>91</v>
      </c>
      <c r="W104" s="66" t="s">
        <v>92</v>
      </c>
      <c r="X104" s="66"/>
      <c r="Y104" s="66"/>
      <c r="Z104" s="66"/>
      <c r="AA104" s="66"/>
      <c r="AB104" s="66"/>
      <c r="AC104" s="66"/>
      <c r="AD104" s="66"/>
      <c r="AE104" s="66"/>
      <c r="AF104" s="66"/>
      <c r="AG104" s="66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  <c r="BD104" s="66"/>
      <c r="BE104" s="66"/>
      <c r="BF104" s="66"/>
      <c r="BG104" s="66"/>
      <c r="BH104" s="66"/>
      <c r="BI104" s="66"/>
      <c r="BJ104" s="66"/>
    </row>
    <row r="105" spans="1:62" ht="12.75" customHeight="1" x14ac:dyDescent="0.2">
      <c r="A105" s="145"/>
      <c r="B105" s="84"/>
      <c r="C105" s="152"/>
      <c r="D105" s="111"/>
      <c r="E105" s="112"/>
      <c r="F105" s="113" t="s">
        <v>19</v>
      </c>
      <c r="G105" s="166">
        <f t="array" ref="G105">IF(COUNT(T112:BJ112)&gt;1,ROUND(SLOPE(T112:BJ112,T111:BJ111),4),"")</f>
        <v>3.9300000000000002E-2</v>
      </c>
      <c r="H105" s="21"/>
      <c r="I105" s="21"/>
      <c r="J105" s="107" t="s">
        <v>50</v>
      </c>
      <c r="K105" s="107" t="s">
        <v>99</v>
      </c>
      <c r="L105" s="107"/>
      <c r="M105" s="107" t="s">
        <v>51</v>
      </c>
      <c r="N105" s="107">
        <v>37</v>
      </c>
      <c r="O105" s="107" t="s">
        <v>52</v>
      </c>
      <c r="P105" s="107"/>
      <c r="Q105" s="38" t="s">
        <v>42</v>
      </c>
      <c r="R105" s="38"/>
      <c r="S105" s="38" t="s">
        <v>103</v>
      </c>
      <c r="T105" s="38" t="s">
        <v>104</v>
      </c>
      <c r="U105" s="38" t="s">
        <v>100</v>
      </c>
      <c r="V105" s="38" t="s">
        <v>101</v>
      </c>
      <c r="W105" s="38" t="s">
        <v>102</v>
      </c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</row>
    <row r="106" spans="1:62" ht="12.75" customHeight="1" x14ac:dyDescent="0.2">
      <c r="A106" s="145"/>
      <c r="B106" s="39"/>
      <c r="C106" s="40"/>
      <c r="D106" s="114"/>
      <c r="E106" s="114"/>
      <c r="F106" s="115"/>
      <c r="G106" s="116" t="s">
        <v>20</v>
      </c>
      <c r="H106" s="21"/>
      <c r="I106" s="21"/>
      <c r="J106" s="107" t="s">
        <v>53</v>
      </c>
      <c r="K106" s="107"/>
      <c r="L106" s="107"/>
      <c r="M106" s="107" t="s">
        <v>54</v>
      </c>
      <c r="N106" s="107">
        <v>181.58</v>
      </c>
      <c r="O106" s="107" t="s">
        <v>36</v>
      </c>
      <c r="P106" s="107"/>
      <c r="Q106" s="38" t="s">
        <v>40</v>
      </c>
      <c r="R106" s="38"/>
      <c r="S106" s="197">
        <v>0</v>
      </c>
      <c r="T106" s="197">
        <v>0</v>
      </c>
      <c r="U106" s="197">
        <v>0</v>
      </c>
      <c r="V106" s="197">
        <v>0</v>
      </c>
      <c r="W106" s="197">
        <v>0</v>
      </c>
      <c r="X106" s="197"/>
      <c r="Y106" s="197"/>
      <c r="Z106" s="197"/>
      <c r="AA106" s="197"/>
      <c r="AB106" s="197"/>
      <c r="AC106" s="197"/>
      <c r="AD106" s="197"/>
      <c r="AE106" s="197"/>
      <c r="AF106" s="197"/>
      <c r="AG106" s="197"/>
      <c r="AH106" s="197"/>
      <c r="AI106" s="197"/>
      <c r="AJ106" s="197"/>
      <c r="AK106" s="197"/>
      <c r="AL106" s="197"/>
      <c r="AM106" s="197"/>
      <c r="AN106" s="197"/>
      <c r="AO106" s="197"/>
      <c r="AP106" s="197"/>
      <c r="AQ106" s="197"/>
      <c r="AR106" s="197"/>
      <c r="AS106" s="197"/>
      <c r="AT106" s="197"/>
      <c r="AU106" s="197"/>
      <c r="AV106" s="197"/>
      <c r="AW106" s="197"/>
      <c r="AX106" s="197"/>
      <c r="AY106" s="197"/>
      <c r="AZ106" s="197"/>
      <c r="BA106" s="197"/>
      <c r="BB106" s="197"/>
      <c r="BC106" s="197"/>
      <c r="BD106" s="197"/>
      <c r="BE106" s="197"/>
      <c r="BF106" s="197"/>
      <c r="BG106" s="197"/>
      <c r="BH106" s="197"/>
      <c r="BI106" s="197"/>
      <c r="BJ106" s="197"/>
    </row>
    <row r="107" spans="1:62" ht="12.75" customHeight="1" x14ac:dyDescent="0.2">
      <c r="A107" s="145"/>
      <c r="B107" s="167" t="s">
        <v>31</v>
      </c>
      <c r="C107" s="168"/>
      <c r="D107" s="168"/>
      <c r="E107" s="168"/>
      <c r="F107" s="168"/>
      <c r="G107" s="168"/>
      <c r="H107" s="53"/>
      <c r="I107" s="21"/>
      <c r="J107" s="107" t="s">
        <v>55</v>
      </c>
      <c r="K107" s="107"/>
      <c r="L107" s="107"/>
      <c r="M107" s="107" t="s">
        <v>56</v>
      </c>
      <c r="N107" s="107">
        <v>1.9421999999999999</v>
      </c>
      <c r="O107" s="107" t="s">
        <v>57</v>
      </c>
      <c r="P107" s="107"/>
      <c r="Q107" s="108" t="s">
        <v>41</v>
      </c>
      <c r="R107" s="108"/>
      <c r="S107" s="197">
        <v>0</v>
      </c>
      <c r="T107" s="197">
        <v>0</v>
      </c>
      <c r="U107" s="197">
        <v>0</v>
      </c>
      <c r="V107" s="197">
        <v>0</v>
      </c>
      <c r="W107" s="197">
        <v>0</v>
      </c>
      <c r="X107" s="197"/>
      <c r="Y107" s="197"/>
      <c r="Z107" s="197"/>
      <c r="AA107" s="197"/>
      <c r="AB107" s="197"/>
      <c r="AC107" s="197"/>
      <c r="AD107" s="197"/>
      <c r="AE107" s="197"/>
      <c r="AF107" s="197"/>
      <c r="AG107" s="197"/>
      <c r="AH107" s="197"/>
      <c r="AI107" s="197"/>
      <c r="AJ107" s="197"/>
      <c r="AK107" s="197"/>
      <c r="AL107" s="197"/>
      <c r="AM107" s="197"/>
      <c r="AN107" s="197"/>
      <c r="AO107" s="197"/>
      <c r="AP107" s="197"/>
      <c r="AQ107" s="197"/>
      <c r="AR107" s="197"/>
      <c r="AS107" s="197"/>
      <c r="AT107" s="197"/>
      <c r="AU107" s="197"/>
      <c r="AV107" s="197"/>
      <c r="AW107" s="197"/>
      <c r="AX107" s="197"/>
      <c r="AY107" s="197"/>
      <c r="AZ107" s="197"/>
      <c r="BA107" s="197"/>
      <c r="BB107" s="197"/>
      <c r="BC107" s="197"/>
      <c r="BD107" s="197"/>
      <c r="BE107" s="197"/>
      <c r="BF107" s="197"/>
      <c r="BG107" s="197"/>
      <c r="BH107" s="197"/>
      <c r="BI107" s="197"/>
      <c r="BJ107" s="197"/>
    </row>
    <row r="108" spans="1:62" ht="12.75" customHeight="1" x14ac:dyDescent="0.2">
      <c r="A108" s="145"/>
      <c r="B108" s="52"/>
      <c r="C108" s="52"/>
      <c r="D108" s="52"/>
      <c r="E108" s="52"/>
      <c r="F108" s="52"/>
      <c r="G108" s="52"/>
      <c r="H108" s="52"/>
      <c r="I108" s="53"/>
      <c r="J108" s="117" t="s">
        <v>58</v>
      </c>
      <c r="K108" s="117"/>
      <c r="L108" s="117"/>
      <c r="M108" s="117" t="s">
        <v>59</v>
      </c>
      <c r="N108" s="117">
        <v>3.2000000000000002E-3</v>
      </c>
      <c r="O108" s="117" t="s">
        <v>57</v>
      </c>
      <c r="P108" s="117"/>
      <c r="Q108" s="45" t="s">
        <v>33</v>
      </c>
      <c r="R108" s="45"/>
      <c r="S108" s="46">
        <v>3.2754629629629627E-2</v>
      </c>
      <c r="T108" s="46">
        <v>5.4525462962962963E-2</v>
      </c>
      <c r="U108" s="46">
        <v>6.9560185185185183E-2</v>
      </c>
      <c r="V108" s="46">
        <v>8.3020833333333335E-2</v>
      </c>
      <c r="W108" s="46">
        <v>9.6643518518518531E-2</v>
      </c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</row>
    <row r="109" spans="1:62" ht="12.75" customHeight="1" x14ac:dyDescent="0.2">
      <c r="A109" s="145"/>
      <c r="B109" s="52"/>
      <c r="C109" s="40"/>
      <c r="D109" s="40"/>
      <c r="E109" s="40"/>
      <c r="F109" s="40"/>
      <c r="G109" s="40"/>
      <c r="H109" s="53"/>
      <c r="I109" s="53"/>
      <c r="J109" s="117" t="s">
        <v>60</v>
      </c>
      <c r="K109" s="117">
        <v>0</v>
      </c>
      <c r="L109" s="117"/>
      <c r="M109" s="117" t="s">
        <v>61</v>
      </c>
      <c r="N109" s="117">
        <v>95.5</v>
      </c>
      <c r="O109" s="117" t="s">
        <v>62</v>
      </c>
      <c r="P109" s="117"/>
      <c r="Q109" s="45" t="s">
        <v>34</v>
      </c>
      <c r="R109" s="45"/>
      <c r="S109" s="46">
        <v>3.4108796296296297E-2</v>
      </c>
      <c r="T109" s="46">
        <v>5.6990740740740738E-2</v>
      </c>
      <c r="U109" s="46">
        <v>7.210648148148148E-2</v>
      </c>
      <c r="V109" s="46">
        <v>8.5717592592592595E-2</v>
      </c>
      <c r="W109" s="46">
        <v>9.9456018518518527E-2</v>
      </c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</row>
    <row r="110" spans="1:62" ht="12.75" customHeight="1" x14ac:dyDescent="0.2">
      <c r="A110" s="145"/>
      <c r="B110" s="39"/>
      <c r="C110" s="39"/>
      <c r="D110" s="39"/>
      <c r="E110" s="39"/>
      <c r="F110" s="39"/>
      <c r="G110" s="39"/>
      <c r="H110" s="15"/>
      <c r="I110" s="15"/>
      <c r="J110" s="117" t="s">
        <v>63</v>
      </c>
      <c r="K110" s="117">
        <v>0</v>
      </c>
      <c r="L110" s="117"/>
      <c r="M110" s="117" t="s">
        <v>64</v>
      </c>
      <c r="N110" s="117">
        <v>0.92</v>
      </c>
      <c r="O110" s="117"/>
      <c r="P110" s="117"/>
      <c r="Q110" s="118" t="s">
        <v>35</v>
      </c>
      <c r="R110" s="118"/>
      <c r="S110" s="118">
        <v>59</v>
      </c>
      <c r="T110" s="118">
        <v>107</v>
      </c>
      <c r="U110" s="118">
        <v>109</v>
      </c>
      <c r="V110" s="118">
        <v>116</v>
      </c>
      <c r="W110" s="118">
        <v>121</v>
      </c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18"/>
      <c r="AW110" s="118"/>
      <c r="AX110" s="118"/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</row>
    <row r="111" spans="1:62" ht="12.75" customHeight="1" x14ac:dyDescent="0.2">
      <c r="A111" s="145"/>
      <c r="B111" s="39"/>
      <c r="C111" s="39"/>
      <c r="D111" s="39"/>
      <c r="E111" s="39"/>
      <c r="F111" s="39"/>
      <c r="G111" s="39"/>
      <c r="H111" s="15"/>
      <c r="I111" s="15"/>
      <c r="J111" s="117" t="s">
        <v>65</v>
      </c>
      <c r="K111" s="117">
        <v>0</v>
      </c>
      <c r="L111" s="117" t="s">
        <v>66</v>
      </c>
      <c r="M111" s="117" t="s">
        <v>22</v>
      </c>
      <c r="N111" s="117" t="s">
        <v>116</v>
      </c>
      <c r="O111" s="117"/>
      <c r="P111" s="117"/>
      <c r="Q111" s="119" t="s">
        <v>113</v>
      </c>
      <c r="R111" s="119" t="s">
        <v>36</v>
      </c>
      <c r="S111" s="169">
        <v>180.875</v>
      </c>
      <c r="T111" s="169">
        <v>418.46570000000003</v>
      </c>
      <c r="U111" s="169">
        <v>339.99889999999999</v>
      </c>
      <c r="V111" s="169">
        <v>290.95609999999999</v>
      </c>
      <c r="W111" s="169">
        <v>244.9016</v>
      </c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</row>
    <row r="112" spans="1:62" ht="12.75" customHeight="1" x14ac:dyDescent="0.2">
      <c r="A112" s="145"/>
      <c r="B112" s="39"/>
      <c r="C112" s="39"/>
      <c r="D112" s="39"/>
      <c r="E112" s="39"/>
      <c r="F112" s="39"/>
      <c r="G112" s="39"/>
      <c r="H112" s="53"/>
      <c r="I112" s="53"/>
      <c r="J112" s="117" t="s">
        <v>69</v>
      </c>
      <c r="K112" s="117">
        <v>0</v>
      </c>
      <c r="L112" s="117" t="s">
        <v>70</v>
      </c>
      <c r="M112" s="117" t="s">
        <v>71</v>
      </c>
      <c r="N112" s="117">
        <v>-6.3216999999999999</v>
      </c>
      <c r="O112" s="117" t="s">
        <v>37</v>
      </c>
      <c r="P112" s="117" t="s">
        <v>72</v>
      </c>
      <c r="Q112" s="121" t="s">
        <v>114</v>
      </c>
      <c r="R112" s="121" t="s">
        <v>37</v>
      </c>
      <c r="S112" s="122">
        <v>1.3109999999999999</v>
      </c>
      <c r="T112" s="122">
        <v>10.1137</v>
      </c>
      <c r="U112" s="122">
        <v>7.1170999999999998</v>
      </c>
      <c r="V112" s="122">
        <v>4.9631999999999996</v>
      </c>
      <c r="W112" s="122">
        <v>3.3712</v>
      </c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</row>
    <row r="113" spans="1:62" ht="12.75" customHeight="1" x14ac:dyDescent="0.2">
      <c r="A113" s="145"/>
      <c r="B113" s="39"/>
      <c r="C113" s="39"/>
      <c r="D113" s="39"/>
      <c r="E113" s="39"/>
      <c r="F113" s="39"/>
      <c r="G113" s="39"/>
      <c r="H113" s="53"/>
      <c r="I113" s="53"/>
      <c r="J113" s="117" t="s">
        <v>74</v>
      </c>
      <c r="K113" s="117">
        <v>2</v>
      </c>
      <c r="L113" s="117" t="s">
        <v>75</v>
      </c>
      <c r="M113" s="117" t="s">
        <v>76</v>
      </c>
      <c r="N113" s="117">
        <v>3.9300000000000002E-2</v>
      </c>
      <c r="O113" s="117"/>
      <c r="P113" s="117"/>
      <c r="Q113" s="199" t="s">
        <v>123</v>
      </c>
      <c r="R113" s="60" t="s">
        <v>36</v>
      </c>
      <c r="S113" s="58">
        <v>10.0077</v>
      </c>
      <c r="T113" s="58">
        <v>10.0077</v>
      </c>
      <c r="U113" s="58">
        <v>10.0077</v>
      </c>
      <c r="V113" s="58">
        <v>10.0077</v>
      </c>
      <c r="W113" s="59">
        <v>10.0077</v>
      </c>
      <c r="X113" s="59"/>
      <c r="Y113" s="59"/>
      <c r="Z113" s="59"/>
      <c r="AA113" s="59"/>
      <c r="AB113" s="59"/>
      <c r="AC113" s="59"/>
      <c r="AD113" s="59"/>
      <c r="AE113" s="59"/>
      <c r="AF113" s="59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</row>
    <row r="114" spans="1:62" ht="12.75" customHeight="1" x14ac:dyDescent="0.2">
      <c r="A114" s="145"/>
      <c r="B114" s="125"/>
      <c r="C114" s="125"/>
      <c r="D114" s="125"/>
      <c r="E114" s="125"/>
      <c r="F114" s="125"/>
      <c r="G114" s="125"/>
      <c r="H114" s="53"/>
      <c r="I114" s="53"/>
      <c r="J114" s="126"/>
      <c r="K114" s="126"/>
      <c r="L114" s="126"/>
      <c r="M114" s="126"/>
      <c r="N114" s="126"/>
      <c r="O114" s="126"/>
      <c r="P114" s="126"/>
      <c r="Q114" s="199" t="s">
        <v>124</v>
      </c>
      <c r="R114" s="123" t="s">
        <v>37</v>
      </c>
      <c r="S114" s="62">
        <v>0</v>
      </c>
      <c r="T114" s="62">
        <v>0</v>
      </c>
      <c r="U114" s="62">
        <v>0</v>
      </c>
      <c r="V114" s="62">
        <v>0</v>
      </c>
      <c r="W114" s="59">
        <v>0</v>
      </c>
      <c r="X114" s="59"/>
      <c r="Y114" s="59"/>
      <c r="Z114" s="59"/>
      <c r="AA114" s="59"/>
      <c r="AB114" s="59"/>
      <c r="AC114" s="59"/>
      <c r="AD114" s="59"/>
      <c r="AE114" s="59"/>
      <c r="AF114" s="59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/>
      <c r="BB114" s="127"/>
      <c r="BC114" s="127"/>
      <c r="BD114" s="127"/>
      <c r="BE114" s="127"/>
      <c r="BF114" s="127"/>
      <c r="BG114" s="127"/>
      <c r="BH114" s="127"/>
      <c r="BI114" s="127"/>
      <c r="BJ114" s="127"/>
    </row>
    <row r="115" spans="1:62" ht="12.75" customHeight="1" x14ac:dyDescent="0.2">
      <c r="A115" s="145"/>
      <c r="B115" s="39"/>
      <c r="C115" s="39"/>
      <c r="D115" s="39"/>
      <c r="E115" s="39"/>
      <c r="F115" s="39"/>
      <c r="G115" s="39"/>
      <c r="H115" s="53"/>
      <c r="I115" s="53"/>
      <c r="J115" s="128"/>
      <c r="K115" s="128"/>
      <c r="L115" s="128"/>
      <c r="M115" s="128"/>
      <c r="N115" s="128"/>
      <c r="O115" s="128"/>
      <c r="P115" s="128"/>
      <c r="Q115" s="199" t="s">
        <v>125</v>
      </c>
      <c r="R115" s="60">
        <v>1</v>
      </c>
      <c r="S115" s="62">
        <v>15.4575</v>
      </c>
      <c r="T115" s="62">
        <v>15.4575</v>
      </c>
      <c r="U115" s="62">
        <v>15.4575</v>
      </c>
      <c r="V115" s="62">
        <v>15.4575</v>
      </c>
      <c r="W115" s="59">
        <v>15.4575</v>
      </c>
      <c r="X115" s="59"/>
      <c r="Y115" s="59"/>
      <c r="Z115" s="59"/>
      <c r="AA115" s="59"/>
      <c r="AB115" s="59"/>
      <c r="AC115" s="59"/>
      <c r="AD115" s="59"/>
      <c r="AE115" s="59"/>
      <c r="AF115" s="59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</row>
    <row r="116" spans="1:62" ht="12.75" customHeight="1" x14ac:dyDescent="0.2">
      <c r="A116" s="145"/>
      <c r="B116" s="39"/>
      <c r="C116" s="39"/>
      <c r="D116" s="39"/>
      <c r="E116" s="39"/>
      <c r="F116" s="39"/>
      <c r="G116" s="39"/>
      <c r="H116" s="53"/>
      <c r="I116" s="53"/>
      <c r="J116" s="128"/>
      <c r="K116" s="128"/>
      <c r="L116" s="128"/>
      <c r="M116" s="128"/>
      <c r="N116" s="128"/>
      <c r="O116" s="128"/>
      <c r="P116" s="128"/>
      <c r="Q116" s="199" t="s">
        <v>126</v>
      </c>
      <c r="R116" s="60" t="s">
        <v>122</v>
      </c>
      <c r="S116" s="64">
        <v>0</v>
      </c>
      <c r="T116" s="64">
        <v>0</v>
      </c>
      <c r="U116" s="64">
        <v>0</v>
      </c>
      <c r="V116" s="64">
        <v>0</v>
      </c>
      <c r="W116" s="64">
        <v>0</v>
      </c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</row>
    <row r="117" spans="1:62" ht="12.75" customHeight="1" x14ac:dyDescent="0.2">
      <c r="A117" s="145"/>
      <c r="B117" s="39"/>
      <c r="C117" s="39"/>
      <c r="D117" s="39"/>
      <c r="E117" s="39"/>
      <c r="F117" s="39"/>
      <c r="G117" s="39"/>
      <c r="H117" s="53"/>
      <c r="I117" s="53"/>
      <c r="J117" s="128"/>
      <c r="K117" s="128"/>
      <c r="L117" s="128"/>
      <c r="M117" s="128"/>
      <c r="N117" s="128"/>
      <c r="O117" s="128"/>
      <c r="P117" s="128"/>
      <c r="Q117" s="199"/>
    </row>
    <row r="118" spans="1:62" ht="12.75" customHeight="1" x14ac:dyDescent="0.3">
      <c r="A118" s="145"/>
      <c r="B118" s="39"/>
      <c r="C118" s="70" t="s">
        <v>9</v>
      </c>
      <c r="D118" s="70" t="s">
        <v>10</v>
      </c>
      <c r="E118" s="71" t="s">
        <v>11</v>
      </c>
      <c r="F118" s="71" t="s">
        <v>12</v>
      </c>
      <c r="G118" s="53"/>
      <c r="H118" s="53"/>
      <c r="I118" s="53"/>
      <c r="J118" s="128"/>
      <c r="K118" s="128"/>
      <c r="L118" s="128"/>
      <c r="M118" s="128"/>
      <c r="N118" s="128"/>
      <c r="O118" s="128"/>
      <c r="P118" s="128"/>
      <c r="Q118" s="129" t="s">
        <v>7</v>
      </c>
      <c r="R118" s="129" t="s">
        <v>8</v>
      </c>
      <c r="S118" s="130"/>
      <c r="T118" s="130">
        <f>IF(ISNUMBER(T112),T112-(G105*T111+G104),"")</f>
        <v>-1.0602010000001272E-2</v>
      </c>
      <c r="U118" s="130">
        <f>IF(ISNUMBER(U112),U112-(G105*U111+G104),"")</f>
        <v>7.654322999999863E-2</v>
      </c>
      <c r="V118" s="130">
        <f>IF(ISNUMBER(V112),V112-(G105*V111+G104),"")</f>
        <v>-0.14997473000000028</v>
      </c>
      <c r="W118" s="130">
        <f>IF(ISNUMBER(W112),W112-(G105*W111+G104),"")</f>
        <v>6.7967119999999603E-2</v>
      </c>
      <c r="X118" s="130" t="str">
        <f>IF(ISNUMBER(X112),X112-(G105*X111+G104),"")</f>
        <v/>
      </c>
      <c r="Y118" s="130" t="str">
        <f>IF(ISNUMBER(Y112),Y112-(G105*Y111+G104),"")</f>
        <v/>
      </c>
      <c r="Z118" s="130" t="str">
        <f>IF(ISNUMBER(Z112),Z112-(G105*Z111+G104),"")</f>
        <v/>
      </c>
      <c r="AA118" s="130" t="str">
        <f>IF(ISNUMBER(AA112),AA112-(G105*AA111+G104),"")</f>
        <v/>
      </c>
      <c r="AB118" s="130" t="str">
        <f>IF(ISNUMBER(AB112),AB112-(G105*AB111+G104),"")</f>
        <v/>
      </c>
      <c r="AC118" s="130" t="str">
        <f>IF(ISNUMBER(AC112),AC112-(G105*AC111+G104),"")</f>
        <v/>
      </c>
      <c r="AD118" s="130" t="str">
        <f>IF(ISNUMBER(AD112),AD112-(G105*AD111+G104),"")</f>
        <v/>
      </c>
      <c r="AE118" s="130" t="str">
        <f>IF(ISNUMBER(AE112),AE112-(G105*AE111+G104),"")</f>
        <v/>
      </c>
      <c r="AF118" s="130" t="str">
        <f>IF(ISNUMBER(AF112),AF112-(G105*AF111+G104),"")</f>
        <v/>
      </c>
      <c r="AG118" s="130" t="str">
        <f>IF(ISNUMBER(AG112),AG112-(G105*AG111+G104),"")</f>
        <v/>
      </c>
      <c r="AH118" s="130" t="str">
        <f>IF(ISNUMBER(AH112),AH112-(G105*AH111+G104),"")</f>
        <v/>
      </c>
      <c r="AI118" s="130" t="str">
        <f>IF(ISNUMBER(AI112),AI112-(G105*AI111+G104),"")</f>
        <v/>
      </c>
      <c r="AJ118" s="130" t="str">
        <f>IF(ISNUMBER(AJ112),AJ112-(G105*AJ111+G104),"")</f>
        <v/>
      </c>
      <c r="AK118" s="130" t="str">
        <f>IF(ISNUMBER(AK112),AK112-(G105*AK111+G104),"")</f>
        <v/>
      </c>
      <c r="AL118" s="130" t="str">
        <f>IF(ISNUMBER(AL112),AL112-(G105*AL111+G104),"")</f>
        <v/>
      </c>
      <c r="AM118" s="130" t="str">
        <f>IF(ISNUMBER(AM112),AM112-(G105*AM111+G104),"")</f>
        <v/>
      </c>
      <c r="AN118" s="130" t="str">
        <f>IF(ISNUMBER(AN112),AN112-(G105*AN111+G104),"")</f>
        <v/>
      </c>
      <c r="AO118" s="130" t="str">
        <f>IF(ISNUMBER(AO112),AO112-(G105*AO111+G104),"")</f>
        <v/>
      </c>
      <c r="AP118" s="130" t="str">
        <f>IF(ISNUMBER(AP112),AP112-(G105*AP111+G104),"")</f>
        <v/>
      </c>
      <c r="AQ118" s="130" t="str">
        <f>IF(ISNUMBER(AQ112),AQ112-(G105*AQ111+G104),"")</f>
        <v/>
      </c>
      <c r="AR118" s="130" t="str">
        <f>IF(ISNUMBER(AR112),AR112-(G105*AR111+G104),"")</f>
        <v/>
      </c>
      <c r="AS118" s="130" t="str">
        <f>IF(ISNUMBER(AS112),AS112-(G105*AS111+G104),"")</f>
        <v/>
      </c>
      <c r="AT118" s="130" t="str">
        <f>IF(ISNUMBER(AT112),AT112-(G105*AT111+G104),"")</f>
        <v/>
      </c>
      <c r="AU118" s="130" t="str">
        <f>IF(ISNUMBER(AU112),AU112-(G105*AU111+G104),"")</f>
        <v/>
      </c>
      <c r="AV118" s="130" t="str">
        <f>IF(ISNUMBER(AV112),AV112-(G105*AV111+G104),"")</f>
        <v/>
      </c>
      <c r="AW118" s="130" t="str">
        <f>IF(ISNUMBER(AW112),AW112-(G105*AW111+G104),"")</f>
        <v/>
      </c>
      <c r="AX118" s="130" t="str">
        <f>IF(ISNUMBER(AX112),AX112-(G105*AX111+G104),"")</f>
        <v/>
      </c>
      <c r="AY118" s="130" t="str">
        <f>IF(ISNUMBER(AY112),AY112-(G105*AY111+G104),"")</f>
        <v/>
      </c>
      <c r="AZ118" s="130" t="str">
        <f>IF(ISNUMBER(AZ112),AZ112-(G105*AZ111+G104),"")</f>
        <v/>
      </c>
      <c r="BA118" s="130" t="str">
        <f>IF(ISNUMBER(BA112),BA112-(G105*BA111+G104),"")</f>
        <v/>
      </c>
      <c r="BB118" s="130" t="str">
        <f>IF(ISNUMBER(BB112),BB112-(G105*BB111+G104),"")</f>
        <v/>
      </c>
      <c r="BC118" s="130" t="str">
        <f>IF(ISNUMBER(BC112),BC112-(G105*BC111+G104),"")</f>
        <v/>
      </c>
      <c r="BD118" s="130" t="str">
        <f>IF(ISNUMBER(BD112),BD112-(G105*BD111+G104),"")</f>
        <v/>
      </c>
      <c r="BE118" s="130" t="str">
        <f>IF(ISNUMBER(BE112),BE112-(G105*BE111+G104),"")</f>
        <v/>
      </c>
      <c r="BF118" s="130" t="str">
        <f>IF(ISNUMBER(BF112),BF112-(G105*BF111+G104),"")</f>
        <v/>
      </c>
      <c r="BG118" s="130" t="str">
        <f>IF(ISNUMBER(BG112),BG112-(G105*BG111+G104),"")</f>
        <v/>
      </c>
      <c r="BH118" s="130" t="str">
        <f>IF(ISNUMBER(BH112),BH112-(G105*BH111+G104),"")</f>
        <v/>
      </c>
      <c r="BI118" s="130" t="str">
        <f>IF(ISNUMBER(BI112),BI112-(G105*BI111+G104),"")</f>
        <v/>
      </c>
      <c r="BJ118" s="130" t="str">
        <f>IF(ISNUMBER(BJ112),BJ112-(G105*BJ111+G104),"")</f>
        <v/>
      </c>
    </row>
    <row r="119" spans="1:62" ht="12.75" customHeight="1" x14ac:dyDescent="0.2">
      <c r="A119" s="145"/>
      <c r="B119" s="40" t="s">
        <v>14</v>
      </c>
      <c r="C119" s="40">
        <v>2.5000000000000001E-2</v>
      </c>
      <c r="D119" s="40">
        <v>-2</v>
      </c>
      <c r="E119" s="40">
        <v>250</v>
      </c>
      <c r="F119" s="40">
        <v>0</v>
      </c>
      <c r="G119" s="39"/>
      <c r="H119" s="53"/>
      <c r="I119" s="53"/>
      <c r="J119" s="128"/>
      <c r="K119" s="128"/>
      <c r="L119" s="128"/>
      <c r="M119" s="128"/>
      <c r="N119" s="128"/>
      <c r="O119" s="128"/>
      <c r="P119" s="128"/>
      <c r="Q119" s="129" t="s">
        <v>13</v>
      </c>
      <c r="R119" s="72">
        <f>IF(SUMPRODUCT(--ISNUMBER(T119:BJ119))&gt;0,AVERAGE(T119:BJ119),"")</f>
        <v>7.6271772499999946E-2</v>
      </c>
      <c r="S119" s="73"/>
      <c r="T119" s="73">
        <f t="shared" ref="T119:BJ119" si="101">IF(ISNUMBER(T112),ABS(T118),"")</f>
        <v>1.0602010000001272E-2</v>
      </c>
      <c r="U119" s="73">
        <f t="shared" si="101"/>
        <v>7.654322999999863E-2</v>
      </c>
      <c r="V119" s="73">
        <f t="shared" si="101"/>
        <v>0.14997473000000028</v>
      </c>
      <c r="W119" s="73">
        <f t="shared" si="101"/>
        <v>6.7967119999999603E-2</v>
      </c>
      <c r="X119" s="73" t="str">
        <f t="shared" si="101"/>
        <v/>
      </c>
      <c r="Y119" s="73" t="str">
        <f t="shared" si="101"/>
        <v/>
      </c>
      <c r="Z119" s="73" t="str">
        <f t="shared" si="101"/>
        <v/>
      </c>
      <c r="AA119" s="73" t="str">
        <f t="shared" si="101"/>
        <v/>
      </c>
      <c r="AB119" s="73" t="str">
        <f t="shared" si="101"/>
        <v/>
      </c>
      <c r="AC119" s="73" t="str">
        <f t="shared" si="101"/>
        <v/>
      </c>
      <c r="AD119" s="73" t="str">
        <f t="shared" si="101"/>
        <v/>
      </c>
      <c r="AE119" s="73" t="str">
        <f t="shared" si="101"/>
        <v/>
      </c>
      <c r="AF119" s="73" t="str">
        <f t="shared" si="101"/>
        <v/>
      </c>
      <c r="AG119" s="73" t="str">
        <f t="shared" si="101"/>
        <v/>
      </c>
      <c r="AH119" s="73" t="str">
        <f t="shared" si="101"/>
        <v/>
      </c>
      <c r="AI119" s="73" t="str">
        <f t="shared" si="101"/>
        <v/>
      </c>
      <c r="AJ119" s="73" t="str">
        <f t="shared" si="101"/>
        <v/>
      </c>
      <c r="AK119" s="73" t="str">
        <f t="shared" si="101"/>
        <v/>
      </c>
      <c r="AL119" s="73" t="str">
        <f t="shared" si="101"/>
        <v/>
      </c>
      <c r="AM119" s="73" t="str">
        <f t="shared" si="101"/>
        <v/>
      </c>
      <c r="AN119" s="73" t="str">
        <f t="shared" si="101"/>
        <v/>
      </c>
      <c r="AO119" s="73" t="str">
        <f t="shared" si="101"/>
        <v/>
      </c>
      <c r="AP119" s="73" t="str">
        <f t="shared" si="101"/>
        <v/>
      </c>
      <c r="AQ119" s="73" t="str">
        <f t="shared" si="101"/>
        <v/>
      </c>
      <c r="AR119" s="73" t="str">
        <f t="shared" si="101"/>
        <v/>
      </c>
      <c r="AS119" s="73" t="str">
        <f t="shared" si="101"/>
        <v/>
      </c>
      <c r="AT119" s="73" t="str">
        <f t="shared" si="101"/>
        <v/>
      </c>
      <c r="AU119" s="73" t="str">
        <f t="shared" si="101"/>
        <v/>
      </c>
      <c r="AV119" s="73" t="str">
        <f t="shared" si="101"/>
        <v/>
      </c>
      <c r="AW119" s="73" t="str">
        <f t="shared" si="101"/>
        <v/>
      </c>
      <c r="AX119" s="73" t="str">
        <f t="shared" si="101"/>
        <v/>
      </c>
      <c r="AY119" s="73" t="str">
        <f t="shared" si="101"/>
        <v/>
      </c>
      <c r="AZ119" s="73" t="str">
        <f t="shared" si="101"/>
        <v/>
      </c>
      <c r="BA119" s="73" t="str">
        <f t="shared" si="101"/>
        <v/>
      </c>
      <c r="BB119" s="73" t="str">
        <f t="shared" si="101"/>
        <v/>
      </c>
      <c r="BC119" s="73" t="str">
        <f t="shared" si="101"/>
        <v/>
      </c>
      <c r="BD119" s="73" t="str">
        <f t="shared" si="101"/>
        <v/>
      </c>
      <c r="BE119" s="73" t="str">
        <f t="shared" si="101"/>
        <v/>
      </c>
      <c r="BF119" s="73" t="str">
        <f t="shared" si="101"/>
        <v/>
      </c>
      <c r="BG119" s="73" t="str">
        <f t="shared" si="101"/>
        <v/>
      </c>
      <c r="BH119" s="73" t="str">
        <f t="shared" si="101"/>
        <v/>
      </c>
      <c r="BI119" s="73" t="str">
        <f t="shared" si="101"/>
        <v/>
      </c>
      <c r="BJ119" s="73" t="str">
        <f t="shared" si="101"/>
        <v/>
      </c>
    </row>
    <row r="120" spans="1:62" ht="12.75" customHeight="1" x14ac:dyDescent="0.2">
      <c r="A120" s="145"/>
      <c r="B120" s="131" t="s">
        <v>16</v>
      </c>
      <c r="C120" s="170" t="s">
        <v>94</v>
      </c>
      <c r="D120" s="78"/>
      <c r="E120" s="18">
        <f>C119*E119+D119</f>
        <v>4.25</v>
      </c>
      <c r="F120" s="18">
        <f>C119*F119+D119</f>
        <v>-2</v>
      </c>
      <c r="G120" s="79"/>
      <c r="H120" s="53"/>
      <c r="I120" s="53"/>
      <c r="J120" s="128"/>
      <c r="K120" s="128"/>
      <c r="L120" s="128"/>
      <c r="M120" s="128"/>
      <c r="N120" s="128"/>
      <c r="O120" s="128"/>
      <c r="P120" s="128"/>
      <c r="Q120" s="74" t="s">
        <v>15</v>
      </c>
      <c r="R120" s="74" t="s">
        <v>8</v>
      </c>
      <c r="S120" s="75"/>
      <c r="T120" s="75">
        <f>IF(ISNUMBER(T112),T112-(C119*T111+D119),"")</f>
        <v>1.652057499999998</v>
      </c>
      <c r="U120" s="75">
        <f>IF(ISNUMBER(U112),U112-(C119*U111+D119),"")</f>
        <v>0.61712749999999961</v>
      </c>
      <c r="V120" s="75">
        <f>IF(ISNUMBER(V112),V112-(C119*V111+D119),"")</f>
        <v>-0.31070250000000055</v>
      </c>
      <c r="W120" s="75">
        <f>IF(ISNUMBER(W112),W112-(C119*W111+D119),"")</f>
        <v>-0.75134000000000079</v>
      </c>
      <c r="X120" s="75" t="str">
        <f>IF(ISNUMBER(X112),X112-(C119*X111+D119),"")</f>
        <v/>
      </c>
      <c r="Y120" s="75" t="str">
        <f>IF(ISNUMBER(Y112),Y112-(C119*Y111+D119),"")</f>
        <v/>
      </c>
      <c r="Z120" s="75" t="str">
        <f>IF(ISNUMBER(Z112),Z112-(C119*Z111+D119),"")</f>
        <v/>
      </c>
      <c r="AA120" s="75" t="str">
        <f>IF(ISNUMBER(AA112),AA112-(C119*AA111+D119),"")</f>
        <v/>
      </c>
      <c r="AB120" s="75" t="str">
        <f>IF(ISNUMBER(AB112),AB112-(C119*AB111+D119),"")</f>
        <v/>
      </c>
      <c r="AC120" s="75" t="str">
        <f>IF(ISNUMBER(AC112),AC112-(C119*AC111+D119),"")</f>
        <v/>
      </c>
      <c r="AD120" s="75" t="str">
        <f>IF(ISNUMBER(AD112),AD112-(C119*AD111+D119),"")</f>
        <v/>
      </c>
      <c r="AE120" s="75" t="str">
        <f>IF(ISNUMBER(AE112),AE112-(C119*AE111+D119),"")</f>
        <v/>
      </c>
      <c r="AF120" s="75" t="str">
        <f>IF(ISNUMBER(AF112),AF112-(C119*AF111+D119),"")</f>
        <v/>
      </c>
      <c r="AG120" s="75" t="str">
        <f>IF(ISNUMBER(AG112),AG112-(C119*AG111+D119),"")</f>
        <v/>
      </c>
      <c r="AH120" s="75" t="str">
        <f>IF(ISNUMBER(AH112),AH112-(C119*AH111+D119),"")</f>
        <v/>
      </c>
      <c r="AI120" s="75" t="str">
        <f>IF(ISNUMBER(AI112),AI112-(C119*AI111+D119),"")</f>
        <v/>
      </c>
      <c r="AJ120" s="75" t="str">
        <f>IF(ISNUMBER(AJ112),AJ112-(C119*AJ111+D119),"")</f>
        <v/>
      </c>
      <c r="AK120" s="75" t="str">
        <f>IF(ISNUMBER(AK112),AK112-(C119*AK111+D119),"")</f>
        <v/>
      </c>
      <c r="AL120" s="75" t="str">
        <f>IF(ISNUMBER(AL112),AL112-(C119*AL111+D119),"")</f>
        <v/>
      </c>
      <c r="AM120" s="75" t="str">
        <f>IF(ISNUMBER(AM112),AM112-(C119*AM111+D119),"")</f>
        <v/>
      </c>
      <c r="AN120" s="75" t="str">
        <f>IF(ISNUMBER(AN112),AN112-(C119*AN111+D119),"")</f>
        <v/>
      </c>
      <c r="AO120" s="75" t="str">
        <f>IF(ISNUMBER(AO112),AO112-(C119*AO111+D119),"")</f>
        <v/>
      </c>
      <c r="AP120" s="75" t="str">
        <f>IF(ISNUMBER(AP112),AP112-(C119*AP111+D119),"")</f>
        <v/>
      </c>
      <c r="AQ120" s="75" t="str">
        <f>IF(ISNUMBER(AQ112),AQ112-(C119*AQ111+D119),"")</f>
        <v/>
      </c>
      <c r="AR120" s="75" t="str">
        <f>IF(ISNUMBER(AR112),AR112-(C119*AR111+D119),"")</f>
        <v/>
      </c>
      <c r="AS120" s="75" t="str">
        <f>IF(ISNUMBER(AS112),AS112-(C119*AS111+D119),"")</f>
        <v/>
      </c>
      <c r="AT120" s="75" t="str">
        <f>IF(ISNUMBER(AT112),AT112-(C119*AT111+D119),"")</f>
        <v/>
      </c>
      <c r="AU120" s="75" t="str">
        <f>IF(ISNUMBER(AU112),AU112-(C119*AU111+D119),"")</f>
        <v/>
      </c>
      <c r="AV120" s="75" t="str">
        <f>IF(ISNUMBER(AV112),AV112-(C119*AV111+D119),"")</f>
        <v/>
      </c>
      <c r="AW120" s="75" t="str">
        <f>IF(ISNUMBER(AW112),AW112-(C119*AW111+D119),"")</f>
        <v/>
      </c>
      <c r="AX120" s="75" t="str">
        <f>IF(ISNUMBER(AX112),AX112-(C119*AX111+D119),"")</f>
        <v/>
      </c>
      <c r="AY120" s="75" t="str">
        <f>IF(ISNUMBER(AY112),AY112-(C119*AY111+D119),"")</f>
        <v/>
      </c>
      <c r="AZ120" s="75" t="str">
        <f>IF(ISNUMBER(AZ112),AZ112-(C119*AZ111+D119),"")</f>
        <v/>
      </c>
      <c r="BA120" s="75" t="str">
        <f>IF(ISNUMBER(BA112),BA112-(C119*BA111+D119),"")</f>
        <v/>
      </c>
      <c r="BB120" s="75" t="str">
        <f>IF(ISNUMBER(BB112),BB112-(C119*BB111+D119),"")</f>
        <v/>
      </c>
      <c r="BC120" s="75" t="str">
        <f>IF(ISNUMBER(BC112),BC112-(C119*BC111+D119),"")</f>
        <v/>
      </c>
      <c r="BD120" s="75" t="str">
        <f>IF(ISNUMBER(BD112),BD112-(C119*BD111+D119),"")</f>
        <v/>
      </c>
      <c r="BE120" s="75" t="str">
        <f>IF(ISNUMBER(BE112),BE112-(C119*BE111+D119),"")</f>
        <v/>
      </c>
      <c r="BF120" s="75" t="str">
        <f>IF(ISNUMBER(BF112),BF112-(C119*BF111+D119),"")</f>
        <v/>
      </c>
      <c r="BG120" s="75" t="str">
        <f>IF(ISNUMBER(BG112),BG112-(C119*BG111+D119),"")</f>
        <v/>
      </c>
      <c r="BH120" s="75" t="str">
        <f>IF(ISNUMBER(BH112),BH112-(C119*BH111+D119),"")</f>
        <v/>
      </c>
      <c r="BI120" s="75" t="str">
        <f>IF(ISNUMBER(BI112),BI112-(C119*BI111+D119),"")</f>
        <v/>
      </c>
      <c r="BJ120" s="75" t="str">
        <f>IF(ISNUMBER(BJ112),BJ112-(C119*BJ111+D119),"")</f>
        <v/>
      </c>
    </row>
    <row r="121" spans="1:62" ht="12.75" customHeight="1" x14ac:dyDescent="0.2">
      <c r="A121" s="160"/>
      <c r="B121" s="132"/>
      <c r="C121" s="18"/>
      <c r="D121" s="18"/>
      <c r="E121" s="18"/>
      <c r="F121" s="18"/>
      <c r="G121" s="18"/>
      <c r="H121" s="84"/>
      <c r="I121" s="84"/>
      <c r="J121" s="133"/>
      <c r="K121" s="133"/>
      <c r="L121" s="133"/>
      <c r="M121" s="133"/>
      <c r="N121" s="133"/>
      <c r="O121" s="133"/>
      <c r="P121" s="133"/>
      <c r="Q121" s="134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6"/>
      <c r="AC121" s="86"/>
      <c r="AD121" s="86"/>
      <c r="AE121" s="86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86"/>
      <c r="BI121" s="86"/>
      <c r="BJ121" s="86"/>
    </row>
    <row r="122" spans="1:62" ht="12.75" customHeight="1" x14ac:dyDescent="0.2">
      <c r="A122" s="143" t="str">
        <f ca="1">INDIRECT("$C$4")&amp;"."&amp;C124&amp;"."&amp;"A"</f>
        <v>1.3.A</v>
      </c>
      <c r="B122" s="2" t="str">
        <f>J123</f>
        <v>2017-04-25 P7-01HIGH.DLD</v>
      </c>
      <c r="C122" s="3" t="str">
        <f>IF(NOT(ISBLANK($Q131)),$Q131,"")</f>
        <v>7A: O2 concentration</v>
      </c>
      <c r="D122" s="4" t="s">
        <v>21</v>
      </c>
      <c r="E122" s="5" t="s">
        <v>22</v>
      </c>
      <c r="F122" s="6" t="s">
        <v>0</v>
      </c>
      <c r="G122" s="7" t="str">
        <f ca="1">INDIRECT("$G$1")</f>
        <v>1A</v>
      </c>
      <c r="H122" s="8"/>
      <c r="I122" s="8"/>
      <c r="J122" s="9" t="s">
        <v>23</v>
      </c>
      <c r="K122" s="9"/>
      <c r="L122" s="9"/>
      <c r="M122" s="9"/>
      <c r="N122" s="9"/>
      <c r="O122" s="9"/>
      <c r="P122" s="9"/>
      <c r="Q122" s="10" t="s">
        <v>1</v>
      </c>
      <c r="R122" s="11" t="s">
        <v>24</v>
      </c>
      <c r="S122" s="12" t="s">
        <v>25</v>
      </c>
      <c r="T122" s="12" t="s">
        <v>89</v>
      </c>
      <c r="U122" s="12" t="s">
        <v>90</v>
      </c>
      <c r="V122" s="12" t="s">
        <v>91</v>
      </c>
      <c r="W122" s="12" t="s">
        <v>92</v>
      </c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144"/>
      <c r="AZ122" s="144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</row>
    <row r="123" spans="1:62" ht="12.75" customHeight="1" x14ac:dyDescent="0.2">
      <c r="A123" s="145"/>
      <c r="B123" s="100" t="s">
        <v>94</v>
      </c>
      <c r="C123" s="146"/>
      <c r="D123" s="147">
        <f>IF(NOT(ISBLANK(K133)),K133,"")</f>
        <v>2</v>
      </c>
      <c r="E123" s="148" t="str">
        <f>IF(NOT(ISBLANK(N131)),N131,"")</f>
        <v>MiR05kit-0915</v>
      </c>
      <c r="F123" s="19"/>
      <c r="G123" s="20" t="s">
        <v>2</v>
      </c>
      <c r="H123" s="21"/>
      <c r="I123" s="21"/>
      <c r="J123" s="149" t="s">
        <v>95</v>
      </c>
      <c r="K123" s="22"/>
      <c r="L123" s="22"/>
      <c r="M123" s="22"/>
      <c r="N123" s="22"/>
      <c r="O123" s="22"/>
      <c r="P123" s="22"/>
      <c r="Q123" s="22"/>
      <c r="R123" s="22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</row>
    <row r="124" spans="1:62" ht="12.75" customHeight="1" x14ac:dyDescent="0.2">
      <c r="A124" s="145"/>
      <c r="B124" s="150" t="s">
        <v>29</v>
      </c>
      <c r="C124" s="151">
        <f ca="1">IF(ROW()=ROW(INDIRECT("$C$44")),1,1+(ROW()-ROW(INDIRECT("$C$44")))/40)</f>
        <v>3</v>
      </c>
      <c r="D124" s="26"/>
      <c r="E124" s="26"/>
      <c r="F124" s="27" t="s">
        <v>30</v>
      </c>
      <c r="G124" s="28">
        <f t="array" ref="G124">IF(COUNT(T132:BJ132)&gt;1,ROUND(INTERCEPT(T132:BJ132,T131:BJ131),4),"")</f>
        <v>-12.706799999999999</v>
      </c>
      <c r="H124" s="29"/>
      <c r="I124" s="29"/>
      <c r="J124" s="107" t="s">
        <v>96</v>
      </c>
      <c r="K124" s="107" t="s">
        <v>97</v>
      </c>
      <c r="L124" s="107" t="s">
        <v>98</v>
      </c>
      <c r="M124" s="107" t="s">
        <v>46</v>
      </c>
      <c r="N124" s="107" t="s">
        <v>47</v>
      </c>
      <c r="O124" s="107">
        <v>2001</v>
      </c>
      <c r="P124" s="107" t="s">
        <v>48</v>
      </c>
      <c r="Q124" s="31" t="s">
        <v>49</v>
      </c>
      <c r="R124" s="31" t="s">
        <v>32</v>
      </c>
      <c r="S124" s="12" t="s">
        <v>25</v>
      </c>
      <c r="T124" s="12" t="s">
        <v>89</v>
      </c>
      <c r="U124" s="12" t="s">
        <v>90</v>
      </c>
      <c r="V124" s="12" t="s">
        <v>91</v>
      </c>
      <c r="W124" s="12" t="s">
        <v>92</v>
      </c>
      <c r="X124" s="66"/>
      <c r="Y124" s="66"/>
      <c r="Z124" s="66"/>
      <c r="AA124" s="66"/>
      <c r="AB124" s="66"/>
      <c r="AC124" s="66"/>
      <c r="AD124" s="66"/>
      <c r="AE124" s="66"/>
      <c r="AF124" s="66"/>
      <c r="AG124" s="66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  <c r="BD124" s="66"/>
      <c r="BE124" s="66"/>
      <c r="BF124" s="66"/>
      <c r="BG124" s="66"/>
      <c r="BH124" s="66"/>
      <c r="BI124" s="66"/>
      <c r="BJ124" s="66"/>
    </row>
    <row r="125" spans="1:62" ht="12.75" customHeight="1" x14ac:dyDescent="0.2">
      <c r="A125" s="145"/>
      <c r="B125" s="18"/>
      <c r="C125" s="152"/>
      <c r="D125" s="34"/>
      <c r="E125" s="35"/>
      <c r="F125" s="36" t="s">
        <v>5</v>
      </c>
      <c r="G125" s="37">
        <f t="array" ref="G125">IF(COUNT(T132:BJ132)&gt;1,ROUND(SLOPE(T132:BJ132,T131:BJ131),4),"")</f>
        <v>6.3E-2</v>
      </c>
      <c r="H125" s="21"/>
      <c r="I125" s="21"/>
      <c r="J125" s="107" t="s">
        <v>50</v>
      </c>
      <c r="K125" s="107" t="s">
        <v>99</v>
      </c>
      <c r="L125" s="107"/>
      <c r="M125" s="107" t="s">
        <v>51</v>
      </c>
      <c r="N125" s="107">
        <v>37</v>
      </c>
      <c r="O125" s="107" t="s">
        <v>52</v>
      </c>
      <c r="P125" s="107"/>
      <c r="Q125" s="38" t="s">
        <v>42</v>
      </c>
      <c r="R125" s="38"/>
      <c r="S125" s="38" t="s">
        <v>103</v>
      </c>
      <c r="T125" s="38" t="s">
        <v>104</v>
      </c>
      <c r="U125" s="38" t="s">
        <v>100</v>
      </c>
      <c r="V125" s="38" t="s">
        <v>101</v>
      </c>
      <c r="W125" s="38" t="s">
        <v>102</v>
      </c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</row>
    <row r="126" spans="1:62" ht="12.75" customHeight="1" x14ac:dyDescent="0.2">
      <c r="A126" s="145"/>
      <c r="B126" s="39"/>
      <c r="C126" s="40"/>
      <c r="D126" s="41"/>
      <c r="E126" s="42"/>
      <c r="F126" s="42"/>
      <c r="G126" s="43" t="s">
        <v>6</v>
      </c>
      <c r="H126" s="21"/>
      <c r="I126" s="21"/>
      <c r="J126" s="107" t="s">
        <v>53</v>
      </c>
      <c r="K126" s="107"/>
      <c r="L126" s="107"/>
      <c r="M126" s="107" t="s">
        <v>54</v>
      </c>
      <c r="N126" s="107">
        <v>178.73</v>
      </c>
      <c r="O126" s="107" t="s">
        <v>36</v>
      </c>
      <c r="P126" s="107"/>
      <c r="Q126" s="38" t="s">
        <v>40</v>
      </c>
      <c r="R126" s="38"/>
      <c r="S126" s="197">
        <v>0</v>
      </c>
      <c r="T126" s="197">
        <v>0</v>
      </c>
      <c r="U126" s="197">
        <v>0</v>
      </c>
      <c r="V126" s="197">
        <v>0</v>
      </c>
      <c r="W126" s="197">
        <v>0</v>
      </c>
      <c r="X126" s="197"/>
      <c r="Y126" s="197"/>
      <c r="Z126" s="197"/>
      <c r="AA126" s="197"/>
      <c r="AB126" s="197"/>
      <c r="AC126" s="197"/>
      <c r="AD126" s="197"/>
      <c r="AE126" s="197"/>
      <c r="AF126" s="197"/>
      <c r="AG126" s="197"/>
      <c r="AH126" s="197"/>
      <c r="AI126" s="197"/>
      <c r="AJ126" s="197"/>
      <c r="AK126" s="197"/>
      <c r="AL126" s="197"/>
      <c r="AM126" s="197"/>
      <c r="AN126" s="197"/>
      <c r="AO126" s="197"/>
      <c r="AP126" s="197"/>
      <c r="AQ126" s="197"/>
      <c r="AR126" s="197"/>
      <c r="AS126" s="197"/>
      <c r="AT126" s="197"/>
      <c r="AU126" s="197"/>
      <c r="AV126" s="197"/>
      <c r="AW126" s="197"/>
      <c r="AX126" s="197"/>
      <c r="AY126" s="197"/>
      <c r="AZ126" s="197"/>
      <c r="BA126" s="197"/>
      <c r="BB126" s="197"/>
      <c r="BC126" s="197"/>
      <c r="BD126" s="197"/>
      <c r="BE126" s="197"/>
      <c r="BF126" s="197"/>
      <c r="BG126" s="197"/>
      <c r="BH126" s="197"/>
      <c r="BI126" s="197"/>
      <c r="BJ126" s="197"/>
    </row>
    <row r="127" spans="1:62" ht="12.75" customHeight="1" x14ac:dyDescent="0.2">
      <c r="A127" s="145"/>
      <c r="B127" s="153" t="s">
        <v>31</v>
      </c>
      <c r="C127" s="154"/>
      <c r="D127" s="155"/>
      <c r="E127" s="155"/>
      <c r="F127" s="155"/>
      <c r="G127" s="155"/>
      <c r="H127" s="21"/>
      <c r="I127" s="21"/>
      <c r="J127" s="107" t="s">
        <v>55</v>
      </c>
      <c r="K127" s="107" t="s">
        <v>105</v>
      </c>
      <c r="L127" s="107"/>
      <c r="M127" s="107" t="s">
        <v>56</v>
      </c>
      <c r="N127" s="107">
        <v>2.0682</v>
      </c>
      <c r="O127" s="107" t="s">
        <v>57</v>
      </c>
      <c r="P127" s="107"/>
      <c r="Q127" s="38" t="s">
        <v>41</v>
      </c>
      <c r="R127" s="38"/>
      <c r="S127" s="197">
        <v>0</v>
      </c>
      <c r="T127" s="197">
        <v>0</v>
      </c>
      <c r="U127" s="197">
        <v>0</v>
      </c>
      <c r="V127" s="197">
        <v>0</v>
      </c>
      <c r="W127" s="197">
        <v>0</v>
      </c>
      <c r="X127" s="197"/>
      <c r="Y127" s="197"/>
      <c r="Z127" s="197"/>
      <c r="AA127" s="197"/>
      <c r="AB127" s="197"/>
      <c r="AC127" s="197"/>
      <c r="AD127" s="197"/>
      <c r="AE127" s="197"/>
      <c r="AF127" s="197"/>
      <c r="AG127" s="197"/>
      <c r="AH127" s="197"/>
      <c r="AI127" s="197"/>
      <c r="AJ127" s="197"/>
      <c r="AK127" s="197"/>
      <c r="AL127" s="197"/>
      <c r="AM127" s="197"/>
      <c r="AN127" s="197"/>
      <c r="AO127" s="197"/>
      <c r="AP127" s="197"/>
      <c r="AQ127" s="197"/>
      <c r="AR127" s="197"/>
      <c r="AS127" s="197"/>
      <c r="AT127" s="197"/>
      <c r="AU127" s="197"/>
      <c r="AV127" s="197"/>
      <c r="AW127" s="197"/>
      <c r="AX127" s="197"/>
      <c r="AY127" s="197"/>
      <c r="AZ127" s="197"/>
      <c r="BA127" s="197"/>
      <c r="BB127" s="197"/>
      <c r="BC127" s="197"/>
      <c r="BD127" s="197"/>
      <c r="BE127" s="197"/>
      <c r="BF127" s="197"/>
      <c r="BG127" s="197"/>
      <c r="BH127" s="197"/>
      <c r="BI127" s="197"/>
      <c r="BJ127" s="197"/>
    </row>
    <row r="128" spans="1:62" ht="12.75" customHeight="1" x14ac:dyDescent="0.2">
      <c r="A128" s="145"/>
      <c r="B128" s="39"/>
      <c r="C128" s="39"/>
      <c r="D128" s="39"/>
      <c r="E128" s="39"/>
      <c r="F128" s="39"/>
      <c r="G128" s="39"/>
      <c r="H128" s="15"/>
      <c r="I128" s="15"/>
      <c r="J128" s="117" t="s">
        <v>58</v>
      </c>
      <c r="K128" s="117"/>
      <c r="L128" s="117"/>
      <c r="M128" s="117" t="s">
        <v>59</v>
      </c>
      <c r="N128" s="117">
        <v>1.03E-2</v>
      </c>
      <c r="O128" s="117" t="s">
        <v>57</v>
      </c>
      <c r="P128" s="117"/>
      <c r="Q128" s="45" t="s">
        <v>33</v>
      </c>
      <c r="R128" s="45"/>
      <c r="S128" s="46">
        <v>6.1724537037037036E-2</v>
      </c>
      <c r="T128" s="46">
        <v>8.0046296296296296E-2</v>
      </c>
      <c r="U128" s="46">
        <v>9.3518518518518515E-2</v>
      </c>
      <c r="V128" s="46">
        <v>0.10696759259259259</v>
      </c>
      <c r="W128" s="46">
        <v>0.12099537037037038</v>
      </c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</row>
    <row r="129" spans="1:62" ht="12.75" customHeight="1" x14ac:dyDescent="0.2">
      <c r="A129" s="145"/>
      <c r="B129" s="39"/>
      <c r="C129" s="49"/>
      <c r="D129" s="49"/>
      <c r="E129" s="49"/>
      <c r="F129" s="49"/>
      <c r="G129" s="49"/>
      <c r="H129" s="15"/>
      <c r="I129" s="15"/>
      <c r="J129" s="117" t="s">
        <v>60</v>
      </c>
      <c r="K129" s="117">
        <v>0</v>
      </c>
      <c r="L129" s="117"/>
      <c r="M129" s="117" t="s">
        <v>61</v>
      </c>
      <c r="N129" s="117">
        <v>94.1</v>
      </c>
      <c r="O129" s="117" t="s">
        <v>62</v>
      </c>
      <c r="P129" s="117"/>
      <c r="Q129" s="46" t="s">
        <v>34</v>
      </c>
      <c r="R129" s="193"/>
      <c r="S129" s="46">
        <v>6.3078703703703706E-2</v>
      </c>
      <c r="T129" s="46">
        <v>8.1747685185185187E-2</v>
      </c>
      <c r="U129" s="46">
        <v>9.5706018518518524E-2</v>
      </c>
      <c r="V129" s="46">
        <v>0.1095949074074074</v>
      </c>
      <c r="W129" s="46">
        <v>0.12355324074074074</v>
      </c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</row>
    <row r="130" spans="1:62" ht="12.75" customHeight="1" x14ac:dyDescent="0.2">
      <c r="A130" s="145"/>
      <c r="B130" s="40"/>
      <c r="C130" s="52"/>
      <c r="D130" s="52"/>
      <c r="E130" s="52"/>
      <c r="F130" s="40"/>
      <c r="G130" s="40"/>
      <c r="H130" s="53"/>
      <c r="I130" s="53"/>
      <c r="J130" s="117" t="s">
        <v>63</v>
      </c>
      <c r="K130" s="117">
        <v>0</v>
      </c>
      <c r="L130" s="117"/>
      <c r="M130" s="117" t="s">
        <v>64</v>
      </c>
      <c r="N130" s="117">
        <v>0.92</v>
      </c>
      <c r="O130" s="117"/>
      <c r="P130" s="117"/>
      <c r="Q130" s="156" t="s">
        <v>35</v>
      </c>
      <c r="R130" s="194"/>
      <c r="S130" s="118">
        <v>59</v>
      </c>
      <c r="T130" s="118">
        <v>74</v>
      </c>
      <c r="U130" s="118">
        <v>94</v>
      </c>
      <c r="V130" s="118">
        <v>113</v>
      </c>
      <c r="W130" s="118">
        <v>110</v>
      </c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</row>
    <row r="131" spans="1:62" ht="12.75" customHeight="1" x14ac:dyDescent="0.2">
      <c r="A131" s="145"/>
      <c r="B131" s="40"/>
      <c r="C131" s="52"/>
      <c r="D131" s="56"/>
      <c r="E131" s="56"/>
      <c r="F131" s="40"/>
      <c r="G131" s="40"/>
      <c r="H131" s="53"/>
      <c r="I131" s="53"/>
      <c r="J131" s="117" t="s">
        <v>65</v>
      </c>
      <c r="K131" s="117">
        <v>0</v>
      </c>
      <c r="L131" s="117" t="s">
        <v>106</v>
      </c>
      <c r="M131" s="117" t="s">
        <v>22</v>
      </c>
      <c r="N131" s="117" t="s">
        <v>107</v>
      </c>
      <c r="O131" s="117"/>
      <c r="P131" s="117"/>
      <c r="Q131" s="195" t="s">
        <v>108</v>
      </c>
      <c r="R131" s="195" t="s">
        <v>36</v>
      </c>
      <c r="S131" s="158">
        <v>177.56549999999999</v>
      </c>
      <c r="T131" s="158">
        <v>390.28300000000002</v>
      </c>
      <c r="U131" s="158">
        <v>343.72730000000001</v>
      </c>
      <c r="V131" s="158">
        <v>296.6506</v>
      </c>
      <c r="W131" s="158">
        <v>252.35650000000001</v>
      </c>
      <c r="X131" s="158"/>
      <c r="Y131" s="158"/>
      <c r="Z131" s="169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  <c r="AU131" s="158"/>
      <c r="AV131" s="158"/>
      <c r="AW131" s="158"/>
      <c r="AX131" s="158"/>
      <c r="AY131" s="158"/>
      <c r="AZ131" s="158"/>
      <c r="BA131" s="158"/>
      <c r="BB131" s="158"/>
      <c r="BC131" s="158"/>
      <c r="BD131" s="158"/>
      <c r="BE131" s="158"/>
      <c r="BF131" s="158"/>
      <c r="BG131" s="158"/>
      <c r="BH131" s="158"/>
      <c r="BI131" s="158"/>
      <c r="BJ131" s="158"/>
    </row>
    <row r="132" spans="1:62" ht="12.75" customHeight="1" x14ac:dyDescent="0.2">
      <c r="A132" s="145"/>
      <c r="B132" s="39"/>
      <c r="C132" s="39"/>
      <c r="D132" s="39"/>
      <c r="E132" s="39"/>
      <c r="F132" s="39"/>
      <c r="G132" s="39"/>
      <c r="H132" s="21"/>
      <c r="I132" s="21"/>
      <c r="J132" s="117" t="s">
        <v>69</v>
      </c>
      <c r="K132" s="117">
        <v>0</v>
      </c>
      <c r="L132" s="117" t="s">
        <v>109</v>
      </c>
      <c r="M132" s="117" t="s">
        <v>71</v>
      </c>
      <c r="N132" s="117">
        <v>-12.702</v>
      </c>
      <c r="O132" s="117" t="s">
        <v>37</v>
      </c>
      <c r="P132" s="117" t="s">
        <v>72</v>
      </c>
      <c r="Q132" s="196" t="s">
        <v>110</v>
      </c>
      <c r="R132" s="196" t="s">
        <v>37</v>
      </c>
      <c r="S132" s="55">
        <v>2.6922999999999999</v>
      </c>
      <c r="T132" s="55">
        <v>12.3325</v>
      </c>
      <c r="U132" s="55">
        <v>8.5112000000000005</v>
      </c>
      <c r="V132" s="55">
        <v>5.5583</v>
      </c>
      <c r="W132" s="55">
        <v>3.6476000000000002</v>
      </c>
      <c r="X132" s="55"/>
      <c r="Y132" s="55"/>
      <c r="Z132" s="122"/>
      <c r="AA132" s="55"/>
      <c r="AB132" s="55"/>
      <c r="AC132" s="159"/>
      <c r="AD132" s="159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</row>
    <row r="133" spans="1:62" ht="12.75" customHeight="1" x14ac:dyDescent="0.2">
      <c r="A133" s="145"/>
      <c r="B133" s="39"/>
      <c r="C133" s="39"/>
      <c r="D133" s="39"/>
      <c r="E133" s="39"/>
      <c r="F133" s="39"/>
      <c r="G133" s="39"/>
      <c r="H133" s="21"/>
      <c r="I133" s="21"/>
      <c r="J133" s="117" t="s">
        <v>74</v>
      </c>
      <c r="K133" s="117">
        <v>2</v>
      </c>
      <c r="L133" s="117" t="s">
        <v>75</v>
      </c>
      <c r="M133" s="117" t="s">
        <v>76</v>
      </c>
      <c r="N133" s="117">
        <v>6.3E-2</v>
      </c>
      <c r="O133" s="117"/>
      <c r="P133" s="117"/>
      <c r="Q133" s="199"/>
      <c r="R133" s="198"/>
      <c r="S133" s="58"/>
      <c r="T133" s="58"/>
      <c r="U133" s="58"/>
      <c r="V133" s="58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</row>
    <row r="134" spans="1:62" ht="12.75" customHeight="1" x14ac:dyDescent="0.2">
      <c r="A134" s="145"/>
      <c r="B134" s="39"/>
      <c r="C134" s="39"/>
      <c r="D134" s="39"/>
      <c r="E134" s="39"/>
      <c r="F134" s="39"/>
      <c r="G134" s="39"/>
      <c r="H134" s="21"/>
      <c r="I134" s="21"/>
      <c r="J134" s="126"/>
      <c r="K134" s="126"/>
      <c r="L134" s="126"/>
      <c r="M134" s="126"/>
      <c r="N134" s="126"/>
      <c r="O134" s="126"/>
      <c r="P134" s="126"/>
      <c r="Q134" s="199"/>
      <c r="R134" s="199"/>
      <c r="S134" s="62"/>
      <c r="T134" s="62"/>
      <c r="U134" s="62"/>
      <c r="V134" s="62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</row>
    <row r="135" spans="1:62" ht="12.75" customHeight="1" x14ac:dyDescent="0.2">
      <c r="A135" s="145"/>
      <c r="B135" s="39"/>
      <c r="C135" s="39"/>
      <c r="D135" s="39"/>
      <c r="E135" s="39"/>
      <c r="F135" s="39"/>
      <c r="G135" s="39"/>
      <c r="H135" s="21"/>
      <c r="I135" s="21"/>
      <c r="J135" s="128"/>
      <c r="K135" s="128"/>
      <c r="L135" s="128"/>
      <c r="M135" s="128"/>
      <c r="N135" s="128"/>
      <c r="O135" s="128"/>
      <c r="P135" s="128"/>
      <c r="Q135" s="199"/>
      <c r="R135" s="61"/>
      <c r="S135" s="64"/>
      <c r="T135" s="64"/>
      <c r="U135" s="62"/>
      <c r="V135" s="62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</row>
    <row r="136" spans="1:62" ht="12.75" customHeight="1" x14ac:dyDescent="0.2">
      <c r="A136" s="145"/>
      <c r="B136" s="39"/>
      <c r="C136" s="39"/>
      <c r="D136" s="39"/>
      <c r="E136" s="39"/>
      <c r="F136" s="39"/>
      <c r="G136" s="39"/>
      <c r="H136" s="21"/>
      <c r="I136" s="21"/>
      <c r="J136" s="128"/>
      <c r="K136" s="128"/>
      <c r="L136" s="128"/>
      <c r="M136" s="128"/>
      <c r="N136" s="128"/>
      <c r="O136" s="128"/>
      <c r="P136" s="128"/>
      <c r="Q136" s="199"/>
      <c r="R136" s="61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</row>
    <row r="137" spans="1:62" ht="12.75" customHeight="1" x14ac:dyDescent="0.2">
      <c r="A137" s="145"/>
      <c r="B137" s="39"/>
      <c r="C137" s="39"/>
      <c r="D137" s="39"/>
      <c r="E137" s="39"/>
      <c r="F137" s="39"/>
      <c r="G137" s="39"/>
      <c r="H137" s="21"/>
      <c r="I137" s="21"/>
      <c r="J137" s="128"/>
      <c r="K137" s="128"/>
      <c r="L137" s="128"/>
      <c r="M137" s="128"/>
      <c r="N137" s="128"/>
      <c r="O137" s="128"/>
      <c r="P137" s="128"/>
      <c r="Q137" s="199"/>
    </row>
    <row r="138" spans="1:62" ht="12.75" customHeight="1" x14ac:dyDescent="0.3">
      <c r="A138" s="145"/>
      <c r="B138" s="39"/>
      <c r="C138" s="70" t="s">
        <v>9</v>
      </c>
      <c r="D138" s="70" t="s">
        <v>10</v>
      </c>
      <c r="E138" s="71" t="s">
        <v>11</v>
      </c>
      <c r="F138" s="71" t="s">
        <v>12</v>
      </c>
      <c r="G138" s="43"/>
      <c r="H138" s="21"/>
      <c r="I138" s="21"/>
      <c r="J138" s="128"/>
      <c r="K138" s="128"/>
      <c r="L138" s="128"/>
      <c r="M138" s="128"/>
      <c r="N138" s="128"/>
      <c r="O138" s="128"/>
      <c r="P138" s="128"/>
      <c r="Q138" s="67" t="s">
        <v>7</v>
      </c>
      <c r="R138" s="68" t="s">
        <v>8</v>
      </c>
      <c r="S138" s="69"/>
      <c r="T138" s="69">
        <f>IF(ISNUMBER(T132),T132-(G125*T131+G124),"")</f>
        <v>0.45147099999999618</v>
      </c>
      <c r="U138" s="69">
        <f>IF(ISNUMBER(U132),U132-(G125*U131+G124),"")</f>
        <v>-0.43681989999999971</v>
      </c>
      <c r="V138" s="69">
        <f>IF(ISNUMBER(V132),V132-(G125*V131+G124),"")</f>
        <v>-0.42388780000000015</v>
      </c>
      <c r="W138" s="69">
        <f>IF(ISNUMBER(W132),W132-(G125*W131+G124),"")</f>
        <v>0.45594049999999831</v>
      </c>
      <c r="X138" s="69" t="str">
        <f>IF(ISNUMBER(X132),X132-(G125*X131+G124),"")</f>
        <v/>
      </c>
      <c r="Y138" s="69" t="str">
        <f>IF(ISNUMBER(Y132),Y132-(G125*Y131+G124),"")</f>
        <v/>
      </c>
      <c r="Z138" s="69" t="str">
        <f>IF(ISNUMBER(Z132),Z132-(G125*Z131+G124),"")</f>
        <v/>
      </c>
      <c r="AA138" s="69" t="str">
        <f>IF(ISNUMBER(AA132),AA132-(G125*AA131+G124),"")</f>
        <v/>
      </c>
      <c r="AB138" s="69" t="str">
        <f>IF(ISNUMBER(AB132),AB132-(G125*AB131+G124),"")</f>
        <v/>
      </c>
      <c r="AC138" s="69" t="str">
        <f>IF(ISNUMBER(AC132),AC132-(G125*AC131+G124),"")</f>
        <v/>
      </c>
      <c r="AD138" s="69" t="str">
        <f>IF(ISNUMBER(AD132),AD132-(G125*AD131+G124),"")</f>
        <v/>
      </c>
      <c r="AE138" s="69" t="str">
        <f>IF(ISNUMBER(AE132),AE132-(G125*AE131+G124),"")</f>
        <v/>
      </c>
      <c r="AF138" s="69" t="str">
        <f>IF(ISNUMBER(AF132),AF132-(G125*AF131+G124),"")</f>
        <v/>
      </c>
      <c r="AG138" s="69" t="str">
        <f>IF(ISNUMBER(AG132),AG132-(G125*AG131+G124),"")</f>
        <v/>
      </c>
      <c r="AH138" s="69" t="str">
        <f>IF(ISNUMBER(AH132),AH132-(G125*AH131+G124),"")</f>
        <v/>
      </c>
      <c r="AI138" s="69" t="str">
        <f>IF(ISNUMBER(AI132),AI132-(G125*AI131+G124),"")</f>
        <v/>
      </c>
      <c r="AJ138" s="69" t="str">
        <f>IF(ISNUMBER(AJ132),AJ132-(G125*AJ131+G124),"")</f>
        <v/>
      </c>
      <c r="AK138" s="69" t="str">
        <f>IF(ISNUMBER(AK132),AK132-(G125*AK131+G124),"")</f>
        <v/>
      </c>
      <c r="AL138" s="69" t="str">
        <f>IF(ISNUMBER(AL132),AL132-(G125*AL131+G124),"")</f>
        <v/>
      </c>
      <c r="AM138" s="69" t="str">
        <f>IF(ISNUMBER(AM132),AM132-(G125*AM131+G124),"")</f>
        <v/>
      </c>
      <c r="AN138" s="69" t="str">
        <f>IF(ISNUMBER(AN132),AN132-(G125*AN131+G124),"")</f>
        <v/>
      </c>
      <c r="AO138" s="69" t="str">
        <f>IF(ISNUMBER(AO132),AO132-(G125*AO131+G124),"")</f>
        <v/>
      </c>
      <c r="AP138" s="69" t="str">
        <f>IF(ISNUMBER(AP132),AP132-(G125*AP131+G124),"")</f>
        <v/>
      </c>
      <c r="AQ138" s="69" t="str">
        <f>IF(ISNUMBER(AQ132),AQ132-(G125*AQ131+G124),"")</f>
        <v/>
      </c>
      <c r="AR138" s="69" t="str">
        <f>IF(ISNUMBER(AR132),AR132-(G125*AR131+G124),"")</f>
        <v/>
      </c>
      <c r="AS138" s="69" t="str">
        <f>IF(ISNUMBER(AS132),AS132-(G125*AS131+G124),"")</f>
        <v/>
      </c>
      <c r="AT138" s="69" t="str">
        <f>IF(ISNUMBER(AT132),AT132-(G125*AT131+G124),"")</f>
        <v/>
      </c>
      <c r="AU138" s="69" t="str">
        <f>IF(ISNUMBER(AU132),AU132-(G125*AU131+G124),"")</f>
        <v/>
      </c>
      <c r="AV138" s="69" t="str">
        <f>IF(ISNUMBER(AV132),AV132-(G125*AV131+G124),"")</f>
        <v/>
      </c>
      <c r="AW138" s="69" t="str">
        <f>IF(ISNUMBER(AW132),AW132-(G125*AW131+G124),"")</f>
        <v/>
      </c>
      <c r="AX138" s="69" t="str">
        <f>IF(ISNUMBER(AX132),AX132-(G125*AX131+G124),"")</f>
        <v/>
      </c>
      <c r="AY138" s="69" t="str">
        <f>IF(ISNUMBER(AY132),AY132-(G125*AY131+G124),"")</f>
        <v/>
      </c>
      <c r="AZ138" s="69" t="str">
        <f>IF(ISNUMBER(AZ132),AZ132-(G125*AZ131+G124),"")</f>
        <v/>
      </c>
      <c r="BA138" s="69" t="str">
        <f>IF(ISNUMBER(BA132),BA132-(G125*BA131+G124),"")</f>
        <v/>
      </c>
      <c r="BB138" s="69" t="str">
        <f>IF(ISNUMBER(BB132),BB132-(G125*BB131+G124),"")</f>
        <v/>
      </c>
      <c r="BC138" s="69" t="str">
        <f>IF(ISNUMBER(BC132),BC132-(G125*BC131+G124),"")</f>
        <v/>
      </c>
      <c r="BD138" s="69" t="str">
        <f>IF(ISNUMBER(BD132),BD132-(G125*BD131+G124),"")</f>
        <v/>
      </c>
      <c r="BE138" s="69" t="str">
        <f>IF(ISNUMBER(BE132),BE132-(G125*BE131+G124),"")</f>
        <v/>
      </c>
      <c r="BF138" s="69" t="str">
        <f>IF(ISNUMBER(BF132),BF132-(G125*BF131+G124),"")</f>
        <v/>
      </c>
      <c r="BG138" s="69" t="str">
        <f>IF(ISNUMBER(BG132),BG132-(G125*BG131+G124),"")</f>
        <v/>
      </c>
      <c r="BH138" s="69" t="str">
        <f>IF(ISNUMBER(BH132),BH132-(G125*BH131+G124),"")</f>
        <v/>
      </c>
      <c r="BI138" s="69" t="str">
        <f>IF(ISNUMBER(BI132),BI132-(G125*BI131+G124),"")</f>
        <v/>
      </c>
      <c r="BJ138" s="69" t="str">
        <f>IF(ISNUMBER(BJ132),BJ132-(G125*BJ131+G124),"")</f>
        <v/>
      </c>
    </row>
    <row r="139" spans="1:62" ht="12.75" customHeight="1" x14ac:dyDescent="0.2">
      <c r="A139" s="145"/>
      <c r="B139" s="40" t="s">
        <v>14</v>
      </c>
      <c r="C139" s="40">
        <v>2.5000000000000001E-2</v>
      </c>
      <c r="D139" s="40">
        <v>-2</v>
      </c>
      <c r="E139" s="40">
        <v>250</v>
      </c>
      <c r="F139" s="40">
        <v>0</v>
      </c>
      <c r="G139" s="39"/>
      <c r="H139" s="21"/>
      <c r="I139" s="21"/>
      <c r="J139" s="128"/>
      <c r="K139" s="128"/>
      <c r="L139" s="128"/>
      <c r="M139" s="128"/>
      <c r="N139" s="128"/>
      <c r="O139" s="128"/>
      <c r="P139" s="128"/>
      <c r="Q139" s="67" t="s">
        <v>13</v>
      </c>
      <c r="R139" s="72">
        <f>IF(SUMPRODUCT(--ISNUMBER(T139:BJ139))&gt;0,AVERAGE(T139:BJ139),"")</f>
        <v>0.44202979999999858</v>
      </c>
      <c r="S139" s="73"/>
      <c r="T139" s="73">
        <f t="shared" ref="T139:BJ139" si="102">IF(ISNUMBER(T132),ABS(T138),"")</f>
        <v>0.45147099999999618</v>
      </c>
      <c r="U139" s="73">
        <f t="shared" si="102"/>
        <v>0.43681989999999971</v>
      </c>
      <c r="V139" s="73">
        <f t="shared" si="102"/>
        <v>0.42388780000000015</v>
      </c>
      <c r="W139" s="73">
        <f t="shared" si="102"/>
        <v>0.45594049999999831</v>
      </c>
      <c r="X139" s="73" t="str">
        <f t="shared" si="102"/>
        <v/>
      </c>
      <c r="Y139" s="73" t="str">
        <f t="shared" si="102"/>
        <v/>
      </c>
      <c r="Z139" s="73" t="str">
        <f t="shared" si="102"/>
        <v/>
      </c>
      <c r="AA139" s="73" t="str">
        <f t="shared" si="102"/>
        <v/>
      </c>
      <c r="AB139" s="73" t="str">
        <f t="shared" si="102"/>
        <v/>
      </c>
      <c r="AC139" s="73" t="str">
        <f t="shared" si="102"/>
        <v/>
      </c>
      <c r="AD139" s="73" t="str">
        <f t="shared" si="102"/>
        <v/>
      </c>
      <c r="AE139" s="73" t="str">
        <f t="shared" si="102"/>
        <v/>
      </c>
      <c r="AF139" s="73" t="str">
        <f t="shared" si="102"/>
        <v/>
      </c>
      <c r="AG139" s="73" t="str">
        <f t="shared" si="102"/>
        <v/>
      </c>
      <c r="AH139" s="73" t="str">
        <f t="shared" si="102"/>
        <v/>
      </c>
      <c r="AI139" s="73" t="str">
        <f t="shared" si="102"/>
        <v/>
      </c>
      <c r="AJ139" s="73" t="str">
        <f t="shared" si="102"/>
        <v/>
      </c>
      <c r="AK139" s="73" t="str">
        <f t="shared" si="102"/>
        <v/>
      </c>
      <c r="AL139" s="73" t="str">
        <f t="shared" si="102"/>
        <v/>
      </c>
      <c r="AM139" s="73" t="str">
        <f t="shared" si="102"/>
        <v/>
      </c>
      <c r="AN139" s="73" t="str">
        <f t="shared" si="102"/>
        <v/>
      </c>
      <c r="AO139" s="73" t="str">
        <f t="shared" si="102"/>
        <v/>
      </c>
      <c r="AP139" s="73" t="str">
        <f t="shared" si="102"/>
        <v/>
      </c>
      <c r="AQ139" s="73" t="str">
        <f t="shared" si="102"/>
        <v/>
      </c>
      <c r="AR139" s="73" t="str">
        <f t="shared" si="102"/>
        <v/>
      </c>
      <c r="AS139" s="73" t="str">
        <f t="shared" si="102"/>
        <v/>
      </c>
      <c r="AT139" s="73" t="str">
        <f t="shared" si="102"/>
        <v/>
      </c>
      <c r="AU139" s="73" t="str">
        <f t="shared" si="102"/>
        <v/>
      </c>
      <c r="AV139" s="73" t="str">
        <f t="shared" si="102"/>
        <v/>
      </c>
      <c r="AW139" s="73" t="str">
        <f t="shared" si="102"/>
        <v/>
      </c>
      <c r="AX139" s="73" t="str">
        <f t="shared" si="102"/>
        <v/>
      </c>
      <c r="AY139" s="73" t="str">
        <f t="shared" si="102"/>
        <v/>
      </c>
      <c r="AZ139" s="73" t="str">
        <f t="shared" si="102"/>
        <v/>
      </c>
      <c r="BA139" s="73" t="str">
        <f t="shared" si="102"/>
        <v/>
      </c>
      <c r="BB139" s="73" t="str">
        <f t="shared" si="102"/>
        <v/>
      </c>
      <c r="BC139" s="73" t="str">
        <f t="shared" si="102"/>
        <v/>
      </c>
      <c r="BD139" s="73" t="str">
        <f t="shared" si="102"/>
        <v/>
      </c>
      <c r="BE139" s="73" t="str">
        <f t="shared" si="102"/>
        <v/>
      </c>
      <c r="BF139" s="73" t="str">
        <f t="shared" si="102"/>
        <v/>
      </c>
      <c r="BG139" s="73" t="str">
        <f t="shared" si="102"/>
        <v/>
      </c>
      <c r="BH139" s="73" t="str">
        <f t="shared" si="102"/>
        <v/>
      </c>
      <c r="BI139" s="73" t="str">
        <f t="shared" si="102"/>
        <v/>
      </c>
      <c r="BJ139" s="73" t="str">
        <f t="shared" si="102"/>
        <v/>
      </c>
    </row>
    <row r="140" spans="1:62" ht="12.75" customHeight="1" x14ac:dyDescent="0.2">
      <c r="A140" s="145"/>
      <c r="B140" s="77" t="s">
        <v>16</v>
      </c>
      <c r="C140" s="170" t="s">
        <v>94</v>
      </c>
      <c r="D140" s="78"/>
      <c r="E140" s="18">
        <f>C139*E139+D139</f>
        <v>4.25</v>
      </c>
      <c r="F140" s="18">
        <f>C139*F139+D139</f>
        <v>-2</v>
      </c>
      <c r="G140" s="78"/>
      <c r="H140" s="21"/>
      <c r="I140" s="21"/>
      <c r="J140" s="128"/>
      <c r="K140" s="128"/>
      <c r="L140" s="128"/>
      <c r="M140" s="128"/>
      <c r="N140" s="128"/>
      <c r="O140" s="128"/>
      <c r="P140" s="128"/>
      <c r="Q140" s="74" t="s">
        <v>15</v>
      </c>
      <c r="R140" s="74" t="s">
        <v>8</v>
      </c>
      <c r="S140" s="75"/>
      <c r="T140" s="75">
        <f>IF(ISNUMBER(T132),T132-(C139*T131+D139),"")</f>
        <v>4.5754249999999992</v>
      </c>
      <c r="U140" s="75">
        <f>IF(ISNUMBER(U132),U132-(C139*U131+D139),"")</f>
        <v>1.9180174999999995</v>
      </c>
      <c r="V140" s="75">
        <f>IF(ISNUMBER(V132),V132-(C139*V131+D139),"")</f>
        <v>0.14203499999999991</v>
      </c>
      <c r="W140" s="75">
        <f>IF(ISNUMBER(W132),W132-(C139*W131+D139),"")</f>
        <v>-0.66131250000000064</v>
      </c>
      <c r="X140" s="75" t="str">
        <f>IF(ISNUMBER(X132),X132-(C139*X131+D139),"")</f>
        <v/>
      </c>
      <c r="Y140" s="75" t="str">
        <f>IF(ISNUMBER(Y132),Y132-(C139*Y131+D139),"")</f>
        <v/>
      </c>
      <c r="Z140" s="75" t="str">
        <f>IF(ISNUMBER(Z132),Z132-(C139*Z131+D139),"")</f>
        <v/>
      </c>
      <c r="AA140" s="75" t="str">
        <f>IF(ISNUMBER(AA132),AA132-(C139*AA131+D139),"")</f>
        <v/>
      </c>
      <c r="AB140" s="75" t="str">
        <f>IF(ISNUMBER(AB132),AB132-(C139*AB131+D139),"")</f>
        <v/>
      </c>
      <c r="AC140" s="75" t="str">
        <f>IF(ISNUMBER(AC132),AC132-(C139*AC131+D139),"")</f>
        <v/>
      </c>
      <c r="AD140" s="75" t="str">
        <f>IF(ISNUMBER(AD132),AD132-(C139*AD131+D139),"")</f>
        <v/>
      </c>
      <c r="AE140" s="75" t="str">
        <f>IF(ISNUMBER(AE132),AE132-(C139*AE131+D139),"")</f>
        <v/>
      </c>
      <c r="AF140" s="75" t="str">
        <f>IF(ISNUMBER(AF132),AF132-(C139*AF131+D139),"")</f>
        <v/>
      </c>
      <c r="AG140" s="75" t="str">
        <f>IF(ISNUMBER(AG132),AG132-(C139*AG131+D139),"")</f>
        <v/>
      </c>
      <c r="AH140" s="75" t="str">
        <f>IF(ISNUMBER(AH132),AH132-(C139*AH131+D139),"")</f>
        <v/>
      </c>
      <c r="AI140" s="75" t="str">
        <f>IF(ISNUMBER(AI132),AI132-(C139*AI131+D139),"")</f>
        <v/>
      </c>
      <c r="AJ140" s="75" t="str">
        <f>IF(ISNUMBER(AJ132),AJ132-(C139*AJ131+D139),"")</f>
        <v/>
      </c>
      <c r="AK140" s="75" t="str">
        <f>IF(ISNUMBER(AK132),AK132-(C139*AK131+D139),"")</f>
        <v/>
      </c>
      <c r="AL140" s="75" t="str">
        <f>IF(ISNUMBER(AL132),AL132-(C139*AL131+D139),"")</f>
        <v/>
      </c>
      <c r="AM140" s="75" t="str">
        <f>IF(ISNUMBER(AM132),AM132-(C139*AM131+D139),"")</f>
        <v/>
      </c>
      <c r="AN140" s="75" t="str">
        <f>IF(ISNUMBER(AN132),AN132-(C139*AN131+D139),"")</f>
        <v/>
      </c>
      <c r="AO140" s="75" t="str">
        <f>IF(ISNUMBER(AO132),AO132-(C139*AO131+D139),"")</f>
        <v/>
      </c>
      <c r="AP140" s="75" t="str">
        <f>IF(ISNUMBER(AP132),AP132-(C139*AP131+D139),"")</f>
        <v/>
      </c>
      <c r="AQ140" s="75" t="str">
        <f>IF(ISNUMBER(AQ132),AQ132-(C139*AQ131+D139),"")</f>
        <v/>
      </c>
      <c r="AR140" s="75" t="str">
        <f>IF(ISNUMBER(AR132),AR132-(C139*AR131+D139),"")</f>
        <v/>
      </c>
      <c r="AS140" s="75" t="str">
        <f>IF(ISNUMBER(AS132),AS132-(C139*AS131+D139),"")</f>
        <v/>
      </c>
      <c r="AT140" s="75" t="str">
        <f>IF(ISNUMBER(AT132),AT132-(C139*AT131+D139),"")</f>
        <v/>
      </c>
      <c r="AU140" s="75" t="str">
        <f>IF(ISNUMBER(AU132),AU132-(C139*AU131+D139),"")</f>
        <v/>
      </c>
      <c r="AV140" s="75" t="str">
        <f>IF(ISNUMBER(AV132),AV132-(C139*AV131+D139),"")</f>
        <v/>
      </c>
      <c r="AW140" s="75" t="str">
        <f>IF(ISNUMBER(AW132),AW132-(C139*AW131+D139),"")</f>
        <v/>
      </c>
      <c r="AX140" s="75" t="str">
        <f>IF(ISNUMBER(AX132),AX132-(C139*AX131+D139),"")</f>
        <v/>
      </c>
      <c r="AY140" s="75" t="str">
        <f>IF(ISNUMBER(AY132),AY132-(C139*AY131+D139),"")</f>
        <v/>
      </c>
      <c r="AZ140" s="75" t="str">
        <f>IF(ISNUMBER(AZ132),AZ132-(C139*AZ131+D139),"")</f>
        <v/>
      </c>
      <c r="BA140" s="75" t="str">
        <f>IF(ISNUMBER(BA132),BA132-(C139*BA131+D139),"")</f>
        <v/>
      </c>
      <c r="BB140" s="75" t="str">
        <f>IF(ISNUMBER(BB132),BB132-(C139*BB131+D139),"")</f>
        <v/>
      </c>
      <c r="BC140" s="75" t="str">
        <f>IF(ISNUMBER(BC132),BC132-(C139*BC131+D139),"")</f>
        <v/>
      </c>
      <c r="BD140" s="75" t="str">
        <f>IF(ISNUMBER(BD132),BD132-(C139*BD131+D139),"")</f>
        <v/>
      </c>
      <c r="BE140" s="75" t="str">
        <f>IF(ISNUMBER(BE132),BE132-(C139*BE131+D139),"")</f>
        <v/>
      </c>
      <c r="BF140" s="75" t="str">
        <f>IF(ISNUMBER(BF132),BF132-(C139*BF131+D139),"")</f>
        <v/>
      </c>
      <c r="BG140" s="75" t="str">
        <f>IF(ISNUMBER(BG132),BG132-(C139*BG131+D139),"")</f>
        <v/>
      </c>
      <c r="BH140" s="75" t="str">
        <f>IF(ISNUMBER(BH132),BH132-(C139*BH131+D139),"")</f>
        <v/>
      </c>
      <c r="BI140" s="75" t="str">
        <f>IF(ISNUMBER(BI132),BI132-(C139*BI131+D139),"")</f>
        <v/>
      </c>
      <c r="BJ140" s="75" t="str">
        <f>IF(ISNUMBER(BJ132),BJ132-(C139*BJ131+D139),"")</f>
        <v/>
      </c>
    </row>
    <row r="141" spans="1:62" ht="12.75" customHeight="1" x14ac:dyDescent="0.2">
      <c r="A141" s="160"/>
      <c r="B141" s="18"/>
      <c r="C141" s="18"/>
      <c r="D141" s="18"/>
      <c r="E141" s="18"/>
      <c r="F141" s="18"/>
      <c r="G141" s="18"/>
      <c r="H141" s="81"/>
      <c r="I141" s="81"/>
      <c r="J141" s="133"/>
      <c r="K141" s="133"/>
      <c r="L141" s="133"/>
      <c r="M141" s="133"/>
      <c r="N141" s="133"/>
      <c r="O141" s="133"/>
      <c r="P141" s="133"/>
      <c r="Q141" s="83"/>
      <c r="R141" s="84"/>
      <c r="S141" s="85"/>
      <c r="T141" s="85"/>
      <c r="U141" s="85"/>
      <c r="V141" s="85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86"/>
      <c r="BD141" s="86"/>
      <c r="BE141" s="86"/>
      <c r="BF141" s="86"/>
      <c r="BG141" s="86"/>
      <c r="BH141" s="86"/>
      <c r="BI141" s="86"/>
      <c r="BJ141" s="86"/>
    </row>
    <row r="142" spans="1:62" ht="12.75" customHeight="1" x14ac:dyDescent="0.2">
      <c r="A142" s="161" t="str">
        <f ca="1">INDIRECT("$C$4")&amp;"."&amp;C144&amp;"."&amp;"B"</f>
        <v>1.3.B</v>
      </c>
      <c r="B142" s="89" t="str">
        <f>J143</f>
        <v>2017-04-25 P7-01HIGH.DLD</v>
      </c>
      <c r="C142" s="90" t="str">
        <f>IF(NOT(ISBLANK($Q151)),$Q151,"")</f>
        <v>7B: O2 concentration</v>
      </c>
      <c r="D142" s="91" t="s">
        <v>21</v>
      </c>
      <c r="E142" s="92" t="s">
        <v>22</v>
      </c>
      <c r="F142" s="93" t="s">
        <v>0</v>
      </c>
      <c r="G142" s="94" t="str">
        <f ca="1">INDIRECT("$G$21")</f>
        <v>1B</v>
      </c>
      <c r="H142" s="53"/>
      <c r="I142" s="53"/>
      <c r="J142" s="65" t="s">
        <v>23</v>
      </c>
      <c r="K142" s="65"/>
      <c r="L142" s="65"/>
      <c r="M142" s="65"/>
      <c r="N142" s="65"/>
      <c r="O142" s="65"/>
      <c r="P142" s="65"/>
      <c r="Q142" s="95" t="s">
        <v>1</v>
      </c>
      <c r="R142" s="96" t="s">
        <v>24</v>
      </c>
      <c r="S142" s="12" t="s">
        <v>25</v>
      </c>
      <c r="T142" s="12" t="s">
        <v>89</v>
      </c>
      <c r="U142" s="12" t="s">
        <v>90</v>
      </c>
      <c r="V142" s="12" t="s">
        <v>91</v>
      </c>
      <c r="W142" s="12" t="s">
        <v>92</v>
      </c>
      <c r="X142" s="98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99"/>
      <c r="BE142" s="99"/>
      <c r="BF142" s="99"/>
      <c r="BG142" s="99"/>
      <c r="BH142" s="99"/>
      <c r="BI142" s="99"/>
      <c r="BJ142" s="99"/>
    </row>
    <row r="143" spans="1:62" ht="12.75" customHeight="1" x14ac:dyDescent="0.2">
      <c r="A143" s="145"/>
      <c r="B143" s="100" t="s">
        <v>94</v>
      </c>
      <c r="C143" s="18"/>
      <c r="D143" s="147">
        <f>IF(NOT(ISBLANK(K153)),K153,"")</f>
        <v>2</v>
      </c>
      <c r="E143" s="148" t="str">
        <f>IF(NOT(ISBLANK(N151)),N151,"")</f>
        <v>MiR05kit-0915</v>
      </c>
      <c r="F143" s="101"/>
      <c r="G143" s="102" t="s">
        <v>17</v>
      </c>
      <c r="H143" s="29"/>
      <c r="I143" s="21"/>
      <c r="J143" s="162" t="s">
        <v>95</v>
      </c>
      <c r="K143" s="103"/>
      <c r="L143" s="103"/>
      <c r="M143" s="103"/>
      <c r="N143" s="103"/>
      <c r="O143" s="103"/>
      <c r="P143" s="103"/>
      <c r="Q143" s="103"/>
      <c r="R143" s="103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</row>
    <row r="144" spans="1:62" ht="12.75" customHeight="1" x14ac:dyDescent="0.2">
      <c r="A144" s="145"/>
      <c r="B144" s="163" t="s">
        <v>29</v>
      </c>
      <c r="C144" s="164">
        <f ca="1">C124</f>
        <v>3</v>
      </c>
      <c r="D144" s="105"/>
      <c r="E144" s="105"/>
      <c r="F144" s="106" t="s">
        <v>18</v>
      </c>
      <c r="G144" s="165">
        <f t="array" ref="G144">IF(COUNT(T152:BJ152)&gt;1,ROUND(INTERCEPT(T152:BJ152,T151:BJ151),4),"")</f>
        <v>-9.1582000000000008</v>
      </c>
      <c r="H144" s="21"/>
      <c r="I144" s="29"/>
      <c r="J144" s="107" t="s">
        <v>96</v>
      </c>
      <c r="K144" s="107" t="s">
        <v>97</v>
      </c>
      <c r="L144" s="107" t="s">
        <v>111</v>
      </c>
      <c r="M144" s="107" t="s">
        <v>46</v>
      </c>
      <c r="N144" s="107" t="s">
        <v>47</v>
      </c>
      <c r="O144" s="107">
        <v>1483</v>
      </c>
      <c r="P144" s="107" t="s">
        <v>48</v>
      </c>
      <c r="Q144" s="31" t="s">
        <v>49</v>
      </c>
      <c r="R144" s="31" t="s">
        <v>32</v>
      </c>
      <c r="S144" s="66" t="s">
        <v>25</v>
      </c>
      <c r="T144" s="66" t="s">
        <v>89</v>
      </c>
      <c r="U144" s="66" t="s">
        <v>90</v>
      </c>
      <c r="V144" s="66" t="s">
        <v>91</v>
      </c>
      <c r="W144" s="66" t="s">
        <v>92</v>
      </c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66"/>
      <c r="AQ144" s="66"/>
      <c r="AR144" s="66"/>
      <c r="AS144" s="66"/>
      <c r="AT144" s="66"/>
      <c r="AU144" s="66"/>
      <c r="AV144" s="66"/>
      <c r="AW144" s="66"/>
      <c r="AX144" s="66"/>
      <c r="AY144" s="66"/>
      <c r="AZ144" s="66"/>
      <c r="BA144" s="66"/>
      <c r="BB144" s="66"/>
      <c r="BC144" s="66"/>
      <c r="BD144" s="66"/>
      <c r="BE144" s="66"/>
      <c r="BF144" s="66"/>
      <c r="BG144" s="66"/>
      <c r="BH144" s="66"/>
      <c r="BI144" s="66"/>
      <c r="BJ144" s="66"/>
    </row>
    <row r="145" spans="1:62" ht="12.75" customHeight="1" x14ac:dyDescent="0.2">
      <c r="A145" s="145"/>
      <c r="B145" s="84"/>
      <c r="C145" s="152"/>
      <c r="D145" s="111"/>
      <c r="E145" s="112"/>
      <c r="F145" s="113" t="s">
        <v>19</v>
      </c>
      <c r="G145" s="166">
        <f t="array" ref="G145">IF(COUNT(T152:BJ152)&gt;1,ROUND(SLOPE(T152:BJ152,T151:BJ151),4),"")</f>
        <v>5.5599999999999997E-2</v>
      </c>
      <c r="H145" s="21"/>
      <c r="I145" s="21"/>
      <c r="J145" s="107" t="s">
        <v>50</v>
      </c>
      <c r="K145" s="107" t="s">
        <v>99</v>
      </c>
      <c r="L145" s="107"/>
      <c r="M145" s="107" t="s">
        <v>51</v>
      </c>
      <c r="N145" s="107">
        <v>37</v>
      </c>
      <c r="O145" s="107" t="s">
        <v>52</v>
      </c>
      <c r="P145" s="107"/>
      <c r="Q145" s="38" t="s">
        <v>42</v>
      </c>
      <c r="R145" s="38"/>
      <c r="S145" s="38" t="s">
        <v>103</v>
      </c>
      <c r="T145" s="38" t="s">
        <v>104</v>
      </c>
      <c r="U145" s="38" t="s">
        <v>100</v>
      </c>
      <c r="V145" s="38" t="s">
        <v>101</v>
      </c>
      <c r="W145" s="38" t="s">
        <v>102</v>
      </c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</row>
    <row r="146" spans="1:62" ht="12.75" customHeight="1" x14ac:dyDescent="0.2">
      <c r="A146" s="145"/>
      <c r="B146" s="39"/>
      <c r="C146" s="40"/>
      <c r="D146" s="114"/>
      <c r="E146" s="114"/>
      <c r="F146" s="115"/>
      <c r="G146" s="116" t="s">
        <v>20</v>
      </c>
      <c r="H146" s="21"/>
      <c r="I146" s="21"/>
      <c r="J146" s="107" t="s">
        <v>53</v>
      </c>
      <c r="K146" s="107"/>
      <c r="L146" s="107"/>
      <c r="M146" s="107" t="s">
        <v>54</v>
      </c>
      <c r="N146" s="107">
        <v>178.73</v>
      </c>
      <c r="O146" s="107" t="s">
        <v>36</v>
      </c>
      <c r="P146" s="107"/>
      <c r="Q146" s="38" t="s">
        <v>40</v>
      </c>
      <c r="R146" s="38"/>
      <c r="S146" s="197">
        <v>0</v>
      </c>
      <c r="T146" s="197">
        <v>0</v>
      </c>
      <c r="U146" s="197">
        <v>0</v>
      </c>
      <c r="V146" s="197">
        <v>0</v>
      </c>
      <c r="W146" s="197">
        <v>0</v>
      </c>
      <c r="X146" s="197"/>
      <c r="Y146" s="197"/>
      <c r="Z146" s="197"/>
      <c r="AA146" s="197"/>
      <c r="AB146" s="197"/>
      <c r="AC146" s="197"/>
      <c r="AD146" s="197"/>
      <c r="AE146" s="197"/>
      <c r="AF146" s="197"/>
      <c r="AG146" s="197"/>
      <c r="AH146" s="197"/>
      <c r="AI146" s="197"/>
      <c r="AJ146" s="197"/>
      <c r="AK146" s="197"/>
      <c r="AL146" s="197"/>
      <c r="AM146" s="197"/>
      <c r="AN146" s="197"/>
      <c r="AO146" s="197"/>
      <c r="AP146" s="197"/>
      <c r="AQ146" s="197"/>
      <c r="AR146" s="197"/>
      <c r="AS146" s="197"/>
      <c r="AT146" s="197"/>
      <c r="AU146" s="197"/>
      <c r="AV146" s="197"/>
      <c r="AW146" s="197"/>
      <c r="AX146" s="197"/>
      <c r="AY146" s="197"/>
      <c r="AZ146" s="197"/>
      <c r="BA146" s="197"/>
      <c r="BB146" s="197"/>
      <c r="BC146" s="197"/>
      <c r="BD146" s="197"/>
      <c r="BE146" s="197"/>
      <c r="BF146" s="197"/>
      <c r="BG146" s="197"/>
      <c r="BH146" s="197"/>
      <c r="BI146" s="197"/>
      <c r="BJ146" s="197"/>
    </row>
    <row r="147" spans="1:62" ht="12.75" customHeight="1" x14ac:dyDescent="0.2">
      <c r="A147" s="145"/>
      <c r="B147" s="167" t="s">
        <v>31</v>
      </c>
      <c r="C147" s="168"/>
      <c r="D147" s="168"/>
      <c r="E147" s="168"/>
      <c r="F147" s="168"/>
      <c r="G147" s="168"/>
      <c r="H147" s="53"/>
      <c r="I147" s="21"/>
      <c r="J147" s="107" t="s">
        <v>55</v>
      </c>
      <c r="K147" s="107" t="s">
        <v>112</v>
      </c>
      <c r="L147" s="107"/>
      <c r="M147" s="107" t="s">
        <v>56</v>
      </c>
      <c r="N147" s="107">
        <v>1.948</v>
      </c>
      <c r="O147" s="107" t="s">
        <v>57</v>
      </c>
      <c r="P147" s="107"/>
      <c r="Q147" s="38" t="s">
        <v>41</v>
      </c>
      <c r="R147" s="38"/>
      <c r="S147" s="197">
        <v>0</v>
      </c>
      <c r="T147" s="197">
        <v>0</v>
      </c>
      <c r="U147" s="197">
        <v>0</v>
      </c>
      <c r="V147" s="197">
        <v>0</v>
      </c>
      <c r="W147" s="197">
        <v>0</v>
      </c>
      <c r="X147" s="197"/>
      <c r="Y147" s="197"/>
      <c r="Z147" s="197"/>
      <c r="AA147" s="197"/>
      <c r="AB147" s="197"/>
      <c r="AC147" s="197"/>
      <c r="AD147" s="197"/>
      <c r="AE147" s="197"/>
      <c r="AF147" s="197"/>
      <c r="AG147" s="197"/>
      <c r="AH147" s="197"/>
      <c r="AI147" s="197"/>
      <c r="AJ147" s="197"/>
      <c r="AK147" s="197"/>
      <c r="AL147" s="197"/>
      <c r="AM147" s="197"/>
      <c r="AN147" s="197"/>
      <c r="AO147" s="197"/>
      <c r="AP147" s="197"/>
      <c r="AQ147" s="197"/>
      <c r="AR147" s="197"/>
      <c r="AS147" s="197"/>
      <c r="AT147" s="197"/>
      <c r="AU147" s="197"/>
      <c r="AV147" s="197"/>
      <c r="AW147" s="197"/>
      <c r="AX147" s="197"/>
      <c r="AY147" s="197"/>
      <c r="AZ147" s="197"/>
      <c r="BA147" s="197"/>
      <c r="BB147" s="197"/>
      <c r="BC147" s="197"/>
      <c r="BD147" s="197"/>
      <c r="BE147" s="197"/>
      <c r="BF147" s="197"/>
      <c r="BG147" s="197"/>
      <c r="BH147" s="197"/>
      <c r="BI147" s="197"/>
      <c r="BJ147" s="197"/>
    </row>
    <row r="148" spans="1:62" ht="12.75" customHeight="1" x14ac:dyDescent="0.2">
      <c r="A148" s="145"/>
      <c r="B148" s="52"/>
      <c r="C148" s="52"/>
      <c r="D148" s="52"/>
      <c r="E148" s="52"/>
      <c r="F148" s="52"/>
      <c r="G148" s="52"/>
      <c r="H148" s="52"/>
      <c r="I148" s="53"/>
      <c r="J148" s="117" t="s">
        <v>58</v>
      </c>
      <c r="K148" s="117"/>
      <c r="L148" s="117"/>
      <c r="M148" s="117" t="s">
        <v>59</v>
      </c>
      <c r="N148" s="117">
        <v>5.7000000000000002E-3</v>
      </c>
      <c r="O148" s="117" t="s">
        <v>57</v>
      </c>
      <c r="P148" s="117"/>
      <c r="Q148" s="45" t="s">
        <v>33</v>
      </c>
      <c r="R148" s="45"/>
      <c r="S148" s="46">
        <v>6.1840277777777779E-2</v>
      </c>
      <c r="T148" s="46">
        <v>7.9988425925925921E-2</v>
      </c>
      <c r="U148" s="46">
        <v>9.3391203703703699E-2</v>
      </c>
      <c r="V148" s="46">
        <v>0.10706018518518519</v>
      </c>
      <c r="W148" s="46">
        <v>0.1209837962962963</v>
      </c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</row>
    <row r="149" spans="1:62" ht="12.75" customHeight="1" x14ac:dyDescent="0.2">
      <c r="A149" s="145"/>
      <c r="B149" s="52"/>
      <c r="C149" s="40"/>
      <c r="D149" s="40"/>
      <c r="E149" s="40"/>
      <c r="F149" s="40"/>
      <c r="G149" s="40"/>
      <c r="H149" s="53"/>
      <c r="I149" s="53"/>
      <c r="J149" s="117" t="s">
        <v>60</v>
      </c>
      <c r="K149" s="117">
        <v>0</v>
      </c>
      <c r="L149" s="117"/>
      <c r="M149" s="117" t="s">
        <v>61</v>
      </c>
      <c r="N149" s="117">
        <v>94.1</v>
      </c>
      <c r="O149" s="117" t="s">
        <v>62</v>
      </c>
      <c r="P149" s="117"/>
      <c r="Q149" s="46" t="s">
        <v>34</v>
      </c>
      <c r="R149" s="193"/>
      <c r="S149" s="46">
        <v>6.2916666666666662E-2</v>
      </c>
      <c r="T149" s="46">
        <v>8.1990740740740739E-2</v>
      </c>
      <c r="U149" s="46">
        <v>9.555555555555556E-2</v>
      </c>
      <c r="V149" s="46">
        <v>0.10946759259259259</v>
      </c>
      <c r="W149" s="46">
        <v>0.12357638888888889</v>
      </c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</row>
    <row r="150" spans="1:62" ht="12.75" customHeight="1" x14ac:dyDescent="0.2">
      <c r="A150" s="145"/>
      <c r="B150" s="39"/>
      <c r="C150" s="39"/>
      <c r="D150" s="39"/>
      <c r="E150" s="39"/>
      <c r="F150" s="39"/>
      <c r="G150" s="39"/>
      <c r="H150" s="15"/>
      <c r="I150" s="15"/>
      <c r="J150" s="117" t="s">
        <v>63</v>
      </c>
      <c r="K150" s="117">
        <v>0</v>
      </c>
      <c r="L150" s="117"/>
      <c r="M150" s="117" t="s">
        <v>64</v>
      </c>
      <c r="N150" s="117">
        <v>0.92</v>
      </c>
      <c r="O150" s="117"/>
      <c r="P150" s="117"/>
      <c r="Q150" s="156" t="s">
        <v>35</v>
      </c>
      <c r="R150" s="194"/>
      <c r="S150" s="118">
        <v>47</v>
      </c>
      <c r="T150" s="118">
        <v>87</v>
      </c>
      <c r="U150" s="118">
        <v>94</v>
      </c>
      <c r="V150" s="118">
        <v>104</v>
      </c>
      <c r="W150" s="118">
        <v>112</v>
      </c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  <c r="AI150" s="118"/>
      <c r="AJ150" s="118"/>
      <c r="AK150" s="118"/>
      <c r="AL150" s="118"/>
      <c r="AM150" s="118"/>
      <c r="AN150" s="118"/>
      <c r="AO150" s="118"/>
      <c r="AP150" s="118"/>
      <c r="AQ150" s="118"/>
      <c r="AR150" s="118"/>
      <c r="AS150" s="118"/>
      <c r="AT150" s="118"/>
      <c r="AU150" s="118"/>
      <c r="AV150" s="118"/>
      <c r="AW150" s="118"/>
      <c r="AX150" s="118"/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</row>
    <row r="151" spans="1:62" ht="12.75" customHeight="1" x14ac:dyDescent="0.2">
      <c r="A151" s="145"/>
      <c r="B151" s="39"/>
      <c r="C151" s="39"/>
      <c r="D151" s="39"/>
      <c r="E151" s="39"/>
      <c r="F151" s="39"/>
      <c r="G151" s="39"/>
      <c r="H151" s="15"/>
      <c r="I151" s="15"/>
      <c r="J151" s="117" t="s">
        <v>65</v>
      </c>
      <c r="K151" s="117">
        <v>0</v>
      </c>
      <c r="L151" s="117" t="s">
        <v>106</v>
      </c>
      <c r="M151" s="117" t="s">
        <v>22</v>
      </c>
      <c r="N151" s="117" t="s">
        <v>107</v>
      </c>
      <c r="O151" s="117"/>
      <c r="P151" s="117"/>
      <c r="Q151" s="119" t="s">
        <v>113</v>
      </c>
      <c r="R151" s="119" t="s">
        <v>36</v>
      </c>
      <c r="S151" s="169">
        <v>177.3305</v>
      </c>
      <c r="T151" s="169">
        <v>398.0872</v>
      </c>
      <c r="U151" s="169">
        <v>349.65</v>
      </c>
      <c r="V151" s="169">
        <v>299.64069999999998</v>
      </c>
      <c r="W151" s="169">
        <v>253.43870000000001</v>
      </c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</row>
    <row r="152" spans="1:62" ht="12.75" customHeight="1" x14ac:dyDescent="0.2">
      <c r="A152" s="145"/>
      <c r="B152" s="39"/>
      <c r="C152" s="39"/>
      <c r="D152" s="39"/>
      <c r="E152" s="39"/>
      <c r="F152" s="39"/>
      <c r="G152" s="39"/>
      <c r="H152" s="53"/>
      <c r="I152" s="53"/>
      <c r="J152" s="117" t="s">
        <v>69</v>
      </c>
      <c r="K152" s="117">
        <v>0</v>
      </c>
      <c r="L152" s="117" t="s">
        <v>109</v>
      </c>
      <c r="M152" s="117" t="s">
        <v>71</v>
      </c>
      <c r="N152" s="117">
        <v>-9.1594999999999995</v>
      </c>
      <c r="O152" s="117" t="s">
        <v>37</v>
      </c>
      <c r="P152" s="117" t="s">
        <v>72</v>
      </c>
      <c r="Q152" s="121" t="s">
        <v>114</v>
      </c>
      <c r="R152" s="121" t="s">
        <v>37</v>
      </c>
      <c r="S152" s="122">
        <v>3.4967999999999999</v>
      </c>
      <c r="T152" s="122">
        <v>13.0669</v>
      </c>
      <c r="U152" s="122">
        <v>10.260300000000001</v>
      </c>
      <c r="V152" s="122">
        <v>7.3616000000000001</v>
      </c>
      <c r="W152" s="122">
        <v>5.0610999999999997</v>
      </c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</row>
    <row r="153" spans="1:62" ht="12.75" customHeight="1" x14ac:dyDescent="0.2">
      <c r="A153" s="145"/>
      <c r="B153" s="39"/>
      <c r="C153" s="39"/>
      <c r="D153" s="39"/>
      <c r="E153" s="39"/>
      <c r="F153" s="39"/>
      <c r="G153" s="39"/>
      <c r="H153" s="53"/>
      <c r="I153" s="53"/>
      <c r="J153" s="117" t="s">
        <v>74</v>
      </c>
      <c r="K153" s="117">
        <v>2</v>
      </c>
      <c r="L153" s="117" t="s">
        <v>75</v>
      </c>
      <c r="M153" s="117" t="s">
        <v>76</v>
      </c>
      <c r="N153" s="117">
        <v>5.5599999999999997E-2</v>
      </c>
      <c r="O153" s="117"/>
      <c r="P153" s="117"/>
      <c r="Q153" s="199"/>
      <c r="R153" s="60"/>
      <c r="S153" s="58"/>
      <c r="T153" s="58"/>
      <c r="U153" s="58"/>
      <c r="V153" s="58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  <c r="BJ153" s="60"/>
    </row>
    <row r="154" spans="1:62" ht="12.75" customHeight="1" x14ac:dyDescent="0.2">
      <c r="A154" s="145"/>
      <c r="B154" s="125"/>
      <c r="C154" s="125"/>
      <c r="D154" s="125"/>
      <c r="E154" s="125"/>
      <c r="F154" s="125"/>
      <c r="G154" s="125"/>
      <c r="H154" s="53"/>
      <c r="I154" s="53"/>
      <c r="J154" s="126"/>
      <c r="K154" s="126"/>
      <c r="L154" s="126"/>
      <c r="M154" s="126"/>
      <c r="N154" s="126"/>
      <c r="O154" s="126"/>
      <c r="P154" s="126"/>
      <c r="Q154" s="199"/>
      <c r="R154" s="123"/>
      <c r="S154" s="62"/>
      <c r="T154" s="62"/>
      <c r="U154" s="62"/>
      <c r="V154" s="62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</row>
    <row r="155" spans="1:62" ht="12.75" customHeight="1" x14ac:dyDescent="0.2">
      <c r="A155" s="145"/>
      <c r="B155" s="39"/>
      <c r="C155" s="39"/>
      <c r="D155" s="39"/>
      <c r="E155" s="39"/>
      <c r="F155" s="39"/>
      <c r="G155" s="39"/>
      <c r="H155" s="53"/>
      <c r="I155" s="53"/>
      <c r="J155" s="128"/>
      <c r="K155" s="128"/>
      <c r="L155" s="128"/>
      <c r="M155" s="128"/>
      <c r="N155" s="128"/>
      <c r="O155" s="128"/>
      <c r="P155" s="128"/>
      <c r="Q155" s="199"/>
      <c r="R155" s="60"/>
      <c r="S155" s="62"/>
      <c r="T155" s="62"/>
      <c r="U155" s="62"/>
      <c r="V155" s="62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</row>
    <row r="156" spans="1:62" ht="12.75" customHeight="1" x14ac:dyDescent="0.2">
      <c r="A156" s="145"/>
      <c r="B156" s="39"/>
      <c r="C156" s="39"/>
      <c r="D156" s="39"/>
      <c r="E156" s="39"/>
      <c r="F156" s="39"/>
      <c r="G156" s="39"/>
      <c r="H156" s="53"/>
      <c r="I156" s="53"/>
      <c r="J156" s="128"/>
      <c r="K156" s="128"/>
      <c r="L156" s="128"/>
      <c r="M156" s="128"/>
      <c r="N156" s="128"/>
      <c r="O156" s="128"/>
      <c r="P156" s="128"/>
      <c r="Q156" s="199"/>
      <c r="R156" s="60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</row>
    <row r="157" spans="1:62" ht="12.75" customHeight="1" x14ac:dyDescent="0.2">
      <c r="A157" s="145"/>
      <c r="B157" s="39"/>
      <c r="C157" s="39"/>
      <c r="D157" s="39"/>
      <c r="E157" s="39"/>
      <c r="F157" s="39"/>
      <c r="G157" s="39"/>
      <c r="H157" s="53"/>
      <c r="I157" s="53"/>
      <c r="J157" s="128"/>
      <c r="K157" s="128"/>
      <c r="L157" s="128"/>
      <c r="M157" s="128"/>
      <c r="N157" s="128"/>
      <c r="O157" s="128"/>
      <c r="P157" s="128"/>
      <c r="Q157" s="199"/>
    </row>
    <row r="158" spans="1:62" ht="12.75" customHeight="1" x14ac:dyDescent="0.3">
      <c r="A158" s="145"/>
      <c r="B158" s="39"/>
      <c r="C158" s="70" t="s">
        <v>9</v>
      </c>
      <c r="D158" s="70" t="s">
        <v>10</v>
      </c>
      <c r="E158" s="71" t="s">
        <v>11</v>
      </c>
      <c r="F158" s="71" t="s">
        <v>12</v>
      </c>
      <c r="G158" s="53"/>
      <c r="H158" s="53"/>
      <c r="I158" s="53"/>
      <c r="J158" s="128"/>
      <c r="K158" s="128"/>
      <c r="L158" s="128"/>
      <c r="M158" s="128"/>
      <c r="N158" s="128"/>
      <c r="O158" s="128"/>
      <c r="P158" s="128"/>
      <c r="Q158" s="129" t="s">
        <v>7</v>
      </c>
      <c r="R158" s="129" t="s">
        <v>8</v>
      </c>
      <c r="S158" s="130"/>
      <c r="T158" s="130">
        <f>IF(ISNUMBER(T152),T152-(G145*T151+G144),"")</f>
        <v>9.1451680000002256E-2</v>
      </c>
      <c r="U158" s="130">
        <f>IF(ISNUMBER(U152),U152-(G145*U151+G144),"")</f>
        <v>-2.2039999999996951E-2</v>
      </c>
      <c r="V158" s="130">
        <f>IF(ISNUMBER(V152),V152-(G145*V151+G144),"")</f>
        <v>-0.14022291999999847</v>
      </c>
      <c r="W158" s="130">
        <f>IF(ISNUMBER(W152),W152-(G145*W151+G144),"")</f>
        <v>0.12810828000000107</v>
      </c>
      <c r="X158" s="130" t="str">
        <f>IF(ISNUMBER(X152),X152-(G145*X151+G144),"")</f>
        <v/>
      </c>
      <c r="Y158" s="130" t="str">
        <f>IF(ISNUMBER(Y152),Y152-(G145*Y151+G144),"")</f>
        <v/>
      </c>
      <c r="Z158" s="130" t="str">
        <f>IF(ISNUMBER(Z152),Z152-(G145*Z151+G144),"")</f>
        <v/>
      </c>
      <c r="AA158" s="130" t="str">
        <f>IF(ISNUMBER(AA152),AA152-(G145*AA151+G144),"")</f>
        <v/>
      </c>
      <c r="AB158" s="130" t="str">
        <f>IF(ISNUMBER(AB152),AB152-(G145*AB151+G144),"")</f>
        <v/>
      </c>
      <c r="AC158" s="130" t="str">
        <f>IF(ISNUMBER(AC152),AC152-(G145*AC151+G144),"")</f>
        <v/>
      </c>
      <c r="AD158" s="130" t="str">
        <f>IF(ISNUMBER(AD152),AD152-(G145*AD151+G144),"")</f>
        <v/>
      </c>
      <c r="AE158" s="130" t="str">
        <f>IF(ISNUMBER(AE152),AE152-(G145*AE151+G144),"")</f>
        <v/>
      </c>
      <c r="AF158" s="130" t="str">
        <f>IF(ISNUMBER(AF152),AF152-(G145*AF151+G144),"")</f>
        <v/>
      </c>
      <c r="AG158" s="130" t="str">
        <f>IF(ISNUMBER(AG152),AG152-(G145*AG151+G144),"")</f>
        <v/>
      </c>
      <c r="AH158" s="130" t="str">
        <f>IF(ISNUMBER(AH152),AH152-(G145*AH151+G144),"")</f>
        <v/>
      </c>
      <c r="AI158" s="130" t="str">
        <f>IF(ISNUMBER(AI152),AI152-(G145*AI151+G144),"")</f>
        <v/>
      </c>
      <c r="AJ158" s="130" t="str">
        <f>IF(ISNUMBER(AJ152),AJ152-(G145*AJ151+G144),"")</f>
        <v/>
      </c>
      <c r="AK158" s="130" t="str">
        <f>IF(ISNUMBER(AK152),AK152-(G145*AK151+G144),"")</f>
        <v/>
      </c>
      <c r="AL158" s="130" t="str">
        <f>IF(ISNUMBER(AL152),AL152-(G145*AL151+G144),"")</f>
        <v/>
      </c>
      <c r="AM158" s="130" t="str">
        <f>IF(ISNUMBER(AM152),AM152-(G145*AM151+G144),"")</f>
        <v/>
      </c>
      <c r="AN158" s="130" t="str">
        <f>IF(ISNUMBER(AN152),AN152-(G145*AN151+G144),"")</f>
        <v/>
      </c>
      <c r="AO158" s="130" t="str">
        <f>IF(ISNUMBER(AO152),AO152-(G145*AO151+G144),"")</f>
        <v/>
      </c>
      <c r="AP158" s="130" t="str">
        <f>IF(ISNUMBER(AP152),AP152-(G145*AP151+G144),"")</f>
        <v/>
      </c>
      <c r="AQ158" s="130" t="str">
        <f>IF(ISNUMBER(AQ152),AQ152-(G145*AQ151+G144),"")</f>
        <v/>
      </c>
      <c r="AR158" s="130" t="str">
        <f>IF(ISNUMBER(AR152),AR152-(G145*AR151+G144),"")</f>
        <v/>
      </c>
      <c r="AS158" s="130" t="str">
        <f>IF(ISNUMBER(AS152),AS152-(G145*AS151+G144),"")</f>
        <v/>
      </c>
      <c r="AT158" s="130" t="str">
        <f>IF(ISNUMBER(AT152),AT152-(G145*AT151+G144),"")</f>
        <v/>
      </c>
      <c r="AU158" s="130" t="str">
        <f>IF(ISNUMBER(AU152),AU152-(G145*AU151+G144),"")</f>
        <v/>
      </c>
      <c r="AV158" s="130" t="str">
        <f>IF(ISNUMBER(AV152),AV152-(G145*AV151+G144),"")</f>
        <v/>
      </c>
      <c r="AW158" s="130" t="str">
        <f>IF(ISNUMBER(AW152),AW152-(G145*AW151+G144),"")</f>
        <v/>
      </c>
      <c r="AX158" s="130" t="str">
        <f>IF(ISNUMBER(AX152),AX152-(G145*AX151+G144),"")</f>
        <v/>
      </c>
      <c r="AY158" s="130" t="str">
        <f>IF(ISNUMBER(AY152),AY152-(G145*AY151+G144),"")</f>
        <v/>
      </c>
      <c r="AZ158" s="130" t="str">
        <f>IF(ISNUMBER(AZ152),AZ152-(G145*AZ151+G144),"")</f>
        <v/>
      </c>
      <c r="BA158" s="130" t="str">
        <f>IF(ISNUMBER(BA152),BA152-(G145*BA151+G144),"")</f>
        <v/>
      </c>
      <c r="BB158" s="130" t="str">
        <f>IF(ISNUMBER(BB152),BB152-(G145*BB151+G144),"")</f>
        <v/>
      </c>
      <c r="BC158" s="130" t="str">
        <f>IF(ISNUMBER(BC152),BC152-(G145*BC151+G144),"")</f>
        <v/>
      </c>
      <c r="BD158" s="130" t="str">
        <f>IF(ISNUMBER(BD152),BD152-(G145*BD151+G144),"")</f>
        <v/>
      </c>
      <c r="BE158" s="130" t="str">
        <f>IF(ISNUMBER(BE152),BE152-(G145*BE151+G144),"")</f>
        <v/>
      </c>
      <c r="BF158" s="130" t="str">
        <f>IF(ISNUMBER(BF152),BF152-(G145*BF151+G144),"")</f>
        <v/>
      </c>
      <c r="BG158" s="130" t="str">
        <f>IF(ISNUMBER(BG152),BG152-(G145*BG151+G144),"")</f>
        <v/>
      </c>
      <c r="BH158" s="130" t="str">
        <f>IF(ISNUMBER(BH152),BH152-(G145*BH151+G144),"")</f>
        <v/>
      </c>
      <c r="BI158" s="130" t="str">
        <f>IF(ISNUMBER(BI152),BI152-(G145*BI151+G144),"")</f>
        <v/>
      </c>
      <c r="BJ158" s="130" t="str">
        <f>IF(ISNUMBER(BJ152),BJ152-(G145*BJ151+G144),"")</f>
        <v/>
      </c>
    </row>
    <row r="159" spans="1:62" ht="12.75" customHeight="1" x14ac:dyDescent="0.2">
      <c r="A159" s="145"/>
      <c r="B159" s="40" t="s">
        <v>14</v>
      </c>
      <c r="C159" s="40">
        <v>2.5000000000000001E-2</v>
      </c>
      <c r="D159" s="40">
        <v>-2</v>
      </c>
      <c r="E159" s="40">
        <v>250</v>
      </c>
      <c r="F159" s="40">
        <v>0</v>
      </c>
      <c r="G159" s="39"/>
      <c r="H159" s="53"/>
      <c r="I159" s="53"/>
      <c r="J159" s="128"/>
      <c r="K159" s="128"/>
      <c r="L159" s="128"/>
      <c r="M159" s="128"/>
      <c r="N159" s="128"/>
      <c r="O159" s="128"/>
      <c r="P159" s="128"/>
      <c r="Q159" s="129" t="s">
        <v>13</v>
      </c>
      <c r="R159" s="72">
        <f>IF(SUMPRODUCT(--ISNUMBER(T159:BJ159))&gt;0,AVERAGE(T159:BJ159),"")</f>
        <v>9.5455719999999689E-2</v>
      </c>
      <c r="S159" s="73"/>
      <c r="T159" s="73">
        <f t="shared" ref="T159:BJ159" si="103">IF(ISNUMBER(T152),ABS(T158),"")</f>
        <v>9.1451680000002256E-2</v>
      </c>
      <c r="U159" s="73">
        <f t="shared" si="103"/>
        <v>2.2039999999996951E-2</v>
      </c>
      <c r="V159" s="73">
        <f t="shared" si="103"/>
        <v>0.14022291999999847</v>
      </c>
      <c r="W159" s="73">
        <f t="shared" si="103"/>
        <v>0.12810828000000107</v>
      </c>
      <c r="X159" s="73" t="str">
        <f t="shared" si="103"/>
        <v/>
      </c>
      <c r="Y159" s="73" t="str">
        <f t="shared" si="103"/>
        <v/>
      </c>
      <c r="Z159" s="73" t="str">
        <f t="shared" si="103"/>
        <v/>
      </c>
      <c r="AA159" s="73" t="str">
        <f t="shared" si="103"/>
        <v/>
      </c>
      <c r="AB159" s="73" t="str">
        <f t="shared" si="103"/>
        <v/>
      </c>
      <c r="AC159" s="73" t="str">
        <f t="shared" si="103"/>
        <v/>
      </c>
      <c r="AD159" s="73" t="str">
        <f t="shared" si="103"/>
        <v/>
      </c>
      <c r="AE159" s="73" t="str">
        <f t="shared" si="103"/>
        <v/>
      </c>
      <c r="AF159" s="73" t="str">
        <f t="shared" si="103"/>
        <v/>
      </c>
      <c r="AG159" s="73" t="str">
        <f t="shared" si="103"/>
        <v/>
      </c>
      <c r="AH159" s="73" t="str">
        <f t="shared" si="103"/>
        <v/>
      </c>
      <c r="AI159" s="73" t="str">
        <f t="shared" si="103"/>
        <v/>
      </c>
      <c r="AJ159" s="73" t="str">
        <f t="shared" si="103"/>
        <v/>
      </c>
      <c r="AK159" s="73" t="str">
        <f t="shared" si="103"/>
        <v/>
      </c>
      <c r="AL159" s="73" t="str">
        <f t="shared" si="103"/>
        <v/>
      </c>
      <c r="AM159" s="73" t="str">
        <f t="shared" si="103"/>
        <v/>
      </c>
      <c r="AN159" s="73" t="str">
        <f t="shared" si="103"/>
        <v/>
      </c>
      <c r="AO159" s="73" t="str">
        <f t="shared" si="103"/>
        <v/>
      </c>
      <c r="AP159" s="73" t="str">
        <f t="shared" si="103"/>
        <v/>
      </c>
      <c r="AQ159" s="73" t="str">
        <f t="shared" si="103"/>
        <v/>
      </c>
      <c r="AR159" s="73" t="str">
        <f t="shared" si="103"/>
        <v/>
      </c>
      <c r="AS159" s="73" t="str">
        <f t="shared" si="103"/>
        <v/>
      </c>
      <c r="AT159" s="73" t="str">
        <f t="shared" si="103"/>
        <v/>
      </c>
      <c r="AU159" s="73" t="str">
        <f t="shared" si="103"/>
        <v/>
      </c>
      <c r="AV159" s="73" t="str">
        <f t="shared" si="103"/>
        <v/>
      </c>
      <c r="AW159" s="73" t="str">
        <f t="shared" si="103"/>
        <v/>
      </c>
      <c r="AX159" s="73" t="str">
        <f t="shared" si="103"/>
        <v/>
      </c>
      <c r="AY159" s="73" t="str">
        <f t="shared" si="103"/>
        <v/>
      </c>
      <c r="AZ159" s="73" t="str">
        <f t="shared" si="103"/>
        <v/>
      </c>
      <c r="BA159" s="73" t="str">
        <f t="shared" si="103"/>
        <v/>
      </c>
      <c r="BB159" s="73" t="str">
        <f t="shared" si="103"/>
        <v/>
      </c>
      <c r="BC159" s="73" t="str">
        <f t="shared" si="103"/>
        <v/>
      </c>
      <c r="BD159" s="73" t="str">
        <f t="shared" si="103"/>
        <v/>
      </c>
      <c r="BE159" s="73" t="str">
        <f t="shared" si="103"/>
        <v/>
      </c>
      <c r="BF159" s="73" t="str">
        <f t="shared" si="103"/>
        <v/>
      </c>
      <c r="BG159" s="73" t="str">
        <f t="shared" si="103"/>
        <v/>
      </c>
      <c r="BH159" s="73" t="str">
        <f t="shared" si="103"/>
        <v/>
      </c>
      <c r="BI159" s="73" t="str">
        <f t="shared" si="103"/>
        <v/>
      </c>
      <c r="BJ159" s="73" t="str">
        <f t="shared" si="103"/>
        <v/>
      </c>
    </row>
    <row r="160" spans="1:62" ht="12.75" customHeight="1" x14ac:dyDescent="0.2">
      <c r="A160" s="145"/>
      <c r="B160" s="131" t="s">
        <v>16</v>
      </c>
      <c r="C160" s="170" t="s">
        <v>94</v>
      </c>
      <c r="D160" s="78"/>
      <c r="E160" s="18">
        <f>C159*E159+D159</f>
        <v>4.25</v>
      </c>
      <c r="F160" s="18">
        <f>C159*F159+D159</f>
        <v>-2</v>
      </c>
      <c r="G160" s="79"/>
      <c r="H160" s="53"/>
      <c r="I160" s="53"/>
      <c r="J160" s="128"/>
      <c r="K160" s="128"/>
      <c r="L160" s="128"/>
      <c r="M160" s="128"/>
      <c r="N160" s="128"/>
      <c r="O160" s="128"/>
      <c r="P160" s="128"/>
      <c r="Q160" s="74" t="s">
        <v>15</v>
      </c>
      <c r="R160" s="74" t="s">
        <v>8</v>
      </c>
      <c r="S160" s="75"/>
      <c r="T160" s="75">
        <f>IF(ISNUMBER(T152),T152-(C159*T151+D159),"")</f>
        <v>5.1147200000000002</v>
      </c>
      <c r="U160" s="75">
        <f>IF(ISNUMBER(U152),U152-(C159*U151+D159),"")</f>
        <v>3.5190500000000018</v>
      </c>
      <c r="V160" s="75">
        <f>IF(ISNUMBER(V152),V152-(C159*V151+D159),"")</f>
        <v>1.8705825000000003</v>
      </c>
      <c r="W160" s="75">
        <f>IF(ISNUMBER(W152),W152-(C159*W151+D159),"")</f>
        <v>0.72513249999999907</v>
      </c>
      <c r="X160" s="75" t="str">
        <f>IF(ISNUMBER(X152),X152-(C159*X151+D159),"")</f>
        <v/>
      </c>
      <c r="Y160" s="75" t="str">
        <f>IF(ISNUMBER(Y152),Y152-(C159*Y151+D159),"")</f>
        <v/>
      </c>
      <c r="Z160" s="75" t="str">
        <f>IF(ISNUMBER(Z152),Z152-(C159*Z151+D159),"")</f>
        <v/>
      </c>
      <c r="AA160" s="75" t="str">
        <f>IF(ISNUMBER(AA152),AA152-(C159*AA151+D159),"")</f>
        <v/>
      </c>
      <c r="AB160" s="75" t="str">
        <f>IF(ISNUMBER(AB152),AB152-(C159*AB151+D159),"")</f>
        <v/>
      </c>
      <c r="AC160" s="75" t="str">
        <f>IF(ISNUMBER(AC152),AC152-(C159*AC151+D159),"")</f>
        <v/>
      </c>
      <c r="AD160" s="75" t="str">
        <f>IF(ISNUMBER(AD152),AD152-(C159*AD151+D159),"")</f>
        <v/>
      </c>
      <c r="AE160" s="75" t="str">
        <f>IF(ISNUMBER(AE152),AE152-(C159*AE151+D159),"")</f>
        <v/>
      </c>
      <c r="AF160" s="75" t="str">
        <f>IF(ISNUMBER(AF152),AF152-(C159*AF151+D159),"")</f>
        <v/>
      </c>
      <c r="AG160" s="75" t="str">
        <f>IF(ISNUMBER(AG152),AG152-(C159*AG151+D159),"")</f>
        <v/>
      </c>
      <c r="AH160" s="75" t="str">
        <f>IF(ISNUMBER(AH152),AH152-(C159*AH151+D159),"")</f>
        <v/>
      </c>
      <c r="AI160" s="75" t="str">
        <f>IF(ISNUMBER(AI152),AI152-(C159*AI151+D159),"")</f>
        <v/>
      </c>
      <c r="AJ160" s="75" t="str">
        <f>IF(ISNUMBER(AJ152),AJ152-(C159*AJ151+D159),"")</f>
        <v/>
      </c>
      <c r="AK160" s="75" t="str">
        <f>IF(ISNUMBER(AK152),AK152-(C159*AK151+D159),"")</f>
        <v/>
      </c>
      <c r="AL160" s="75" t="str">
        <f>IF(ISNUMBER(AL152),AL152-(C159*AL151+D159),"")</f>
        <v/>
      </c>
      <c r="AM160" s="75" t="str">
        <f>IF(ISNUMBER(AM152),AM152-(C159*AM151+D159),"")</f>
        <v/>
      </c>
      <c r="AN160" s="75" t="str">
        <f>IF(ISNUMBER(AN152),AN152-(C159*AN151+D159),"")</f>
        <v/>
      </c>
      <c r="AO160" s="75" t="str">
        <f>IF(ISNUMBER(AO152),AO152-(C159*AO151+D159),"")</f>
        <v/>
      </c>
      <c r="AP160" s="75" t="str">
        <f>IF(ISNUMBER(AP152),AP152-(C159*AP151+D159),"")</f>
        <v/>
      </c>
      <c r="AQ160" s="75" t="str">
        <f>IF(ISNUMBER(AQ152),AQ152-(C159*AQ151+D159),"")</f>
        <v/>
      </c>
      <c r="AR160" s="75" t="str">
        <f>IF(ISNUMBER(AR152),AR152-(C159*AR151+D159),"")</f>
        <v/>
      </c>
      <c r="AS160" s="75" t="str">
        <f>IF(ISNUMBER(AS152),AS152-(C159*AS151+D159),"")</f>
        <v/>
      </c>
      <c r="AT160" s="75" t="str">
        <f>IF(ISNUMBER(AT152),AT152-(C159*AT151+D159),"")</f>
        <v/>
      </c>
      <c r="AU160" s="75" t="str">
        <f>IF(ISNUMBER(AU152),AU152-(C159*AU151+D159),"")</f>
        <v/>
      </c>
      <c r="AV160" s="75" t="str">
        <f>IF(ISNUMBER(AV152),AV152-(C159*AV151+D159),"")</f>
        <v/>
      </c>
      <c r="AW160" s="75" t="str">
        <f>IF(ISNUMBER(AW152),AW152-(C159*AW151+D159),"")</f>
        <v/>
      </c>
      <c r="AX160" s="75" t="str">
        <f>IF(ISNUMBER(AX152),AX152-(C159*AX151+D159),"")</f>
        <v/>
      </c>
      <c r="AY160" s="75" t="str">
        <f>IF(ISNUMBER(AY152),AY152-(C159*AY151+D159),"")</f>
        <v/>
      </c>
      <c r="AZ160" s="75" t="str">
        <f>IF(ISNUMBER(AZ152),AZ152-(C159*AZ151+D159),"")</f>
        <v/>
      </c>
      <c r="BA160" s="75" t="str">
        <f>IF(ISNUMBER(BA152),BA152-(C159*BA151+D159),"")</f>
        <v/>
      </c>
      <c r="BB160" s="75" t="str">
        <f>IF(ISNUMBER(BB152),BB152-(C159*BB151+D159),"")</f>
        <v/>
      </c>
      <c r="BC160" s="75" t="str">
        <f>IF(ISNUMBER(BC152),BC152-(C159*BC151+D159),"")</f>
        <v/>
      </c>
      <c r="BD160" s="75" t="str">
        <f>IF(ISNUMBER(BD152),BD152-(C159*BD151+D159),"")</f>
        <v/>
      </c>
      <c r="BE160" s="75" t="str">
        <f>IF(ISNUMBER(BE152),BE152-(C159*BE151+D159),"")</f>
        <v/>
      </c>
      <c r="BF160" s="75" t="str">
        <f>IF(ISNUMBER(BF152),BF152-(C159*BF151+D159),"")</f>
        <v/>
      </c>
      <c r="BG160" s="75" t="str">
        <f>IF(ISNUMBER(BG152),BG152-(C159*BG151+D159),"")</f>
        <v/>
      </c>
      <c r="BH160" s="75" t="str">
        <f>IF(ISNUMBER(BH152),BH152-(C159*BH151+D159),"")</f>
        <v/>
      </c>
      <c r="BI160" s="75" t="str">
        <f>IF(ISNUMBER(BI152),BI152-(C159*BI151+D159),"")</f>
        <v/>
      </c>
      <c r="BJ160" s="75" t="str">
        <f>IF(ISNUMBER(BJ152),BJ152-(C159*BJ151+D159),"")</f>
        <v/>
      </c>
    </row>
    <row r="161" spans="1:62" ht="12.75" customHeight="1" x14ac:dyDescent="0.2">
      <c r="A161" s="160"/>
      <c r="B161" s="132"/>
      <c r="C161" s="18"/>
      <c r="D161" s="18"/>
      <c r="E161" s="18"/>
      <c r="F161" s="18"/>
      <c r="G161" s="18"/>
      <c r="H161" s="84"/>
      <c r="I161" s="84"/>
      <c r="J161" s="133"/>
      <c r="K161" s="133"/>
      <c r="L161" s="133"/>
      <c r="M161" s="133"/>
      <c r="N161" s="133"/>
      <c r="O161" s="133"/>
      <c r="P161" s="133"/>
      <c r="Q161" s="134"/>
      <c r="R161" s="86"/>
      <c r="S161" s="86"/>
      <c r="T161" s="86"/>
      <c r="U161" s="86"/>
      <c r="V161" s="86"/>
      <c r="W161" s="86"/>
      <c r="X161" s="86"/>
      <c r="Y161" s="86"/>
      <c r="Z161" s="86"/>
      <c r="AA161" s="86"/>
      <c r="AB161" s="86"/>
      <c r="AC161" s="86"/>
      <c r="AD161" s="86"/>
      <c r="AE161" s="86"/>
      <c r="AF161" s="86"/>
      <c r="AG161" s="86"/>
      <c r="AH161" s="86"/>
      <c r="AI161" s="86"/>
      <c r="AJ161" s="86"/>
      <c r="AK161" s="86"/>
      <c r="AL161" s="86"/>
      <c r="AM161" s="86"/>
      <c r="AN161" s="86"/>
      <c r="AO161" s="86"/>
      <c r="AP161" s="86"/>
      <c r="AQ161" s="86"/>
      <c r="AR161" s="86"/>
      <c r="AS161" s="86"/>
      <c r="AT161" s="86"/>
      <c r="AU161" s="86"/>
      <c r="AV161" s="86"/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86"/>
      <c r="BI161" s="86"/>
      <c r="BJ161" s="86"/>
    </row>
    <row r="162" spans="1:62" ht="12.75" customHeight="1" x14ac:dyDescent="0.2">
      <c r="A162" s="143" t="str">
        <f ca="1">INDIRECT("$C$4")&amp;"."&amp;C164&amp;"."&amp;"A"</f>
        <v>1.4.A</v>
      </c>
      <c r="B162" s="2" t="str">
        <f>J163</f>
        <v>2017-08-14 P7-01HIGH.DLD</v>
      </c>
      <c r="C162" s="3" t="str">
        <f>IF(NOT(ISBLANK($Q171)),$Q171,"")</f>
        <v>7A: O2 concentration</v>
      </c>
      <c r="D162" s="4" t="s">
        <v>21</v>
      </c>
      <c r="E162" s="5" t="s">
        <v>22</v>
      </c>
      <c r="F162" s="6" t="s">
        <v>0</v>
      </c>
      <c r="G162" s="7" t="str">
        <f ca="1">INDIRECT("$G$1")</f>
        <v>1A</v>
      </c>
      <c r="H162" s="8"/>
      <c r="I162" s="8"/>
      <c r="J162" s="9" t="s">
        <v>23</v>
      </c>
      <c r="K162" s="9"/>
      <c r="L162" s="9"/>
      <c r="M162" s="9"/>
      <c r="N162" s="9"/>
      <c r="O162" s="9"/>
      <c r="P162" s="9"/>
      <c r="Q162" s="10" t="s">
        <v>1</v>
      </c>
      <c r="R162" s="11" t="s">
        <v>24</v>
      </c>
      <c r="S162" s="12" t="s">
        <v>25</v>
      </c>
      <c r="T162" s="12" t="s">
        <v>89</v>
      </c>
      <c r="U162" s="12" t="s">
        <v>90</v>
      </c>
      <c r="V162" s="12" t="s">
        <v>91</v>
      </c>
      <c r="W162" s="12" t="s">
        <v>92</v>
      </c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  <c r="AU162" s="144"/>
      <c r="AV162" s="144"/>
      <c r="AW162" s="144"/>
      <c r="AX162" s="144"/>
      <c r="AY162" s="144"/>
      <c r="AZ162" s="144"/>
      <c r="BA162" s="144"/>
      <c r="BB162" s="144"/>
      <c r="BC162" s="144"/>
      <c r="BD162" s="144"/>
      <c r="BE162" s="144"/>
      <c r="BF162" s="144"/>
      <c r="BG162" s="144"/>
      <c r="BH162" s="144"/>
      <c r="BI162" s="144"/>
      <c r="BJ162" s="144"/>
    </row>
    <row r="163" spans="1:62" ht="12.75" customHeight="1" x14ac:dyDescent="0.2">
      <c r="A163" s="145"/>
      <c r="B163" s="100" t="s">
        <v>94</v>
      </c>
      <c r="C163" s="146"/>
      <c r="D163" s="147">
        <f>IF(NOT(ISBLANK(K173)),K173,"")</f>
        <v>2</v>
      </c>
      <c r="E163" s="148" t="str">
        <f>IF(NOT(ISBLANK(N171)),N171,"")</f>
        <v>MiR05Cr-Kit</v>
      </c>
      <c r="F163" s="19"/>
      <c r="G163" s="20" t="s">
        <v>2</v>
      </c>
      <c r="H163" s="21"/>
      <c r="I163" s="21"/>
      <c r="J163" s="149" t="s">
        <v>127</v>
      </c>
      <c r="K163" s="22"/>
      <c r="L163" s="22"/>
      <c r="M163" s="22"/>
      <c r="N163" s="22"/>
      <c r="O163" s="22"/>
      <c r="P163" s="22"/>
      <c r="Q163" s="22"/>
      <c r="R163" s="22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</row>
    <row r="164" spans="1:62" ht="12.75" customHeight="1" x14ac:dyDescent="0.2">
      <c r="A164" s="145"/>
      <c r="B164" s="150" t="s">
        <v>29</v>
      </c>
      <c r="C164" s="151">
        <f ca="1">IF(ROW()=ROW(INDIRECT("$C$44")),1,1+(ROW()-ROW(INDIRECT("$C$44")))/40)</f>
        <v>4</v>
      </c>
      <c r="D164" s="26"/>
      <c r="E164" s="26"/>
      <c r="F164" s="27" t="s">
        <v>30</v>
      </c>
      <c r="G164" s="28">
        <f t="array" ref="G164">IF(COUNT(T172:BJ172)&gt;1,ROUND(INTERCEPT(T172:BJ172,T171:BJ171),4),"")</f>
        <v>-11.8864</v>
      </c>
      <c r="H164" s="29"/>
      <c r="I164" s="29"/>
      <c r="J164" s="107" t="s">
        <v>96</v>
      </c>
      <c r="K164" s="107" t="s">
        <v>97</v>
      </c>
      <c r="L164" s="107" t="s">
        <v>98</v>
      </c>
      <c r="M164" s="107" t="s">
        <v>46</v>
      </c>
      <c r="N164" s="107" t="s">
        <v>47</v>
      </c>
      <c r="O164" s="107">
        <v>2001</v>
      </c>
      <c r="P164" s="107" t="s">
        <v>48</v>
      </c>
      <c r="Q164" s="31" t="s">
        <v>49</v>
      </c>
      <c r="R164" s="31" t="s">
        <v>32</v>
      </c>
      <c r="S164" s="66" t="s">
        <v>25</v>
      </c>
      <c r="T164" s="66" t="s">
        <v>89</v>
      </c>
      <c r="U164" s="66" t="s">
        <v>90</v>
      </c>
      <c r="V164" s="66" t="s">
        <v>91</v>
      </c>
      <c r="W164" s="66" t="s">
        <v>92</v>
      </c>
      <c r="X164" s="66"/>
      <c r="Y164" s="66"/>
      <c r="Z164" s="66"/>
      <c r="AA164" s="66"/>
      <c r="AB164" s="66"/>
      <c r="AC164" s="66"/>
      <c r="AD164" s="66"/>
      <c r="AE164" s="66"/>
      <c r="AF164" s="66"/>
      <c r="AG164" s="66"/>
      <c r="AH164" s="66"/>
      <c r="AI164" s="66"/>
      <c r="AJ164" s="66"/>
      <c r="AK164" s="66"/>
      <c r="AL164" s="66"/>
      <c r="AM164" s="66"/>
      <c r="AN164" s="66"/>
      <c r="AO164" s="66"/>
      <c r="AP164" s="66"/>
      <c r="AQ164" s="66"/>
      <c r="AR164" s="66"/>
      <c r="AS164" s="66"/>
      <c r="AT164" s="66"/>
      <c r="AU164" s="66"/>
      <c r="AV164" s="66"/>
      <c r="AW164" s="66"/>
      <c r="AX164" s="66"/>
      <c r="AY164" s="66"/>
      <c r="AZ164" s="66"/>
      <c r="BA164" s="66"/>
      <c r="BB164" s="66"/>
      <c r="BC164" s="66"/>
      <c r="BD164" s="66"/>
      <c r="BE164" s="66"/>
      <c r="BF164" s="66"/>
      <c r="BG164" s="66"/>
      <c r="BH164" s="66"/>
      <c r="BI164" s="66"/>
      <c r="BJ164" s="66"/>
    </row>
    <row r="165" spans="1:62" ht="12.75" customHeight="1" x14ac:dyDescent="0.2">
      <c r="A165" s="145"/>
      <c r="B165" s="18"/>
      <c r="C165" s="152"/>
      <c r="D165" s="34"/>
      <c r="E165" s="35"/>
      <c r="F165" s="36" t="s">
        <v>5</v>
      </c>
      <c r="G165" s="37">
        <f t="array" ref="G165">IF(COUNT(T172:BJ172)&gt;1,ROUND(SLOPE(T172:BJ172,T171:BJ171),4),"")</f>
        <v>0.06</v>
      </c>
      <c r="H165" s="21"/>
      <c r="I165" s="21"/>
      <c r="J165" s="107" t="s">
        <v>50</v>
      </c>
      <c r="K165" s="107" t="s">
        <v>99</v>
      </c>
      <c r="L165" s="107"/>
      <c r="M165" s="107" t="s">
        <v>51</v>
      </c>
      <c r="N165" s="107">
        <v>37</v>
      </c>
      <c r="O165" s="107" t="s">
        <v>52</v>
      </c>
      <c r="P165" s="107"/>
      <c r="Q165" s="38" t="s">
        <v>42</v>
      </c>
      <c r="R165" s="38"/>
      <c r="S165" s="38" t="s">
        <v>103</v>
      </c>
      <c r="T165" s="38" t="s">
        <v>104</v>
      </c>
      <c r="U165" s="38" t="s">
        <v>100</v>
      </c>
      <c r="V165" s="38" t="s">
        <v>101</v>
      </c>
      <c r="W165" s="38" t="s">
        <v>102</v>
      </c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</row>
    <row r="166" spans="1:62" ht="12.75" customHeight="1" x14ac:dyDescent="0.2">
      <c r="A166" s="145"/>
      <c r="B166" s="39"/>
      <c r="C166" s="40"/>
      <c r="D166" s="41"/>
      <c r="E166" s="42"/>
      <c r="F166" s="42"/>
      <c r="G166" s="43" t="s">
        <v>6</v>
      </c>
      <c r="H166" s="21"/>
      <c r="I166" s="21"/>
      <c r="J166" s="107" t="s">
        <v>53</v>
      </c>
      <c r="K166" s="107" t="s">
        <v>128</v>
      </c>
      <c r="L166" s="107"/>
      <c r="M166" s="107" t="s">
        <v>54</v>
      </c>
      <c r="N166" s="107">
        <v>181.17</v>
      </c>
      <c r="O166" s="107" t="s">
        <v>36</v>
      </c>
      <c r="P166" s="107"/>
      <c r="Q166" s="38" t="s">
        <v>40</v>
      </c>
      <c r="R166" s="38"/>
      <c r="S166" s="197">
        <v>0</v>
      </c>
      <c r="T166" s="197">
        <v>0</v>
      </c>
      <c r="U166" s="197">
        <v>0</v>
      </c>
      <c r="V166" s="197">
        <v>0</v>
      </c>
      <c r="W166" s="197">
        <v>0</v>
      </c>
      <c r="X166" s="197"/>
      <c r="Y166" s="197"/>
      <c r="Z166" s="197"/>
      <c r="AA166" s="197"/>
      <c r="AB166" s="197"/>
      <c r="AC166" s="197"/>
      <c r="AD166" s="197"/>
      <c r="AE166" s="197"/>
      <c r="AF166" s="197"/>
      <c r="AG166" s="197"/>
      <c r="AH166" s="197"/>
      <c r="AI166" s="197"/>
      <c r="AJ166" s="197"/>
      <c r="AK166" s="197"/>
      <c r="AL166" s="197"/>
      <c r="AM166" s="197"/>
      <c r="AN166" s="197"/>
      <c r="AO166" s="197"/>
      <c r="AP166" s="197"/>
      <c r="AQ166" s="197"/>
      <c r="AR166" s="197"/>
      <c r="AS166" s="197"/>
      <c r="AT166" s="197"/>
      <c r="AU166" s="197"/>
      <c r="AV166" s="197"/>
      <c r="AW166" s="197"/>
      <c r="AX166" s="197"/>
      <c r="AY166" s="197"/>
      <c r="AZ166" s="197"/>
      <c r="BA166" s="197"/>
      <c r="BB166" s="197"/>
      <c r="BC166" s="197"/>
      <c r="BD166" s="197"/>
      <c r="BE166" s="197"/>
      <c r="BF166" s="197"/>
      <c r="BG166" s="197"/>
      <c r="BH166" s="197"/>
      <c r="BI166" s="197"/>
      <c r="BJ166" s="197"/>
    </row>
    <row r="167" spans="1:62" ht="12.75" customHeight="1" x14ac:dyDescent="0.2">
      <c r="A167" s="145"/>
      <c r="B167" s="153" t="s">
        <v>31</v>
      </c>
      <c r="C167" s="154"/>
      <c r="D167" s="155"/>
      <c r="E167" s="155"/>
      <c r="F167" s="155"/>
      <c r="G167" s="155"/>
      <c r="H167" s="21"/>
      <c r="I167" s="21"/>
      <c r="J167" s="107" t="s">
        <v>55</v>
      </c>
      <c r="K167" s="107" t="s">
        <v>129</v>
      </c>
      <c r="L167" s="107"/>
      <c r="M167" s="107" t="s">
        <v>56</v>
      </c>
      <c r="N167" s="107">
        <v>2.0596999999999999</v>
      </c>
      <c r="O167" s="107" t="s">
        <v>57</v>
      </c>
      <c r="P167" s="107"/>
      <c r="Q167" s="38" t="s">
        <v>41</v>
      </c>
      <c r="R167" s="38"/>
      <c r="S167" s="197">
        <v>0</v>
      </c>
      <c r="T167" s="197">
        <v>0</v>
      </c>
      <c r="U167" s="197">
        <v>0</v>
      </c>
      <c r="V167" s="197">
        <v>0</v>
      </c>
      <c r="W167" s="197">
        <v>0</v>
      </c>
      <c r="X167" s="197"/>
      <c r="Y167" s="197"/>
      <c r="Z167" s="197"/>
      <c r="AA167" s="197"/>
      <c r="AB167" s="197"/>
      <c r="AC167" s="197"/>
      <c r="AD167" s="197"/>
      <c r="AE167" s="197"/>
      <c r="AF167" s="197"/>
      <c r="AG167" s="197"/>
      <c r="AH167" s="197"/>
      <c r="AI167" s="197"/>
      <c r="AJ167" s="197"/>
      <c r="AK167" s="197"/>
      <c r="AL167" s="197"/>
      <c r="AM167" s="197"/>
      <c r="AN167" s="197"/>
      <c r="AO167" s="197"/>
      <c r="AP167" s="197"/>
      <c r="AQ167" s="197"/>
      <c r="AR167" s="197"/>
      <c r="AS167" s="197"/>
      <c r="AT167" s="197"/>
      <c r="AU167" s="197"/>
      <c r="AV167" s="197"/>
      <c r="AW167" s="197"/>
      <c r="AX167" s="197"/>
      <c r="AY167" s="197"/>
      <c r="AZ167" s="197"/>
      <c r="BA167" s="197"/>
      <c r="BB167" s="197"/>
      <c r="BC167" s="197"/>
      <c r="BD167" s="197"/>
      <c r="BE167" s="197"/>
      <c r="BF167" s="197"/>
      <c r="BG167" s="197"/>
      <c r="BH167" s="197"/>
      <c r="BI167" s="197"/>
      <c r="BJ167" s="197"/>
    </row>
    <row r="168" spans="1:62" ht="12.75" customHeight="1" x14ac:dyDescent="0.2">
      <c r="A168" s="145"/>
      <c r="B168" s="39"/>
      <c r="C168" s="39"/>
      <c r="D168" s="39"/>
      <c r="E168" s="39"/>
      <c r="F168" s="39"/>
      <c r="G168" s="39"/>
      <c r="H168" s="15"/>
      <c r="I168" s="15"/>
      <c r="J168" s="117" t="s">
        <v>58</v>
      </c>
      <c r="K168" s="117" t="s">
        <v>130</v>
      </c>
      <c r="L168" s="117"/>
      <c r="M168" s="117" t="s">
        <v>59</v>
      </c>
      <c r="N168" s="117">
        <v>1.1599999999999999E-2</v>
      </c>
      <c r="O168" s="117" t="s">
        <v>57</v>
      </c>
      <c r="P168" s="117"/>
      <c r="Q168" s="45" t="s">
        <v>33</v>
      </c>
      <c r="R168" s="45"/>
      <c r="S168" s="46">
        <v>3.0590277777777775E-2</v>
      </c>
      <c r="T168" s="46">
        <v>4.762731481481481E-2</v>
      </c>
      <c r="U168" s="46">
        <v>6.1365740740740742E-2</v>
      </c>
      <c r="V168" s="46">
        <v>7.464120370370371E-2</v>
      </c>
      <c r="W168" s="46">
        <v>8.8981481481481481E-2</v>
      </c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</row>
    <row r="169" spans="1:62" ht="12.75" customHeight="1" x14ac:dyDescent="0.2">
      <c r="A169" s="145"/>
      <c r="B169" s="39"/>
      <c r="C169" s="49"/>
      <c r="D169" s="49"/>
      <c r="E169" s="49"/>
      <c r="F169" s="49"/>
      <c r="G169" s="49"/>
      <c r="H169" s="15"/>
      <c r="I169" s="15"/>
      <c r="J169" s="117" t="s">
        <v>60</v>
      </c>
      <c r="K169" s="117">
        <v>9</v>
      </c>
      <c r="L169" s="117"/>
      <c r="M169" s="117" t="s">
        <v>61</v>
      </c>
      <c r="N169" s="117">
        <v>95.3</v>
      </c>
      <c r="O169" s="117" t="s">
        <v>62</v>
      </c>
      <c r="P169" s="117"/>
      <c r="Q169" s="46" t="s">
        <v>34</v>
      </c>
      <c r="R169" s="46"/>
      <c r="S169" s="46">
        <v>3.138888888888889E-2</v>
      </c>
      <c r="T169" s="46">
        <v>4.9618055555555561E-2</v>
      </c>
      <c r="U169" s="46">
        <v>6.4039351851851847E-2</v>
      </c>
      <c r="V169" s="46">
        <v>7.7141203703703712E-2</v>
      </c>
      <c r="W169" s="46">
        <v>9.178240740740741E-2</v>
      </c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</row>
    <row r="170" spans="1:62" ht="12.75" customHeight="1" x14ac:dyDescent="0.2">
      <c r="A170" s="145"/>
      <c r="B170" s="40"/>
      <c r="C170" s="52"/>
      <c r="D170" s="52"/>
      <c r="E170" s="52"/>
      <c r="F170" s="40"/>
      <c r="G170" s="40"/>
      <c r="H170" s="53"/>
      <c r="I170" s="53"/>
      <c r="J170" s="117" t="s">
        <v>63</v>
      </c>
      <c r="K170" s="117">
        <v>5</v>
      </c>
      <c r="L170" s="117"/>
      <c r="M170" s="117" t="s">
        <v>64</v>
      </c>
      <c r="N170" s="117">
        <v>0.92</v>
      </c>
      <c r="O170" s="117"/>
      <c r="P170" s="117"/>
      <c r="Q170" s="156" t="s">
        <v>35</v>
      </c>
      <c r="R170" s="156"/>
      <c r="S170" s="118">
        <v>35</v>
      </c>
      <c r="T170" s="118">
        <v>86</v>
      </c>
      <c r="U170" s="118">
        <v>116</v>
      </c>
      <c r="V170" s="118">
        <v>108</v>
      </c>
      <c r="W170" s="118">
        <v>121</v>
      </c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118"/>
      <c r="AH170" s="118"/>
      <c r="AI170" s="118"/>
      <c r="AJ170" s="118"/>
      <c r="AK170" s="118"/>
      <c r="AL170" s="118"/>
      <c r="AM170" s="118"/>
      <c r="AN170" s="118"/>
      <c r="AO170" s="118"/>
      <c r="AP170" s="118"/>
      <c r="AQ170" s="118"/>
      <c r="AR170" s="118"/>
      <c r="AS170" s="118"/>
      <c r="AT170" s="118"/>
      <c r="AU170" s="118"/>
      <c r="AV170" s="118"/>
      <c r="AW170" s="118"/>
      <c r="AX170" s="118"/>
      <c r="AY170" s="118"/>
      <c r="AZ170" s="118"/>
      <c r="BA170" s="118"/>
      <c r="BB170" s="118"/>
      <c r="BC170" s="118"/>
      <c r="BD170" s="118"/>
      <c r="BE170" s="118"/>
      <c r="BF170" s="118"/>
      <c r="BG170" s="118"/>
      <c r="BH170" s="118"/>
      <c r="BI170" s="118"/>
      <c r="BJ170" s="118"/>
    </row>
    <row r="171" spans="1:62" ht="12.75" customHeight="1" x14ac:dyDescent="0.2">
      <c r="A171" s="145"/>
      <c r="B171" s="40"/>
      <c r="C171" s="52"/>
      <c r="D171" s="56"/>
      <c r="E171" s="56"/>
      <c r="F171" s="40"/>
      <c r="G171" s="40"/>
      <c r="H171" s="53"/>
      <c r="I171" s="53"/>
      <c r="J171" s="117" t="s">
        <v>65</v>
      </c>
      <c r="K171" s="117">
        <v>0.39500000000000002</v>
      </c>
      <c r="L171" s="117" t="s">
        <v>106</v>
      </c>
      <c r="M171" s="117" t="s">
        <v>22</v>
      </c>
      <c r="N171" s="117" t="s">
        <v>131</v>
      </c>
      <c r="O171" s="117"/>
      <c r="P171" s="117"/>
      <c r="Q171" s="157" t="s">
        <v>108</v>
      </c>
      <c r="R171" s="157" t="s">
        <v>36</v>
      </c>
      <c r="S171" s="158">
        <v>180.7131</v>
      </c>
      <c r="T171" s="158">
        <v>401.54320000000001</v>
      </c>
      <c r="U171" s="158">
        <v>334.83580000000001</v>
      </c>
      <c r="V171" s="158">
        <v>287.81779999999998</v>
      </c>
      <c r="W171" s="158">
        <v>247.5917</v>
      </c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  <c r="AU171" s="158"/>
      <c r="AV171" s="158"/>
      <c r="AW171" s="158"/>
      <c r="AX171" s="158"/>
      <c r="AY171" s="158"/>
      <c r="AZ171" s="158"/>
      <c r="BA171" s="158"/>
      <c r="BB171" s="158"/>
      <c r="BC171" s="158"/>
      <c r="BD171" s="158"/>
      <c r="BE171" s="158"/>
      <c r="BF171" s="158"/>
      <c r="BG171" s="158"/>
      <c r="BH171" s="158"/>
      <c r="BI171" s="158"/>
      <c r="BJ171" s="158"/>
    </row>
    <row r="172" spans="1:62" ht="12.75" customHeight="1" x14ac:dyDescent="0.2">
      <c r="A172" s="145"/>
      <c r="B172" s="39"/>
      <c r="C172" s="39"/>
      <c r="D172" s="39"/>
      <c r="E172" s="39"/>
      <c r="F172" s="39"/>
      <c r="G172" s="39"/>
      <c r="H172" s="21"/>
      <c r="I172" s="21"/>
      <c r="J172" s="117" t="s">
        <v>69</v>
      </c>
      <c r="K172" s="117">
        <v>0.79</v>
      </c>
      <c r="L172" s="117" t="s">
        <v>109</v>
      </c>
      <c r="M172" s="117" t="s">
        <v>71</v>
      </c>
      <c r="N172" s="117">
        <v>-11.8809</v>
      </c>
      <c r="O172" s="117" t="s">
        <v>37</v>
      </c>
      <c r="P172" s="117" t="s">
        <v>72</v>
      </c>
      <c r="Q172" s="54" t="s">
        <v>110</v>
      </c>
      <c r="R172" s="54" t="s">
        <v>37</v>
      </c>
      <c r="S172" s="55">
        <v>4.3343999999999996</v>
      </c>
      <c r="T172" s="55">
        <v>12.6495</v>
      </c>
      <c r="U172" s="55">
        <v>7.6074000000000002</v>
      </c>
      <c r="V172" s="55">
        <v>4.9535999999999998</v>
      </c>
      <c r="W172" s="55">
        <v>3.5383</v>
      </c>
      <c r="X172" s="55"/>
      <c r="Y172" s="55"/>
      <c r="Z172" s="55"/>
      <c r="AA172" s="55"/>
      <c r="AB172" s="55"/>
      <c r="AC172" s="159"/>
      <c r="AD172" s="159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</row>
    <row r="173" spans="1:62" ht="12.75" customHeight="1" x14ac:dyDescent="0.2">
      <c r="A173" s="145"/>
      <c r="B173" s="39"/>
      <c r="C173" s="39"/>
      <c r="D173" s="39"/>
      <c r="E173" s="39"/>
      <c r="F173" s="39"/>
      <c r="G173" s="39"/>
      <c r="H173" s="21"/>
      <c r="I173" s="21"/>
      <c r="J173" s="117" t="s">
        <v>74</v>
      </c>
      <c r="K173" s="117">
        <v>2</v>
      </c>
      <c r="L173" s="117" t="s">
        <v>75</v>
      </c>
      <c r="M173" s="117" t="s">
        <v>76</v>
      </c>
      <c r="N173" s="117">
        <v>0.06</v>
      </c>
      <c r="O173" s="117"/>
      <c r="P173" s="117"/>
      <c r="Q173" s="199"/>
      <c r="R173" s="57"/>
      <c r="S173" s="58"/>
      <c r="T173" s="58"/>
      <c r="U173" s="58"/>
      <c r="V173" s="58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</row>
    <row r="174" spans="1:62" ht="12.75" customHeight="1" x14ac:dyDescent="0.2">
      <c r="A174" s="145"/>
      <c r="B174" s="39"/>
      <c r="C174" s="39"/>
      <c r="D174" s="39"/>
      <c r="E174" s="39"/>
      <c r="F174" s="39"/>
      <c r="G174" s="39"/>
      <c r="H174" s="21"/>
      <c r="I174" s="21"/>
      <c r="J174" s="126"/>
      <c r="K174" s="126"/>
      <c r="L174" s="126"/>
      <c r="M174" s="126"/>
      <c r="N174" s="126"/>
      <c r="O174" s="126"/>
      <c r="P174" s="126"/>
      <c r="Q174" s="199"/>
      <c r="R174" s="61"/>
      <c r="S174" s="62"/>
      <c r="T174" s="62"/>
      <c r="U174" s="62"/>
      <c r="V174" s="62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</row>
    <row r="175" spans="1:62" ht="12.75" customHeight="1" x14ac:dyDescent="0.2">
      <c r="A175" s="145"/>
      <c r="B175" s="39"/>
      <c r="C175" s="39"/>
      <c r="D175" s="39"/>
      <c r="E175" s="39"/>
      <c r="F175" s="39"/>
      <c r="G175" s="39"/>
      <c r="H175" s="21"/>
      <c r="I175" s="21"/>
      <c r="J175" s="128"/>
      <c r="K175" s="128"/>
      <c r="L175" s="128"/>
      <c r="M175" s="128"/>
      <c r="N175" s="128"/>
      <c r="O175" s="128"/>
      <c r="P175" s="128"/>
      <c r="Q175" s="199"/>
      <c r="R175" s="61"/>
      <c r="S175" s="64"/>
      <c r="T175" s="64"/>
      <c r="U175" s="62"/>
      <c r="V175" s="62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/>
      <c r="BJ175" s="60"/>
    </row>
    <row r="176" spans="1:62" ht="12.75" customHeight="1" x14ac:dyDescent="0.2">
      <c r="A176" s="145"/>
      <c r="B176" s="39"/>
      <c r="C176" s="39"/>
      <c r="D176" s="39"/>
      <c r="E176" s="39"/>
      <c r="F176" s="39"/>
      <c r="G176" s="39"/>
      <c r="H176" s="21"/>
      <c r="I176" s="21"/>
      <c r="J176" s="128"/>
      <c r="K176" s="128"/>
      <c r="L176" s="128"/>
      <c r="M176" s="128"/>
      <c r="N176" s="128"/>
      <c r="O176" s="128"/>
      <c r="P176" s="128"/>
      <c r="Q176" s="199"/>
      <c r="R176" s="61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</row>
    <row r="177" spans="1:62" ht="12.75" customHeight="1" x14ac:dyDescent="0.2">
      <c r="A177" s="145"/>
      <c r="B177" s="39"/>
      <c r="C177" s="39"/>
      <c r="D177" s="39"/>
      <c r="E177" s="39"/>
      <c r="F177" s="39"/>
      <c r="G177" s="39"/>
      <c r="H177" s="21"/>
      <c r="I177" s="21"/>
      <c r="J177" s="128"/>
      <c r="K177" s="128"/>
      <c r="L177" s="128"/>
      <c r="M177" s="128"/>
      <c r="N177" s="128"/>
      <c r="O177" s="128"/>
      <c r="P177" s="128"/>
      <c r="Q177" s="199"/>
    </row>
    <row r="178" spans="1:62" ht="12.75" customHeight="1" x14ac:dyDescent="0.3">
      <c r="A178" s="145"/>
      <c r="B178" s="39"/>
      <c r="C178" s="70" t="s">
        <v>9</v>
      </c>
      <c r="D178" s="70" t="s">
        <v>10</v>
      </c>
      <c r="E178" s="71" t="s">
        <v>11</v>
      </c>
      <c r="F178" s="71" t="s">
        <v>12</v>
      </c>
      <c r="G178" s="43"/>
      <c r="H178" s="21"/>
      <c r="I178" s="21"/>
      <c r="J178" s="128"/>
      <c r="K178" s="128"/>
      <c r="L178" s="128"/>
      <c r="M178" s="128"/>
      <c r="N178" s="128"/>
      <c r="O178" s="128"/>
      <c r="P178" s="128"/>
      <c r="Q178" s="67" t="s">
        <v>7</v>
      </c>
      <c r="R178" s="68" t="s">
        <v>8</v>
      </c>
      <c r="S178" s="69"/>
      <c r="T178" s="69">
        <f>IF(ISNUMBER(T172),T172-(G165*T171+G164),"")</f>
        <v>0.44330800000000004</v>
      </c>
      <c r="U178" s="69">
        <f>IF(ISNUMBER(U172),U172-(G165*U171+G164),"")</f>
        <v>-0.59634799999999899</v>
      </c>
      <c r="V178" s="69">
        <f>IF(ISNUMBER(V172),V172-(G165*V171+G164),"")</f>
        <v>-0.42906799999999734</v>
      </c>
      <c r="W178" s="69">
        <f>IF(ISNUMBER(W172),W172-(G165*W171+G164),"")</f>
        <v>0.56919800000000054</v>
      </c>
      <c r="X178" s="69" t="str">
        <f>IF(ISNUMBER(X172),X172-(G165*X171+G164),"")</f>
        <v/>
      </c>
      <c r="Y178" s="69" t="str">
        <f>IF(ISNUMBER(Y172),Y172-(G165*Y171+G164),"")</f>
        <v/>
      </c>
      <c r="Z178" s="69" t="str">
        <f>IF(ISNUMBER(Z172),Z172-(G165*Z171+G164),"")</f>
        <v/>
      </c>
      <c r="AA178" s="69" t="str">
        <f>IF(ISNUMBER(AA172),AA172-(G165*AA171+G164),"")</f>
        <v/>
      </c>
      <c r="AB178" s="69" t="str">
        <f>IF(ISNUMBER(AB172),AB172-(G165*AB171+G164),"")</f>
        <v/>
      </c>
      <c r="AC178" s="69" t="str">
        <f>IF(ISNUMBER(AC172),AC172-(G165*AC171+G164),"")</f>
        <v/>
      </c>
      <c r="AD178" s="69" t="str">
        <f>IF(ISNUMBER(AD172),AD172-(G165*AD171+G164),"")</f>
        <v/>
      </c>
      <c r="AE178" s="69" t="str">
        <f>IF(ISNUMBER(AE172),AE172-(G165*AE171+G164),"")</f>
        <v/>
      </c>
      <c r="AF178" s="69" t="str">
        <f>IF(ISNUMBER(AF172),AF172-(G165*AF171+G164),"")</f>
        <v/>
      </c>
      <c r="AG178" s="69" t="str">
        <f>IF(ISNUMBER(AG172),AG172-(G165*AG171+G164),"")</f>
        <v/>
      </c>
      <c r="AH178" s="69" t="str">
        <f>IF(ISNUMBER(AH172),AH172-(G165*AH171+G164),"")</f>
        <v/>
      </c>
      <c r="AI178" s="69" t="str">
        <f>IF(ISNUMBER(AI172),AI172-(G165*AI171+G164),"")</f>
        <v/>
      </c>
      <c r="AJ178" s="69" t="str">
        <f>IF(ISNUMBER(AJ172),AJ172-(G165*AJ171+G164),"")</f>
        <v/>
      </c>
      <c r="AK178" s="69" t="str">
        <f>IF(ISNUMBER(AK172),AK172-(G165*AK171+G164),"")</f>
        <v/>
      </c>
      <c r="AL178" s="69" t="str">
        <f>IF(ISNUMBER(AL172),AL172-(G165*AL171+G164),"")</f>
        <v/>
      </c>
      <c r="AM178" s="69" t="str">
        <f>IF(ISNUMBER(AM172),AM172-(G165*AM171+G164),"")</f>
        <v/>
      </c>
      <c r="AN178" s="69" t="str">
        <f>IF(ISNUMBER(AN172),AN172-(G165*AN171+G164),"")</f>
        <v/>
      </c>
      <c r="AO178" s="69" t="str">
        <f>IF(ISNUMBER(AO172),AO172-(G165*AO171+G164),"")</f>
        <v/>
      </c>
      <c r="AP178" s="69" t="str">
        <f>IF(ISNUMBER(AP172),AP172-(G165*AP171+G164),"")</f>
        <v/>
      </c>
      <c r="AQ178" s="69" t="str">
        <f>IF(ISNUMBER(AQ172),AQ172-(G165*AQ171+G164),"")</f>
        <v/>
      </c>
      <c r="AR178" s="69" t="str">
        <f>IF(ISNUMBER(AR172),AR172-(G165*AR171+G164),"")</f>
        <v/>
      </c>
      <c r="AS178" s="69" t="str">
        <f>IF(ISNUMBER(AS172),AS172-(G165*AS171+G164),"")</f>
        <v/>
      </c>
      <c r="AT178" s="69" t="str">
        <f>IF(ISNUMBER(AT172),AT172-(G165*AT171+G164),"")</f>
        <v/>
      </c>
      <c r="AU178" s="69" t="str">
        <f>IF(ISNUMBER(AU172),AU172-(G165*AU171+G164),"")</f>
        <v/>
      </c>
      <c r="AV178" s="69" t="str">
        <f>IF(ISNUMBER(AV172),AV172-(G165*AV171+G164),"")</f>
        <v/>
      </c>
      <c r="AW178" s="69" t="str">
        <f>IF(ISNUMBER(AW172),AW172-(G165*AW171+G164),"")</f>
        <v/>
      </c>
      <c r="AX178" s="69" t="str">
        <f>IF(ISNUMBER(AX172),AX172-(G165*AX171+G164),"")</f>
        <v/>
      </c>
      <c r="AY178" s="69" t="str">
        <f>IF(ISNUMBER(AY172),AY172-(G165*AY171+G164),"")</f>
        <v/>
      </c>
      <c r="AZ178" s="69" t="str">
        <f>IF(ISNUMBER(AZ172),AZ172-(G165*AZ171+G164),"")</f>
        <v/>
      </c>
      <c r="BA178" s="69" t="str">
        <f>IF(ISNUMBER(BA172),BA172-(G165*BA171+G164),"")</f>
        <v/>
      </c>
      <c r="BB178" s="69" t="str">
        <f>IF(ISNUMBER(BB172),BB172-(G165*BB171+G164),"")</f>
        <v/>
      </c>
      <c r="BC178" s="69" t="str">
        <f>IF(ISNUMBER(BC172),BC172-(G165*BC171+G164),"")</f>
        <v/>
      </c>
      <c r="BD178" s="69" t="str">
        <f>IF(ISNUMBER(BD172),BD172-(G165*BD171+G164),"")</f>
        <v/>
      </c>
      <c r="BE178" s="69" t="str">
        <f>IF(ISNUMBER(BE172),BE172-(G165*BE171+G164),"")</f>
        <v/>
      </c>
      <c r="BF178" s="69" t="str">
        <f>IF(ISNUMBER(BF172),BF172-(G165*BF171+G164),"")</f>
        <v/>
      </c>
      <c r="BG178" s="69" t="str">
        <f>IF(ISNUMBER(BG172),BG172-(G165*BG171+G164),"")</f>
        <v/>
      </c>
      <c r="BH178" s="69" t="str">
        <f>IF(ISNUMBER(BH172),BH172-(G165*BH171+G164),"")</f>
        <v/>
      </c>
      <c r="BI178" s="69" t="str">
        <f>IF(ISNUMBER(BI172),BI172-(G165*BI171+G164),"")</f>
        <v/>
      </c>
      <c r="BJ178" s="69" t="str">
        <f>IF(ISNUMBER(BJ172),BJ172-(G165*BJ171+G164),"")</f>
        <v/>
      </c>
    </row>
    <row r="179" spans="1:62" ht="12.75" customHeight="1" x14ac:dyDescent="0.2">
      <c r="A179" s="145"/>
      <c r="B179" s="40" t="s">
        <v>14</v>
      </c>
      <c r="C179" s="40">
        <v>2.5000000000000001E-2</v>
      </c>
      <c r="D179" s="40">
        <v>-2</v>
      </c>
      <c r="E179" s="40">
        <v>250</v>
      </c>
      <c r="F179" s="40">
        <v>0</v>
      </c>
      <c r="G179" s="39"/>
      <c r="H179" s="21"/>
      <c r="I179" s="21"/>
      <c r="J179" s="128"/>
      <c r="K179" s="128"/>
      <c r="L179" s="128"/>
      <c r="M179" s="128"/>
      <c r="N179" s="128"/>
      <c r="O179" s="128"/>
      <c r="P179" s="128"/>
      <c r="Q179" s="67" t="s">
        <v>13</v>
      </c>
      <c r="R179" s="72">
        <f>IF(SUMPRODUCT(--ISNUMBER(T179:BJ179))&gt;0,AVERAGE(T179:BJ179),"")</f>
        <v>0.50948049999999923</v>
      </c>
      <c r="S179" s="73"/>
      <c r="T179" s="73">
        <f t="shared" ref="T179:BJ179" si="104">IF(ISNUMBER(T172),ABS(T178),"")</f>
        <v>0.44330800000000004</v>
      </c>
      <c r="U179" s="73">
        <f t="shared" si="104"/>
        <v>0.59634799999999899</v>
      </c>
      <c r="V179" s="73">
        <f t="shared" si="104"/>
        <v>0.42906799999999734</v>
      </c>
      <c r="W179" s="73">
        <f t="shared" si="104"/>
        <v>0.56919800000000054</v>
      </c>
      <c r="X179" s="73" t="str">
        <f t="shared" si="104"/>
        <v/>
      </c>
      <c r="Y179" s="73" t="str">
        <f t="shared" si="104"/>
        <v/>
      </c>
      <c r="Z179" s="73" t="str">
        <f t="shared" si="104"/>
        <v/>
      </c>
      <c r="AA179" s="73" t="str">
        <f t="shared" si="104"/>
        <v/>
      </c>
      <c r="AB179" s="73" t="str">
        <f t="shared" si="104"/>
        <v/>
      </c>
      <c r="AC179" s="73" t="str">
        <f t="shared" si="104"/>
        <v/>
      </c>
      <c r="AD179" s="73" t="str">
        <f t="shared" si="104"/>
        <v/>
      </c>
      <c r="AE179" s="73" t="str">
        <f t="shared" si="104"/>
        <v/>
      </c>
      <c r="AF179" s="73" t="str">
        <f t="shared" si="104"/>
        <v/>
      </c>
      <c r="AG179" s="73" t="str">
        <f t="shared" si="104"/>
        <v/>
      </c>
      <c r="AH179" s="73" t="str">
        <f t="shared" si="104"/>
        <v/>
      </c>
      <c r="AI179" s="73" t="str">
        <f t="shared" si="104"/>
        <v/>
      </c>
      <c r="AJ179" s="73" t="str">
        <f t="shared" si="104"/>
        <v/>
      </c>
      <c r="AK179" s="73" t="str">
        <f t="shared" si="104"/>
        <v/>
      </c>
      <c r="AL179" s="73" t="str">
        <f t="shared" si="104"/>
        <v/>
      </c>
      <c r="AM179" s="73" t="str">
        <f t="shared" si="104"/>
        <v/>
      </c>
      <c r="AN179" s="73" t="str">
        <f t="shared" si="104"/>
        <v/>
      </c>
      <c r="AO179" s="73" t="str">
        <f t="shared" si="104"/>
        <v/>
      </c>
      <c r="AP179" s="73" t="str">
        <f t="shared" si="104"/>
        <v/>
      </c>
      <c r="AQ179" s="73" t="str">
        <f t="shared" si="104"/>
        <v/>
      </c>
      <c r="AR179" s="73" t="str">
        <f t="shared" si="104"/>
        <v/>
      </c>
      <c r="AS179" s="73" t="str">
        <f t="shared" si="104"/>
        <v/>
      </c>
      <c r="AT179" s="73" t="str">
        <f t="shared" si="104"/>
        <v/>
      </c>
      <c r="AU179" s="73" t="str">
        <f t="shared" si="104"/>
        <v/>
      </c>
      <c r="AV179" s="73" t="str">
        <f t="shared" si="104"/>
        <v/>
      </c>
      <c r="AW179" s="73" t="str">
        <f t="shared" si="104"/>
        <v/>
      </c>
      <c r="AX179" s="73" t="str">
        <f t="shared" si="104"/>
        <v/>
      </c>
      <c r="AY179" s="73" t="str">
        <f t="shared" si="104"/>
        <v/>
      </c>
      <c r="AZ179" s="73" t="str">
        <f t="shared" si="104"/>
        <v/>
      </c>
      <c r="BA179" s="73" t="str">
        <f t="shared" si="104"/>
        <v/>
      </c>
      <c r="BB179" s="73" t="str">
        <f t="shared" si="104"/>
        <v/>
      </c>
      <c r="BC179" s="73" t="str">
        <f t="shared" si="104"/>
        <v/>
      </c>
      <c r="BD179" s="73" t="str">
        <f t="shared" si="104"/>
        <v/>
      </c>
      <c r="BE179" s="73" t="str">
        <f t="shared" si="104"/>
        <v/>
      </c>
      <c r="BF179" s="73" t="str">
        <f t="shared" si="104"/>
        <v/>
      </c>
      <c r="BG179" s="73" t="str">
        <f t="shared" si="104"/>
        <v/>
      </c>
      <c r="BH179" s="73" t="str">
        <f t="shared" si="104"/>
        <v/>
      </c>
      <c r="BI179" s="73" t="str">
        <f t="shared" si="104"/>
        <v/>
      </c>
      <c r="BJ179" s="73" t="str">
        <f t="shared" si="104"/>
        <v/>
      </c>
    </row>
    <row r="180" spans="1:62" ht="12.75" customHeight="1" x14ac:dyDescent="0.2">
      <c r="A180" s="145"/>
      <c r="B180" s="77" t="s">
        <v>16</v>
      </c>
      <c r="C180" s="170" t="s">
        <v>94</v>
      </c>
      <c r="D180" s="78"/>
      <c r="E180" s="18">
        <f>C179*E179+D179</f>
        <v>4.25</v>
      </c>
      <c r="F180" s="18">
        <f>C179*F179+D179</f>
        <v>-2</v>
      </c>
      <c r="G180" s="78"/>
      <c r="H180" s="21"/>
      <c r="I180" s="21"/>
      <c r="J180" s="128"/>
      <c r="K180" s="128"/>
      <c r="L180" s="128"/>
      <c r="M180" s="128"/>
      <c r="N180" s="128"/>
      <c r="O180" s="128"/>
      <c r="P180" s="128"/>
      <c r="Q180" s="74" t="s">
        <v>15</v>
      </c>
      <c r="R180" s="74" t="s">
        <v>8</v>
      </c>
      <c r="S180" s="75"/>
      <c r="T180" s="75">
        <f>IF(ISNUMBER(T172),T172-(C179*T171+D179),"")</f>
        <v>4.6109199999999984</v>
      </c>
      <c r="U180" s="75">
        <f>IF(ISNUMBER(U172),U172-(C179*U171+D179),"")</f>
        <v>1.2365049999999993</v>
      </c>
      <c r="V180" s="75">
        <f>IF(ISNUMBER(V172),V172-(C179*V171+D179),"")</f>
        <v>-0.24184499999999964</v>
      </c>
      <c r="W180" s="75">
        <f>IF(ISNUMBER(W172),W172-(C179*W171+D179),"")</f>
        <v>-0.65149250000000025</v>
      </c>
      <c r="X180" s="75" t="str">
        <f>IF(ISNUMBER(X172),X172-(C179*X171+D179),"")</f>
        <v/>
      </c>
      <c r="Y180" s="75" t="str">
        <f>IF(ISNUMBER(Y172),Y172-(C179*Y171+D179),"")</f>
        <v/>
      </c>
      <c r="Z180" s="75" t="str">
        <f>IF(ISNUMBER(Z172),Z172-(C179*Z171+D179),"")</f>
        <v/>
      </c>
      <c r="AA180" s="75" t="str">
        <f>IF(ISNUMBER(AA172),AA172-(C179*AA171+D179),"")</f>
        <v/>
      </c>
      <c r="AB180" s="75" t="str">
        <f>IF(ISNUMBER(AB172),AB172-(C179*AB171+D179),"")</f>
        <v/>
      </c>
      <c r="AC180" s="75" t="str">
        <f>IF(ISNUMBER(AC172),AC172-(C179*AC171+D179),"")</f>
        <v/>
      </c>
      <c r="AD180" s="75" t="str">
        <f>IF(ISNUMBER(AD172),AD172-(C179*AD171+D179),"")</f>
        <v/>
      </c>
      <c r="AE180" s="75" t="str">
        <f>IF(ISNUMBER(AE172),AE172-(C179*AE171+D179),"")</f>
        <v/>
      </c>
      <c r="AF180" s="75" t="str">
        <f>IF(ISNUMBER(AF172),AF172-(C179*AF171+D179),"")</f>
        <v/>
      </c>
      <c r="AG180" s="75" t="str">
        <f>IF(ISNUMBER(AG172),AG172-(C179*AG171+D179),"")</f>
        <v/>
      </c>
      <c r="AH180" s="75" t="str">
        <f>IF(ISNUMBER(AH172),AH172-(C179*AH171+D179),"")</f>
        <v/>
      </c>
      <c r="AI180" s="75" t="str">
        <f>IF(ISNUMBER(AI172),AI172-(C179*AI171+D179),"")</f>
        <v/>
      </c>
      <c r="AJ180" s="75" t="str">
        <f>IF(ISNUMBER(AJ172),AJ172-(C179*AJ171+D179),"")</f>
        <v/>
      </c>
      <c r="AK180" s="75" t="str">
        <f>IF(ISNUMBER(AK172),AK172-(C179*AK171+D179),"")</f>
        <v/>
      </c>
      <c r="AL180" s="75" t="str">
        <f>IF(ISNUMBER(AL172),AL172-(C179*AL171+D179),"")</f>
        <v/>
      </c>
      <c r="AM180" s="75" t="str">
        <f>IF(ISNUMBER(AM172),AM172-(C179*AM171+D179),"")</f>
        <v/>
      </c>
      <c r="AN180" s="75" t="str">
        <f>IF(ISNUMBER(AN172),AN172-(C179*AN171+D179),"")</f>
        <v/>
      </c>
      <c r="AO180" s="75" t="str">
        <f>IF(ISNUMBER(AO172),AO172-(C179*AO171+D179),"")</f>
        <v/>
      </c>
      <c r="AP180" s="75" t="str">
        <f>IF(ISNUMBER(AP172),AP172-(C179*AP171+D179),"")</f>
        <v/>
      </c>
      <c r="AQ180" s="75" t="str">
        <f>IF(ISNUMBER(AQ172),AQ172-(C179*AQ171+D179),"")</f>
        <v/>
      </c>
      <c r="AR180" s="75" t="str">
        <f>IF(ISNUMBER(AR172),AR172-(C179*AR171+D179),"")</f>
        <v/>
      </c>
      <c r="AS180" s="75" t="str">
        <f>IF(ISNUMBER(AS172),AS172-(C179*AS171+D179),"")</f>
        <v/>
      </c>
      <c r="AT180" s="75" t="str">
        <f>IF(ISNUMBER(AT172),AT172-(C179*AT171+D179),"")</f>
        <v/>
      </c>
      <c r="AU180" s="75" t="str">
        <f>IF(ISNUMBER(AU172),AU172-(C179*AU171+D179),"")</f>
        <v/>
      </c>
      <c r="AV180" s="75" t="str">
        <f>IF(ISNUMBER(AV172),AV172-(C179*AV171+D179),"")</f>
        <v/>
      </c>
      <c r="AW180" s="75" t="str">
        <f>IF(ISNUMBER(AW172),AW172-(C179*AW171+D179),"")</f>
        <v/>
      </c>
      <c r="AX180" s="75" t="str">
        <f>IF(ISNUMBER(AX172),AX172-(C179*AX171+D179),"")</f>
        <v/>
      </c>
      <c r="AY180" s="75" t="str">
        <f>IF(ISNUMBER(AY172),AY172-(C179*AY171+D179),"")</f>
        <v/>
      </c>
      <c r="AZ180" s="75" t="str">
        <f>IF(ISNUMBER(AZ172),AZ172-(C179*AZ171+D179),"")</f>
        <v/>
      </c>
      <c r="BA180" s="75" t="str">
        <f>IF(ISNUMBER(BA172),BA172-(C179*BA171+D179),"")</f>
        <v/>
      </c>
      <c r="BB180" s="75" t="str">
        <f>IF(ISNUMBER(BB172),BB172-(C179*BB171+D179),"")</f>
        <v/>
      </c>
      <c r="BC180" s="75" t="str">
        <f>IF(ISNUMBER(BC172),BC172-(C179*BC171+D179),"")</f>
        <v/>
      </c>
      <c r="BD180" s="75" t="str">
        <f>IF(ISNUMBER(BD172),BD172-(C179*BD171+D179),"")</f>
        <v/>
      </c>
      <c r="BE180" s="75" t="str">
        <f>IF(ISNUMBER(BE172),BE172-(C179*BE171+D179),"")</f>
        <v/>
      </c>
      <c r="BF180" s="75" t="str">
        <f>IF(ISNUMBER(BF172),BF172-(C179*BF171+D179),"")</f>
        <v/>
      </c>
      <c r="BG180" s="75" t="str">
        <f>IF(ISNUMBER(BG172),BG172-(C179*BG171+D179),"")</f>
        <v/>
      </c>
      <c r="BH180" s="75" t="str">
        <f>IF(ISNUMBER(BH172),BH172-(C179*BH171+D179),"")</f>
        <v/>
      </c>
      <c r="BI180" s="75" t="str">
        <f>IF(ISNUMBER(BI172),BI172-(C179*BI171+D179),"")</f>
        <v/>
      </c>
      <c r="BJ180" s="75" t="str">
        <f>IF(ISNUMBER(BJ172),BJ172-(C179*BJ171+D179),"")</f>
        <v/>
      </c>
    </row>
    <row r="181" spans="1:62" ht="12.75" customHeight="1" x14ac:dyDescent="0.2">
      <c r="A181" s="160"/>
      <c r="B181" s="18"/>
      <c r="C181" s="18"/>
      <c r="D181" s="18"/>
      <c r="E181" s="18"/>
      <c r="F181" s="18"/>
      <c r="G181" s="18"/>
      <c r="H181" s="81"/>
      <c r="I181" s="81"/>
      <c r="J181" s="133"/>
      <c r="K181" s="133"/>
      <c r="L181" s="133"/>
      <c r="M181" s="133"/>
      <c r="N181" s="133"/>
      <c r="O181" s="133"/>
      <c r="P181" s="133"/>
      <c r="Q181" s="83"/>
      <c r="R181" s="84"/>
      <c r="S181" s="85"/>
      <c r="T181" s="85"/>
      <c r="U181" s="85"/>
      <c r="V181" s="85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  <c r="AH181" s="86"/>
      <c r="AI181" s="86"/>
      <c r="AJ181" s="86"/>
      <c r="AK181" s="86"/>
      <c r="AL181" s="86"/>
      <c r="AM181" s="86"/>
      <c r="AN181" s="86"/>
      <c r="AO181" s="86"/>
      <c r="AP181" s="86"/>
      <c r="AQ181" s="86"/>
      <c r="AR181" s="86"/>
      <c r="AS181" s="86"/>
      <c r="AT181" s="86"/>
      <c r="AU181" s="86"/>
      <c r="AV181" s="86"/>
      <c r="AW181" s="86"/>
      <c r="AX181" s="86"/>
      <c r="AY181" s="86"/>
      <c r="AZ181" s="86"/>
      <c r="BA181" s="86"/>
      <c r="BB181" s="86"/>
      <c r="BC181" s="86"/>
      <c r="BD181" s="86"/>
      <c r="BE181" s="86"/>
      <c r="BF181" s="86"/>
      <c r="BG181" s="86"/>
      <c r="BH181" s="86"/>
      <c r="BI181" s="86"/>
      <c r="BJ181" s="86"/>
    </row>
    <row r="182" spans="1:62" ht="12.75" customHeight="1" x14ac:dyDescent="0.2">
      <c r="A182" s="161" t="str">
        <f ca="1">INDIRECT("$C$4")&amp;"."&amp;C184&amp;"."&amp;"B"</f>
        <v>1.4.B</v>
      </c>
      <c r="B182" s="89" t="str">
        <f>J183</f>
        <v>2017-08-14 P7-01HIGH.DLD</v>
      </c>
      <c r="C182" s="90" t="str">
        <f>IF(NOT(ISBLANK($Q191)),$Q191,"")</f>
        <v>7B: O2 concentration</v>
      </c>
      <c r="D182" s="91" t="s">
        <v>21</v>
      </c>
      <c r="E182" s="92" t="s">
        <v>22</v>
      </c>
      <c r="F182" s="93" t="s">
        <v>0</v>
      </c>
      <c r="G182" s="94" t="str">
        <f ca="1">INDIRECT("$G$21")</f>
        <v>1B</v>
      </c>
      <c r="H182" s="53"/>
      <c r="I182" s="53"/>
      <c r="J182" s="65" t="s">
        <v>23</v>
      </c>
      <c r="K182" s="65"/>
      <c r="L182" s="65"/>
      <c r="M182" s="65"/>
      <c r="N182" s="65"/>
      <c r="O182" s="65"/>
      <c r="P182" s="65"/>
      <c r="Q182" s="95" t="s">
        <v>1</v>
      </c>
      <c r="R182" s="96" t="s">
        <v>24</v>
      </c>
      <c r="S182" s="12" t="s">
        <v>25</v>
      </c>
      <c r="T182" s="12" t="s">
        <v>89</v>
      </c>
      <c r="U182" s="12" t="s">
        <v>90</v>
      </c>
      <c r="V182" s="12" t="s">
        <v>91</v>
      </c>
      <c r="W182" s="12" t="s">
        <v>92</v>
      </c>
      <c r="X182" s="98"/>
      <c r="Y182" s="99"/>
      <c r="Z182" s="99"/>
      <c r="AA182" s="99"/>
      <c r="AB182" s="99"/>
      <c r="AC182" s="99"/>
      <c r="AD182" s="99"/>
      <c r="AE182" s="99"/>
      <c r="AF182" s="99"/>
      <c r="AG182" s="99"/>
      <c r="AH182" s="99"/>
      <c r="AI182" s="99"/>
      <c r="AJ182" s="99"/>
      <c r="AK182" s="99"/>
      <c r="AL182" s="99"/>
      <c r="AM182" s="99"/>
      <c r="AN182" s="99"/>
      <c r="AO182" s="99"/>
      <c r="AP182" s="99"/>
      <c r="AQ182" s="99"/>
      <c r="AR182" s="99"/>
      <c r="AS182" s="99"/>
      <c r="AT182" s="99"/>
      <c r="AU182" s="99"/>
      <c r="AV182" s="99"/>
      <c r="AW182" s="99"/>
      <c r="AX182" s="99"/>
      <c r="AY182" s="99"/>
      <c r="AZ182" s="99"/>
      <c r="BA182" s="99"/>
      <c r="BB182" s="99"/>
      <c r="BC182" s="99"/>
      <c r="BD182" s="99"/>
      <c r="BE182" s="99"/>
      <c r="BF182" s="99"/>
      <c r="BG182" s="99"/>
      <c r="BH182" s="99"/>
      <c r="BI182" s="99"/>
      <c r="BJ182" s="99"/>
    </row>
    <row r="183" spans="1:62" ht="12.75" customHeight="1" x14ac:dyDescent="0.2">
      <c r="A183" s="145"/>
      <c r="B183" s="100" t="s">
        <v>94</v>
      </c>
      <c r="C183" s="18"/>
      <c r="D183" s="147">
        <f>IF(NOT(ISBLANK(K193)),K193,"")</f>
        <v>2</v>
      </c>
      <c r="E183" s="148" t="str">
        <f>IF(NOT(ISBLANK(N191)),N191,"")</f>
        <v>MiR05Cr-Kit</v>
      </c>
      <c r="F183" s="101"/>
      <c r="G183" s="102" t="s">
        <v>17</v>
      </c>
      <c r="H183" s="29"/>
      <c r="I183" s="21"/>
      <c r="J183" s="162" t="s">
        <v>127</v>
      </c>
      <c r="K183" s="103"/>
      <c r="L183" s="103"/>
      <c r="M183" s="103"/>
      <c r="N183" s="103"/>
      <c r="O183" s="103"/>
      <c r="P183" s="103"/>
      <c r="Q183" s="103"/>
      <c r="R183" s="103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</row>
    <row r="184" spans="1:62" ht="12.75" customHeight="1" x14ac:dyDescent="0.2">
      <c r="A184" s="145"/>
      <c r="B184" s="163" t="s">
        <v>29</v>
      </c>
      <c r="C184" s="164">
        <f ca="1">C164</f>
        <v>4</v>
      </c>
      <c r="D184" s="105"/>
      <c r="E184" s="105"/>
      <c r="F184" s="106" t="s">
        <v>18</v>
      </c>
      <c r="G184" s="165">
        <f t="array" ref="G184">IF(COUNT(T192:BJ192)&gt;1,ROUND(INTERCEPT(T192:BJ192,T191:BJ191),4),"")</f>
        <v>-15.3889</v>
      </c>
      <c r="H184" s="21"/>
      <c r="I184" s="29"/>
      <c r="J184" s="107" t="s">
        <v>96</v>
      </c>
      <c r="K184" s="107" t="s">
        <v>97</v>
      </c>
      <c r="L184" s="107" t="s">
        <v>111</v>
      </c>
      <c r="M184" s="107" t="s">
        <v>46</v>
      </c>
      <c r="N184" s="107" t="s">
        <v>47</v>
      </c>
      <c r="O184" s="107">
        <v>1483</v>
      </c>
      <c r="P184" s="107" t="s">
        <v>48</v>
      </c>
      <c r="Q184" s="108" t="s">
        <v>49</v>
      </c>
      <c r="R184" s="108" t="s">
        <v>32</v>
      </c>
      <c r="S184" s="66" t="s">
        <v>25</v>
      </c>
      <c r="T184" s="66" t="s">
        <v>89</v>
      </c>
      <c r="U184" s="66" t="s">
        <v>90</v>
      </c>
      <c r="V184" s="66" t="s">
        <v>91</v>
      </c>
      <c r="W184" s="66" t="s">
        <v>92</v>
      </c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66"/>
      <c r="AP184" s="66"/>
      <c r="AQ184" s="66"/>
      <c r="AR184" s="66"/>
      <c r="AS184" s="66"/>
      <c r="AT184" s="66"/>
      <c r="AU184" s="66"/>
      <c r="AV184" s="66"/>
      <c r="AW184" s="66"/>
      <c r="AX184" s="66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J184" s="66"/>
    </row>
    <row r="185" spans="1:62" ht="12.75" customHeight="1" x14ac:dyDescent="0.2">
      <c r="A185" s="145"/>
      <c r="B185" s="84"/>
      <c r="C185" s="152"/>
      <c r="D185" s="111"/>
      <c r="E185" s="112"/>
      <c r="F185" s="113" t="s">
        <v>19</v>
      </c>
      <c r="G185" s="166">
        <f t="array" ref="G185">IF(COUNT(T192:BJ192)&gt;1,ROUND(SLOPE(T192:BJ192,T191:BJ191),4),"")</f>
        <v>7.4399999999999994E-2</v>
      </c>
      <c r="H185" s="21"/>
      <c r="I185" s="21"/>
      <c r="J185" s="107" t="s">
        <v>50</v>
      </c>
      <c r="K185" s="107" t="s">
        <v>99</v>
      </c>
      <c r="L185" s="107"/>
      <c r="M185" s="107" t="s">
        <v>51</v>
      </c>
      <c r="N185" s="107">
        <v>37</v>
      </c>
      <c r="O185" s="107" t="s">
        <v>52</v>
      </c>
      <c r="P185" s="107"/>
      <c r="Q185" s="38" t="s">
        <v>42</v>
      </c>
      <c r="R185" s="38"/>
      <c r="S185" s="38" t="s">
        <v>103</v>
      </c>
      <c r="T185" s="38" t="s">
        <v>104</v>
      </c>
      <c r="U185" s="38" t="s">
        <v>100</v>
      </c>
      <c r="V185" s="38" t="s">
        <v>101</v>
      </c>
      <c r="W185" s="38" t="s">
        <v>102</v>
      </c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</row>
    <row r="186" spans="1:62" ht="12.75" customHeight="1" x14ac:dyDescent="0.2">
      <c r="A186" s="145"/>
      <c r="B186" s="39"/>
      <c r="C186" s="40"/>
      <c r="D186" s="114"/>
      <c r="E186" s="114"/>
      <c r="F186" s="115"/>
      <c r="G186" s="116" t="s">
        <v>20</v>
      </c>
      <c r="H186" s="21"/>
      <c r="I186" s="21"/>
      <c r="J186" s="107" t="s">
        <v>53</v>
      </c>
      <c r="K186" s="107" t="s">
        <v>128</v>
      </c>
      <c r="L186" s="107"/>
      <c r="M186" s="107" t="s">
        <v>54</v>
      </c>
      <c r="N186" s="107">
        <v>181.17</v>
      </c>
      <c r="O186" s="107" t="s">
        <v>36</v>
      </c>
      <c r="P186" s="107"/>
      <c r="Q186" s="38" t="s">
        <v>40</v>
      </c>
      <c r="R186" s="38"/>
      <c r="S186" s="197">
        <v>0</v>
      </c>
      <c r="T186" s="197">
        <v>0</v>
      </c>
      <c r="U186" s="197">
        <v>0</v>
      </c>
      <c r="V186" s="197">
        <v>0</v>
      </c>
      <c r="W186" s="197">
        <v>0</v>
      </c>
      <c r="X186" s="197"/>
      <c r="Y186" s="197"/>
      <c r="Z186" s="197"/>
      <c r="AA186" s="197"/>
      <c r="AB186" s="197"/>
      <c r="AC186" s="197"/>
      <c r="AD186" s="197"/>
      <c r="AE186" s="197"/>
      <c r="AF186" s="197"/>
      <c r="AG186" s="197"/>
      <c r="AH186" s="197"/>
      <c r="AI186" s="197"/>
      <c r="AJ186" s="197"/>
      <c r="AK186" s="197"/>
      <c r="AL186" s="197"/>
      <c r="AM186" s="197"/>
      <c r="AN186" s="197"/>
      <c r="AO186" s="197"/>
      <c r="AP186" s="197"/>
      <c r="AQ186" s="197"/>
      <c r="AR186" s="197"/>
      <c r="AS186" s="197"/>
      <c r="AT186" s="197"/>
      <c r="AU186" s="197"/>
      <c r="AV186" s="197"/>
      <c r="AW186" s="197"/>
      <c r="AX186" s="197"/>
      <c r="AY186" s="197"/>
      <c r="AZ186" s="197"/>
      <c r="BA186" s="197"/>
      <c r="BB186" s="197"/>
      <c r="BC186" s="197"/>
      <c r="BD186" s="197"/>
      <c r="BE186" s="197"/>
      <c r="BF186" s="197"/>
      <c r="BG186" s="197"/>
      <c r="BH186" s="197"/>
      <c r="BI186" s="197"/>
      <c r="BJ186" s="197"/>
    </row>
    <row r="187" spans="1:62" ht="12.75" customHeight="1" x14ac:dyDescent="0.2">
      <c r="A187" s="145"/>
      <c r="B187" s="167" t="s">
        <v>31</v>
      </c>
      <c r="C187" s="168"/>
      <c r="D187" s="168"/>
      <c r="E187" s="168"/>
      <c r="F187" s="168"/>
      <c r="G187" s="168"/>
      <c r="H187" s="53"/>
      <c r="I187" s="21"/>
      <c r="J187" s="107" t="s">
        <v>55</v>
      </c>
      <c r="K187" s="107" t="s">
        <v>132</v>
      </c>
      <c r="L187" s="107"/>
      <c r="M187" s="107" t="s">
        <v>56</v>
      </c>
      <c r="N187" s="107">
        <v>1.9502999999999999</v>
      </c>
      <c r="O187" s="107" t="s">
        <v>57</v>
      </c>
      <c r="P187" s="107"/>
      <c r="Q187" s="108" t="s">
        <v>41</v>
      </c>
      <c r="R187" s="108"/>
      <c r="S187" s="197">
        <v>0</v>
      </c>
      <c r="T187" s="197">
        <v>0</v>
      </c>
      <c r="U187" s="197">
        <v>0</v>
      </c>
      <c r="V187" s="197">
        <v>0</v>
      </c>
      <c r="W187" s="197">
        <v>0</v>
      </c>
      <c r="X187" s="197"/>
      <c r="Y187" s="197"/>
      <c r="Z187" s="197"/>
      <c r="AA187" s="197"/>
      <c r="AB187" s="197"/>
      <c r="AC187" s="197"/>
      <c r="AD187" s="197"/>
      <c r="AE187" s="197"/>
      <c r="AF187" s="197"/>
      <c r="AG187" s="197"/>
      <c r="AH187" s="197"/>
      <c r="AI187" s="197"/>
      <c r="AJ187" s="197"/>
      <c r="AK187" s="197"/>
      <c r="AL187" s="197"/>
      <c r="AM187" s="197"/>
      <c r="AN187" s="197"/>
      <c r="AO187" s="197"/>
      <c r="AP187" s="197"/>
      <c r="AQ187" s="197"/>
      <c r="AR187" s="197"/>
      <c r="AS187" s="197"/>
      <c r="AT187" s="197"/>
      <c r="AU187" s="197"/>
      <c r="AV187" s="197"/>
      <c r="AW187" s="197"/>
      <c r="AX187" s="197"/>
      <c r="AY187" s="197"/>
      <c r="AZ187" s="197"/>
      <c r="BA187" s="197"/>
      <c r="BB187" s="197"/>
      <c r="BC187" s="197"/>
      <c r="BD187" s="197"/>
      <c r="BE187" s="197"/>
      <c r="BF187" s="197"/>
      <c r="BG187" s="197"/>
      <c r="BH187" s="197"/>
      <c r="BI187" s="197"/>
      <c r="BJ187" s="197"/>
    </row>
    <row r="188" spans="1:62" ht="12.75" customHeight="1" x14ac:dyDescent="0.2">
      <c r="A188" s="145"/>
      <c r="B188" s="52"/>
      <c r="C188" s="52"/>
      <c r="D188" s="52"/>
      <c r="E188" s="52"/>
      <c r="F188" s="52"/>
      <c r="G188" s="52"/>
      <c r="H188" s="52"/>
      <c r="I188" s="53"/>
      <c r="J188" s="117" t="s">
        <v>58</v>
      </c>
      <c r="K188" s="117" t="s">
        <v>130</v>
      </c>
      <c r="L188" s="117"/>
      <c r="M188" s="117" t="s">
        <v>59</v>
      </c>
      <c r="N188" s="117">
        <v>1.2999999999999999E-3</v>
      </c>
      <c r="O188" s="117" t="s">
        <v>57</v>
      </c>
      <c r="P188" s="117"/>
      <c r="Q188" s="45" t="s">
        <v>33</v>
      </c>
      <c r="R188" s="45"/>
      <c r="S188" s="46">
        <v>3.037037037037037E-2</v>
      </c>
      <c r="T188" s="46">
        <v>4.7673611111111104E-2</v>
      </c>
      <c r="U188" s="46">
        <v>6.0625000000000005E-2</v>
      </c>
      <c r="V188" s="46">
        <v>7.615740740740741E-2</v>
      </c>
      <c r="W188" s="46">
        <v>9.0405092592592592E-2</v>
      </c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</row>
    <row r="189" spans="1:62" ht="12.75" customHeight="1" x14ac:dyDescent="0.2">
      <c r="A189" s="145"/>
      <c r="B189" s="52"/>
      <c r="C189" s="40"/>
      <c r="D189" s="40"/>
      <c r="E189" s="40"/>
      <c r="F189" s="40"/>
      <c r="G189" s="40"/>
      <c r="H189" s="53"/>
      <c r="I189" s="53"/>
      <c r="J189" s="117" t="s">
        <v>60</v>
      </c>
      <c r="K189" s="117">
        <v>9</v>
      </c>
      <c r="L189" s="117"/>
      <c r="M189" s="117" t="s">
        <v>61</v>
      </c>
      <c r="N189" s="117">
        <v>95.3</v>
      </c>
      <c r="O189" s="117" t="s">
        <v>62</v>
      </c>
      <c r="P189" s="117"/>
      <c r="Q189" s="45" t="s">
        <v>34</v>
      </c>
      <c r="R189" s="45"/>
      <c r="S189" s="46">
        <v>3.138888888888889E-2</v>
      </c>
      <c r="T189" s="46">
        <v>4.9756944444444444E-2</v>
      </c>
      <c r="U189" s="46">
        <v>6.3425925925925927E-2</v>
      </c>
      <c r="V189" s="46">
        <v>7.8009259259259264E-2</v>
      </c>
      <c r="W189" s="46">
        <v>9.2094907407407403E-2</v>
      </c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</row>
    <row r="190" spans="1:62" ht="12.75" customHeight="1" x14ac:dyDescent="0.2">
      <c r="A190" s="145"/>
      <c r="B190" s="39"/>
      <c r="C190" s="39"/>
      <c r="D190" s="39"/>
      <c r="E190" s="39"/>
      <c r="F190" s="39"/>
      <c r="G190" s="39"/>
      <c r="H190" s="15"/>
      <c r="I190" s="15"/>
      <c r="J190" s="117" t="s">
        <v>63</v>
      </c>
      <c r="K190" s="117">
        <v>6</v>
      </c>
      <c r="L190" s="117"/>
      <c r="M190" s="117" t="s">
        <v>64</v>
      </c>
      <c r="N190" s="117">
        <v>0.92</v>
      </c>
      <c r="O190" s="117"/>
      <c r="P190" s="117"/>
      <c r="Q190" s="118" t="s">
        <v>35</v>
      </c>
      <c r="R190" s="118"/>
      <c r="S190" s="118">
        <v>45</v>
      </c>
      <c r="T190" s="118">
        <v>90</v>
      </c>
      <c r="U190" s="118">
        <v>121</v>
      </c>
      <c r="V190" s="118">
        <v>81</v>
      </c>
      <c r="W190" s="118">
        <v>73</v>
      </c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118"/>
      <c r="AH190" s="118"/>
      <c r="AI190" s="118"/>
      <c r="AJ190" s="118"/>
      <c r="AK190" s="118"/>
      <c r="AL190" s="118"/>
      <c r="AM190" s="118"/>
      <c r="AN190" s="118"/>
      <c r="AO190" s="118"/>
      <c r="AP190" s="118"/>
      <c r="AQ190" s="118"/>
      <c r="AR190" s="118"/>
      <c r="AS190" s="118"/>
      <c r="AT190" s="118"/>
      <c r="AU190" s="118"/>
      <c r="AV190" s="118"/>
      <c r="AW190" s="118"/>
      <c r="AX190" s="118"/>
      <c r="AY190" s="118"/>
      <c r="AZ190" s="118"/>
      <c r="BA190" s="118"/>
      <c r="BB190" s="118"/>
      <c r="BC190" s="118"/>
      <c r="BD190" s="118"/>
      <c r="BE190" s="118"/>
      <c r="BF190" s="118"/>
      <c r="BG190" s="118"/>
      <c r="BH190" s="118"/>
      <c r="BI190" s="118"/>
      <c r="BJ190" s="118"/>
    </row>
    <row r="191" spans="1:62" ht="12.75" customHeight="1" x14ac:dyDescent="0.2">
      <c r="A191" s="145"/>
      <c r="B191" s="39"/>
      <c r="C191" s="39"/>
      <c r="D191" s="39"/>
      <c r="E191" s="39"/>
      <c r="F191" s="39"/>
      <c r="G191" s="39"/>
      <c r="H191" s="15"/>
      <c r="I191" s="15"/>
      <c r="J191" s="117" t="s">
        <v>65</v>
      </c>
      <c r="K191" s="117">
        <v>0.42</v>
      </c>
      <c r="L191" s="117" t="s">
        <v>106</v>
      </c>
      <c r="M191" s="117" t="s">
        <v>22</v>
      </c>
      <c r="N191" s="117" t="s">
        <v>131</v>
      </c>
      <c r="O191" s="117"/>
      <c r="P191" s="117"/>
      <c r="Q191" s="119" t="s">
        <v>113</v>
      </c>
      <c r="R191" s="119" t="s">
        <v>36</v>
      </c>
      <c r="S191" s="169">
        <v>180.65860000000001</v>
      </c>
      <c r="T191" s="169">
        <v>397.66770000000002</v>
      </c>
      <c r="U191" s="169">
        <v>330.46570000000003</v>
      </c>
      <c r="V191" s="169">
        <v>281.56279999999998</v>
      </c>
      <c r="W191" s="169">
        <v>241.619</v>
      </c>
      <c r="X191" s="169"/>
      <c r="Y191" s="169"/>
      <c r="Z191" s="169"/>
      <c r="AA191" s="169"/>
      <c r="AB191" s="169"/>
      <c r="AC191" s="169"/>
      <c r="AD191" s="169"/>
      <c r="AE191" s="169"/>
      <c r="AF191" s="169"/>
      <c r="AG191" s="169"/>
      <c r="AH191" s="169"/>
      <c r="AI191" s="169"/>
      <c r="AJ191" s="169"/>
      <c r="AK191" s="169"/>
      <c r="AL191" s="169"/>
      <c r="AM191" s="169"/>
      <c r="AN191" s="169"/>
      <c r="AO191" s="169"/>
      <c r="AP191" s="169"/>
      <c r="AQ191" s="169"/>
      <c r="AR191" s="169"/>
      <c r="AS191" s="169"/>
      <c r="AT191" s="169"/>
      <c r="AU191" s="169"/>
      <c r="AV191" s="169"/>
      <c r="AW191" s="169"/>
      <c r="AX191" s="169"/>
      <c r="AY191" s="169"/>
      <c r="AZ191" s="169"/>
      <c r="BA191" s="169"/>
      <c r="BB191" s="169"/>
      <c r="BC191" s="169"/>
      <c r="BD191" s="169"/>
      <c r="BE191" s="169"/>
      <c r="BF191" s="169"/>
      <c r="BG191" s="169"/>
      <c r="BH191" s="169"/>
      <c r="BI191" s="169"/>
      <c r="BJ191" s="169"/>
    </row>
    <row r="192" spans="1:62" ht="12.75" customHeight="1" x14ac:dyDescent="0.2">
      <c r="A192" s="145"/>
      <c r="B192" s="39"/>
      <c r="C192" s="39"/>
      <c r="D192" s="39"/>
      <c r="E192" s="39"/>
      <c r="F192" s="39"/>
      <c r="G192" s="39"/>
      <c r="H192" s="53"/>
      <c r="I192" s="53"/>
      <c r="J192" s="117" t="s">
        <v>69</v>
      </c>
      <c r="K192" s="117">
        <v>0.84</v>
      </c>
      <c r="L192" s="117" t="s">
        <v>109</v>
      </c>
      <c r="M192" s="117" t="s">
        <v>71</v>
      </c>
      <c r="N192" s="117">
        <v>-15.3993</v>
      </c>
      <c r="O192" s="117" t="s">
        <v>37</v>
      </c>
      <c r="P192" s="117" t="s">
        <v>72</v>
      </c>
      <c r="Q192" s="121" t="s">
        <v>114</v>
      </c>
      <c r="R192" s="121" t="s">
        <v>37</v>
      </c>
      <c r="S192" s="122">
        <v>2.3239000000000001</v>
      </c>
      <c r="T192" s="122">
        <v>14.6408</v>
      </c>
      <c r="U192" s="122">
        <v>8.5520999999999994</v>
      </c>
      <c r="V192" s="122">
        <v>5.2986000000000004</v>
      </c>
      <c r="W192" s="122">
        <v>3.0676000000000001</v>
      </c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</row>
    <row r="193" spans="1:62" ht="12.75" customHeight="1" x14ac:dyDescent="0.2">
      <c r="A193" s="145"/>
      <c r="B193" s="39"/>
      <c r="C193" s="39"/>
      <c r="D193" s="39"/>
      <c r="E193" s="39"/>
      <c r="F193" s="39"/>
      <c r="G193" s="39"/>
      <c r="H193" s="53"/>
      <c r="I193" s="53"/>
      <c r="J193" s="117" t="s">
        <v>74</v>
      </c>
      <c r="K193" s="117">
        <v>2</v>
      </c>
      <c r="L193" s="117" t="s">
        <v>75</v>
      </c>
      <c r="M193" s="117" t="s">
        <v>76</v>
      </c>
      <c r="N193" s="117">
        <v>7.4399999999999994E-2</v>
      </c>
      <c r="O193" s="117"/>
      <c r="P193" s="117"/>
      <c r="Q193" s="199"/>
      <c r="R193" s="60"/>
      <c r="S193" s="58"/>
      <c r="T193" s="58"/>
      <c r="U193" s="58"/>
      <c r="V193" s="58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</row>
    <row r="194" spans="1:62" ht="12.75" customHeight="1" x14ac:dyDescent="0.2">
      <c r="A194" s="145"/>
      <c r="B194" s="125"/>
      <c r="C194" s="125"/>
      <c r="D194" s="125"/>
      <c r="E194" s="125"/>
      <c r="F194" s="125"/>
      <c r="G194" s="125"/>
      <c r="H194" s="53"/>
      <c r="I194" s="53"/>
      <c r="J194" s="126"/>
      <c r="K194" s="126"/>
      <c r="L194" s="126"/>
      <c r="M194" s="126"/>
      <c r="N194" s="126"/>
      <c r="O194" s="126"/>
      <c r="P194" s="126"/>
      <c r="Q194" s="199"/>
      <c r="R194" s="123"/>
      <c r="S194" s="62"/>
      <c r="T194" s="62"/>
      <c r="U194" s="62"/>
      <c r="V194" s="62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</row>
    <row r="195" spans="1:62" ht="12.75" customHeight="1" x14ac:dyDescent="0.2">
      <c r="A195" s="145"/>
      <c r="B195" s="39"/>
      <c r="C195" s="39"/>
      <c r="D195" s="39"/>
      <c r="E195" s="39"/>
      <c r="F195" s="39"/>
      <c r="G195" s="39"/>
      <c r="H195" s="53"/>
      <c r="I195" s="53"/>
      <c r="J195" s="128"/>
      <c r="K195" s="128"/>
      <c r="L195" s="128"/>
      <c r="M195" s="128"/>
      <c r="N195" s="128"/>
      <c r="O195" s="128"/>
      <c r="P195" s="128"/>
      <c r="Q195" s="199"/>
      <c r="R195" s="60"/>
      <c r="S195" s="62"/>
      <c r="T195" s="62"/>
      <c r="U195" s="62"/>
      <c r="V195" s="62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</row>
    <row r="196" spans="1:62" ht="12.75" customHeight="1" x14ac:dyDescent="0.2">
      <c r="A196" s="145"/>
      <c r="B196" s="39"/>
      <c r="C196" s="39"/>
      <c r="D196" s="39"/>
      <c r="E196" s="39"/>
      <c r="F196" s="39"/>
      <c r="G196" s="39"/>
      <c r="H196" s="53"/>
      <c r="I196" s="53"/>
      <c r="J196" s="128"/>
      <c r="K196" s="128"/>
      <c r="L196" s="128"/>
      <c r="M196" s="128"/>
      <c r="N196" s="128"/>
      <c r="O196" s="128"/>
      <c r="P196" s="128"/>
      <c r="Q196" s="199"/>
      <c r="R196" s="60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</row>
    <row r="197" spans="1:62" ht="12.75" customHeight="1" x14ac:dyDescent="0.2">
      <c r="A197" s="145"/>
      <c r="B197" s="39"/>
      <c r="C197" s="39"/>
      <c r="D197" s="39"/>
      <c r="E197" s="39"/>
      <c r="F197" s="39"/>
      <c r="G197" s="39"/>
      <c r="H197" s="53"/>
      <c r="I197" s="53"/>
      <c r="J197" s="128"/>
      <c r="K197" s="128"/>
      <c r="L197" s="128"/>
      <c r="M197" s="128"/>
      <c r="N197" s="128"/>
      <c r="O197" s="128"/>
      <c r="P197" s="128"/>
      <c r="Q197" s="199"/>
    </row>
    <row r="198" spans="1:62" ht="12.75" customHeight="1" x14ac:dyDescent="0.3">
      <c r="A198" s="145"/>
      <c r="B198" s="39"/>
      <c r="C198" s="70" t="s">
        <v>9</v>
      </c>
      <c r="D198" s="70" t="s">
        <v>10</v>
      </c>
      <c r="E198" s="71" t="s">
        <v>11</v>
      </c>
      <c r="F198" s="71" t="s">
        <v>12</v>
      </c>
      <c r="G198" s="53"/>
      <c r="H198" s="53"/>
      <c r="I198" s="53"/>
      <c r="J198" s="128"/>
      <c r="K198" s="128"/>
      <c r="L198" s="128"/>
      <c r="M198" s="128"/>
      <c r="N198" s="128"/>
      <c r="O198" s="128"/>
      <c r="P198" s="128"/>
      <c r="Q198" s="129" t="s">
        <v>7</v>
      </c>
      <c r="R198" s="129" t="s">
        <v>8</v>
      </c>
      <c r="S198" s="130"/>
      <c r="T198" s="130">
        <f>IF(ISNUMBER(T192),T192-(G185*T191+G184),"")</f>
        <v>0.44322312000000075</v>
      </c>
      <c r="U198" s="130">
        <f>IF(ISNUMBER(U192),U192-(G185*U191+G184),"")</f>
        <v>-0.64564808000000085</v>
      </c>
      <c r="V198" s="130">
        <f>IF(ISNUMBER(V192),V192-(G185*V191+G184),"")</f>
        <v>-0.26077231999999739</v>
      </c>
      <c r="W198" s="130">
        <f>IF(ISNUMBER(W192),W192-(G185*W191+G184),"")</f>
        <v>0.48004640000000043</v>
      </c>
      <c r="X198" s="130" t="str">
        <f>IF(ISNUMBER(X192),X192-(G185*X191+G184),"")</f>
        <v/>
      </c>
      <c r="Y198" s="130" t="str">
        <f>IF(ISNUMBER(Y192),Y192-(G185*Y191+G184),"")</f>
        <v/>
      </c>
      <c r="Z198" s="130" t="str">
        <f>IF(ISNUMBER(Z192),Z192-(G185*Z191+G184),"")</f>
        <v/>
      </c>
      <c r="AA198" s="130" t="str">
        <f>IF(ISNUMBER(AA192),AA192-(G185*AA191+G184),"")</f>
        <v/>
      </c>
      <c r="AB198" s="130" t="str">
        <f>IF(ISNUMBER(AB192),AB192-(G185*AB191+G184),"")</f>
        <v/>
      </c>
      <c r="AC198" s="130" t="str">
        <f>IF(ISNUMBER(AC192),AC192-(G185*AC191+G184),"")</f>
        <v/>
      </c>
      <c r="AD198" s="130" t="str">
        <f>IF(ISNUMBER(AD192),AD192-(G185*AD191+G184),"")</f>
        <v/>
      </c>
      <c r="AE198" s="130" t="str">
        <f>IF(ISNUMBER(AE192),AE192-(G185*AE191+G184),"")</f>
        <v/>
      </c>
      <c r="AF198" s="130" t="str">
        <f>IF(ISNUMBER(AF192),AF192-(G185*AF191+G184),"")</f>
        <v/>
      </c>
      <c r="AG198" s="130" t="str">
        <f>IF(ISNUMBER(AG192),AG192-(G185*AG191+G184),"")</f>
        <v/>
      </c>
      <c r="AH198" s="130" t="str">
        <f>IF(ISNUMBER(AH192),AH192-(G185*AH191+G184),"")</f>
        <v/>
      </c>
      <c r="AI198" s="130" t="str">
        <f>IF(ISNUMBER(AI192),AI192-(G185*AI191+G184),"")</f>
        <v/>
      </c>
      <c r="AJ198" s="130" t="str">
        <f>IF(ISNUMBER(AJ192),AJ192-(G185*AJ191+G184),"")</f>
        <v/>
      </c>
      <c r="AK198" s="130" t="str">
        <f>IF(ISNUMBER(AK192),AK192-(G185*AK191+G184),"")</f>
        <v/>
      </c>
      <c r="AL198" s="130" t="str">
        <f>IF(ISNUMBER(AL192),AL192-(G185*AL191+G184),"")</f>
        <v/>
      </c>
      <c r="AM198" s="130" t="str">
        <f>IF(ISNUMBER(AM192),AM192-(G185*AM191+G184),"")</f>
        <v/>
      </c>
      <c r="AN198" s="130" t="str">
        <f>IF(ISNUMBER(AN192),AN192-(G185*AN191+G184),"")</f>
        <v/>
      </c>
      <c r="AO198" s="130" t="str">
        <f>IF(ISNUMBER(AO192),AO192-(G185*AO191+G184),"")</f>
        <v/>
      </c>
      <c r="AP198" s="130" t="str">
        <f>IF(ISNUMBER(AP192),AP192-(G185*AP191+G184),"")</f>
        <v/>
      </c>
      <c r="AQ198" s="130" t="str">
        <f>IF(ISNUMBER(AQ192),AQ192-(G185*AQ191+G184),"")</f>
        <v/>
      </c>
      <c r="AR198" s="130" t="str">
        <f>IF(ISNUMBER(AR192),AR192-(G185*AR191+G184),"")</f>
        <v/>
      </c>
      <c r="AS198" s="130" t="str">
        <f>IF(ISNUMBER(AS192),AS192-(G185*AS191+G184),"")</f>
        <v/>
      </c>
      <c r="AT198" s="130" t="str">
        <f>IF(ISNUMBER(AT192),AT192-(G185*AT191+G184),"")</f>
        <v/>
      </c>
      <c r="AU198" s="130" t="str">
        <f>IF(ISNUMBER(AU192),AU192-(G185*AU191+G184),"")</f>
        <v/>
      </c>
      <c r="AV198" s="130" t="str">
        <f>IF(ISNUMBER(AV192),AV192-(G185*AV191+G184),"")</f>
        <v/>
      </c>
      <c r="AW198" s="130" t="str">
        <f>IF(ISNUMBER(AW192),AW192-(G185*AW191+G184),"")</f>
        <v/>
      </c>
      <c r="AX198" s="130" t="str">
        <f>IF(ISNUMBER(AX192),AX192-(G185*AX191+G184),"")</f>
        <v/>
      </c>
      <c r="AY198" s="130" t="str">
        <f>IF(ISNUMBER(AY192),AY192-(G185*AY191+G184),"")</f>
        <v/>
      </c>
      <c r="AZ198" s="130" t="str">
        <f>IF(ISNUMBER(AZ192),AZ192-(G185*AZ191+G184),"")</f>
        <v/>
      </c>
      <c r="BA198" s="130" t="str">
        <f>IF(ISNUMBER(BA192),BA192-(G185*BA191+G184),"")</f>
        <v/>
      </c>
      <c r="BB198" s="130" t="str">
        <f>IF(ISNUMBER(BB192),BB192-(G185*BB191+G184),"")</f>
        <v/>
      </c>
      <c r="BC198" s="130" t="str">
        <f>IF(ISNUMBER(BC192),BC192-(G185*BC191+G184),"")</f>
        <v/>
      </c>
      <c r="BD198" s="130" t="str">
        <f>IF(ISNUMBER(BD192),BD192-(G185*BD191+G184),"")</f>
        <v/>
      </c>
      <c r="BE198" s="130" t="str">
        <f>IF(ISNUMBER(BE192),BE192-(G185*BE191+G184),"")</f>
        <v/>
      </c>
      <c r="BF198" s="130" t="str">
        <f>IF(ISNUMBER(BF192),BF192-(G185*BF191+G184),"")</f>
        <v/>
      </c>
      <c r="BG198" s="130" t="str">
        <f>IF(ISNUMBER(BG192),BG192-(G185*BG191+G184),"")</f>
        <v/>
      </c>
      <c r="BH198" s="130" t="str">
        <f>IF(ISNUMBER(BH192),BH192-(G185*BH191+G184),"")</f>
        <v/>
      </c>
      <c r="BI198" s="130" t="str">
        <f>IF(ISNUMBER(BI192),BI192-(G185*BI191+G184),"")</f>
        <v/>
      </c>
      <c r="BJ198" s="130" t="str">
        <f>IF(ISNUMBER(BJ192),BJ192-(G185*BJ191+G184),"")</f>
        <v/>
      </c>
    </row>
    <row r="199" spans="1:62" ht="12.75" customHeight="1" x14ac:dyDescent="0.2">
      <c r="A199" s="145"/>
      <c r="B199" s="40" t="s">
        <v>14</v>
      </c>
      <c r="C199" s="40">
        <v>2.5000000000000001E-2</v>
      </c>
      <c r="D199" s="40">
        <v>-2</v>
      </c>
      <c r="E199" s="40">
        <v>250</v>
      </c>
      <c r="F199" s="40">
        <v>0</v>
      </c>
      <c r="G199" s="39"/>
      <c r="H199" s="53"/>
      <c r="I199" s="53"/>
      <c r="J199" s="128"/>
      <c r="K199" s="128"/>
      <c r="L199" s="128"/>
      <c r="M199" s="128"/>
      <c r="N199" s="128"/>
      <c r="O199" s="128"/>
      <c r="P199" s="128"/>
      <c r="Q199" s="129" t="s">
        <v>13</v>
      </c>
      <c r="R199" s="72">
        <f>IF(SUMPRODUCT(--ISNUMBER(T199:BJ199))&gt;0,AVERAGE(T199:BJ199),"")</f>
        <v>0.45742247999999985</v>
      </c>
      <c r="S199" s="73"/>
      <c r="T199" s="73">
        <f t="shared" ref="T199:BJ199" si="105">IF(ISNUMBER(T192),ABS(T198),"")</f>
        <v>0.44322312000000075</v>
      </c>
      <c r="U199" s="73">
        <f t="shared" si="105"/>
        <v>0.64564808000000085</v>
      </c>
      <c r="V199" s="73">
        <f t="shared" si="105"/>
        <v>0.26077231999999739</v>
      </c>
      <c r="W199" s="73">
        <f t="shared" si="105"/>
        <v>0.48004640000000043</v>
      </c>
      <c r="X199" s="73" t="str">
        <f t="shared" si="105"/>
        <v/>
      </c>
      <c r="Y199" s="73" t="str">
        <f t="shared" si="105"/>
        <v/>
      </c>
      <c r="Z199" s="73" t="str">
        <f t="shared" si="105"/>
        <v/>
      </c>
      <c r="AA199" s="73" t="str">
        <f t="shared" si="105"/>
        <v/>
      </c>
      <c r="AB199" s="73" t="str">
        <f t="shared" si="105"/>
        <v/>
      </c>
      <c r="AC199" s="73" t="str">
        <f t="shared" si="105"/>
        <v/>
      </c>
      <c r="AD199" s="73" t="str">
        <f t="shared" si="105"/>
        <v/>
      </c>
      <c r="AE199" s="73" t="str">
        <f t="shared" si="105"/>
        <v/>
      </c>
      <c r="AF199" s="73" t="str">
        <f t="shared" si="105"/>
        <v/>
      </c>
      <c r="AG199" s="73" t="str">
        <f t="shared" si="105"/>
        <v/>
      </c>
      <c r="AH199" s="73" t="str">
        <f t="shared" si="105"/>
        <v/>
      </c>
      <c r="AI199" s="73" t="str">
        <f t="shared" si="105"/>
        <v/>
      </c>
      <c r="AJ199" s="73" t="str">
        <f t="shared" si="105"/>
        <v/>
      </c>
      <c r="AK199" s="73" t="str">
        <f t="shared" si="105"/>
        <v/>
      </c>
      <c r="AL199" s="73" t="str">
        <f t="shared" si="105"/>
        <v/>
      </c>
      <c r="AM199" s="73" t="str">
        <f t="shared" si="105"/>
        <v/>
      </c>
      <c r="AN199" s="73" t="str">
        <f t="shared" si="105"/>
        <v/>
      </c>
      <c r="AO199" s="73" t="str">
        <f t="shared" si="105"/>
        <v/>
      </c>
      <c r="AP199" s="73" t="str">
        <f t="shared" si="105"/>
        <v/>
      </c>
      <c r="AQ199" s="73" t="str">
        <f t="shared" si="105"/>
        <v/>
      </c>
      <c r="AR199" s="73" t="str">
        <f t="shared" si="105"/>
        <v/>
      </c>
      <c r="AS199" s="73" t="str">
        <f t="shared" si="105"/>
        <v/>
      </c>
      <c r="AT199" s="73" t="str">
        <f t="shared" si="105"/>
        <v/>
      </c>
      <c r="AU199" s="73" t="str">
        <f t="shared" si="105"/>
        <v/>
      </c>
      <c r="AV199" s="73" t="str">
        <f t="shared" si="105"/>
        <v/>
      </c>
      <c r="AW199" s="73" t="str">
        <f t="shared" si="105"/>
        <v/>
      </c>
      <c r="AX199" s="73" t="str">
        <f t="shared" si="105"/>
        <v/>
      </c>
      <c r="AY199" s="73" t="str">
        <f t="shared" si="105"/>
        <v/>
      </c>
      <c r="AZ199" s="73" t="str">
        <f t="shared" si="105"/>
        <v/>
      </c>
      <c r="BA199" s="73" t="str">
        <f t="shared" si="105"/>
        <v/>
      </c>
      <c r="BB199" s="73" t="str">
        <f t="shared" si="105"/>
        <v/>
      </c>
      <c r="BC199" s="73" t="str">
        <f t="shared" si="105"/>
        <v/>
      </c>
      <c r="BD199" s="73" t="str">
        <f t="shared" si="105"/>
        <v/>
      </c>
      <c r="BE199" s="73" t="str">
        <f t="shared" si="105"/>
        <v/>
      </c>
      <c r="BF199" s="73" t="str">
        <f t="shared" si="105"/>
        <v/>
      </c>
      <c r="BG199" s="73" t="str">
        <f t="shared" si="105"/>
        <v/>
      </c>
      <c r="BH199" s="73" t="str">
        <f t="shared" si="105"/>
        <v/>
      </c>
      <c r="BI199" s="73" t="str">
        <f t="shared" si="105"/>
        <v/>
      </c>
      <c r="BJ199" s="73" t="str">
        <f t="shared" si="105"/>
        <v/>
      </c>
    </row>
    <row r="200" spans="1:62" ht="12.75" customHeight="1" x14ac:dyDescent="0.2">
      <c r="A200" s="145"/>
      <c r="B200" s="131" t="s">
        <v>16</v>
      </c>
      <c r="C200" s="170" t="s">
        <v>94</v>
      </c>
      <c r="D200" s="78"/>
      <c r="E200" s="18">
        <f>C199*E199+D199</f>
        <v>4.25</v>
      </c>
      <c r="F200" s="18">
        <f>C199*F199+D199</f>
        <v>-2</v>
      </c>
      <c r="G200" s="79"/>
      <c r="H200" s="53"/>
      <c r="I200" s="53"/>
      <c r="J200" s="128"/>
      <c r="K200" s="128"/>
      <c r="L200" s="128"/>
      <c r="M200" s="128"/>
      <c r="N200" s="128"/>
      <c r="O200" s="128"/>
      <c r="P200" s="128"/>
      <c r="Q200" s="74" t="s">
        <v>15</v>
      </c>
      <c r="R200" s="74" t="s">
        <v>8</v>
      </c>
      <c r="S200" s="75"/>
      <c r="T200" s="75">
        <f>IF(ISNUMBER(T192),T192-(C199*T191+D199),"")</f>
        <v>6.6991074999999984</v>
      </c>
      <c r="U200" s="75">
        <f>IF(ISNUMBER(U192),U192-(C199*U191+D199),"")</f>
        <v>2.2904574999999987</v>
      </c>
      <c r="V200" s="75">
        <f>IF(ISNUMBER(V192),V192-(C199*V191+D199),"")</f>
        <v>0.2595300000000007</v>
      </c>
      <c r="W200" s="75">
        <f>IF(ISNUMBER(W192),W192-(C199*W191+D199),"")</f>
        <v>-0.9728750000000006</v>
      </c>
      <c r="X200" s="75" t="str">
        <f>IF(ISNUMBER(X192),X192-(C199*X191+D199),"")</f>
        <v/>
      </c>
      <c r="Y200" s="75" t="str">
        <f>IF(ISNUMBER(Y192),Y192-(C199*Y191+D199),"")</f>
        <v/>
      </c>
      <c r="Z200" s="75" t="str">
        <f>IF(ISNUMBER(Z192),Z192-(C199*Z191+D199),"")</f>
        <v/>
      </c>
      <c r="AA200" s="75" t="str">
        <f>IF(ISNUMBER(AA192),AA192-(C199*AA191+D199),"")</f>
        <v/>
      </c>
      <c r="AB200" s="75" t="str">
        <f>IF(ISNUMBER(AB192),AB192-(C199*AB191+D199),"")</f>
        <v/>
      </c>
      <c r="AC200" s="75" t="str">
        <f>IF(ISNUMBER(AC192),AC192-(C199*AC191+D199),"")</f>
        <v/>
      </c>
      <c r="AD200" s="75" t="str">
        <f>IF(ISNUMBER(AD192),AD192-(C199*AD191+D199),"")</f>
        <v/>
      </c>
      <c r="AE200" s="75" t="str">
        <f>IF(ISNUMBER(AE192),AE192-(C199*AE191+D199),"")</f>
        <v/>
      </c>
      <c r="AF200" s="75" t="str">
        <f>IF(ISNUMBER(AF192),AF192-(C199*AF191+D199),"")</f>
        <v/>
      </c>
      <c r="AG200" s="75" t="str">
        <f>IF(ISNUMBER(AG192),AG192-(C199*AG191+D199),"")</f>
        <v/>
      </c>
      <c r="AH200" s="75" t="str">
        <f>IF(ISNUMBER(AH192),AH192-(C199*AH191+D199),"")</f>
        <v/>
      </c>
      <c r="AI200" s="75" t="str">
        <f>IF(ISNUMBER(AI192),AI192-(C199*AI191+D199),"")</f>
        <v/>
      </c>
      <c r="AJ200" s="75" t="str">
        <f>IF(ISNUMBER(AJ192),AJ192-(C199*AJ191+D199),"")</f>
        <v/>
      </c>
      <c r="AK200" s="75" t="str">
        <f>IF(ISNUMBER(AK192),AK192-(C199*AK191+D199),"")</f>
        <v/>
      </c>
      <c r="AL200" s="75" t="str">
        <f>IF(ISNUMBER(AL192),AL192-(C199*AL191+D199),"")</f>
        <v/>
      </c>
      <c r="AM200" s="75" t="str">
        <f>IF(ISNUMBER(AM192),AM192-(C199*AM191+D199),"")</f>
        <v/>
      </c>
      <c r="AN200" s="75" t="str">
        <f>IF(ISNUMBER(AN192),AN192-(C199*AN191+D199),"")</f>
        <v/>
      </c>
      <c r="AO200" s="75" t="str">
        <f>IF(ISNUMBER(AO192),AO192-(C199*AO191+D199),"")</f>
        <v/>
      </c>
      <c r="AP200" s="75" t="str">
        <f>IF(ISNUMBER(AP192),AP192-(C199*AP191+D199),"")</f>
        <v/>
      </c>
      <c r="AQ200" s="75" t="str">
        <f>IF(ISNUMBER(AQ192),AQ192-(C199*AQ191+D199),"")</f>
        <v/>
      </c>
      <c r="AR200" s="75" t="str">
        <f>IF(ISNUMBER(AR192),AR192-(C199*AR191+D199),"")</f>
        <v/>
      </c>
      <c r="AS200" s="75" t="str">
        <f>IF(ISNUMBER(AS192),AS192-(C199*AS191+D199),"")</f>
        <v/>
      </c>
      <c r="AT200" s="75" t="str">
        <f>IF(ISNUMBER(AT192),AT192-(C199*AT191+D199),"")</f>
        <v/>
      </c>
      <c r="AU200" s="75" t="str">
        <f>IF(ISNUMBER(AU192),AU192-(C199*AU191+D199),"")</f>
        <v/>
      </c>
      <c r="AV200" s="75" t="str">
        <f>IF(ISNUMBER(AV192),AV192-(C199*AV191+D199),"")</f>
        <v/>
      </c>
      <c r="AW200" s="75" t="str">
        <f>IF(ISNUMBER(AW192),AW192-(C199*AW191+D199),"")</f>
        <v/>
      </c>
      <c r="AX200" s="75" t="str">
        <f>IF(ISNUMBER(AX192),AX192-(C199*AX191+D199),"")</f>
        <v/>
      </c>
      <c r="AY200" s="75" t="str">
        <f>IF(ISNUMBER(AY192),AY192-(C199*AY191+D199),"")</f>
        <v/>
      </c>
      <c r="AZ200" s="75" t="str">
        <f>IF(ISNUMBER(AZ192),AZ192-(C199*AZ191+D199),"")</f>
        <v/>
      </c>
      <c r="BA200" s="75" t="str">
        <f>IF(ISNUMBER(BA192),BA192-(C199*BA191+D199),"")</f>
        <v/>
      </c>
      <c r="BB200" s="75" t="str">
        <f>IF(ISNUMBER(BB192),BB192-(C199*BB191+D199),"")</f>
        <v/>
      </c>
      <c r="BC200" s="75" t="str">
        <f>IF(ISNUMBER(BC192),BC192-(C199*BC191+D199),"")</f>
        <v/>
      </c>
      <c r="BD200" s="75" t="str">
        <f>IF(ISNUMBER(BD192),BD192-(C199*BD191+D199),"")</f>
        <v/>
      </c>
      <c r="BE200" s="75" t="str">
        <f>IF(ISNUMBER(BE192),BE192-(C199*BE191+D199),"")</f>
        <v/>
      </c>
      <c r="BF200" s="75" t="str">
        <f>IF(ISNUMBER(BF192),BF192-(C199*BF191+D199),"")</f>
        <v/>
      </c>
      <c r="BG200" s="75" t="str">
        <f>IF(ISNUMBER(BG192),BG192-(C199*BG191+D199),"")</f>
        <v/>
      </c>
      <c r="BH200" s="75" t="str">
        <f>IF(ISNUMBER(BH192),BH192-(C199*BH191+D199),"")</f>
        <v/>
      </c>
      <c r="BI200" s="75" t="str">
        <f>IF(ISNUMBER(BI192),BI192-(C199*BI191+D199),"")</f>
        <v/>
      </c>
      <c r="BJ200" s="75" t="str">
        <f>IF(ISNUMBER(BJ192),BJ192-(C199*BJ191+D199),"")</f>
        <v/>
      </c>
    </row>
    <row r="201" spans="1:62" ht="12.75" customHeight="1" x14ac:dyDescent="0.2">
      <c r="A201" s="160"/>
      <c r="B201" s="132"/>
      <c r="C201" s="18"/>
      <c r="D201" s="18"/>
      <c r="E201" s="18"/>
      <c r="F201" s="18"/>
      <c r="G201" s="18"/>
      <c r="H201" s="84"/>
      <c r="I201" s="84"/>
      <c r="J201" s="133"/>
      <c r="K201" s="133"/>
      <c r="L201" s="133"/>
      <c r="M201" s="133"/>
      <c r="N201" s="133"/>
      <c r="O201" s="133"/>
      <c r="P201" s="133"/>
      <c r="Q201" s="134"/>
      <c r="R201" s="86"/>
      <c r="S201" s="86"/>
      <c r="T201" s="86"/>
      <c r="U201" s="86"/>
      <c r="V201" s="86"/>
      <c r="W201" s="86"/>
      <c r="X201" s="86"/>
      <c r="Y201" s="86"/>
      <c r="Z201" s="86"/>
      <c r="AA201" s="86"/>
      <c r="AB201" s="86"/>
      <c r="AC201" s="86"/>
      <c r="AD201" s="86"/>
      <c r="AE201" s="86"/>
      <c r="AF201" s="86"/>
      <c r="AG201" s="86"/>
      <c r="AH201" s="86"/>
      <c r="AI201" s="86"/>
      <c r="AJ201" s="86"/>
      <c r="AK201" s="86"/>
      <c r="AL201" s="86"/>
      <c r="AM201" s="86"/>
      <c r="AN201" s="86"/>
      <c r="AO201" s="86"/>
      <c r="AP201" s="86"/>
      <c r="AQ201" s="86"/>
      <c r="AR201" s="86"/>
      <c r="AS201" s="86"/>
      <c r="AT201" s="86"/>
      <c r="AU201" s="86"/>
      <c r="AV201" s="86"/>
      <c r="AW201" s="86"/>
      <c r="AX201" s="86"/>
      <c r="AY201" s="86"/>
      <c r="AZ201" s="86"/>
      <c r="BA201" s="86"/>
      <c r="BB201" s="86"/>
      <c r="BC201" s="86"/>
      <c r="BD201" s="86"/>
      <c r="BE201" s="86"/>
      <c r="BF201" s="86"/>
      <c r="BG201" s="86"/>
      <c r="BH201" s="86"/>
      <c r="BI201" s="86"/>
      <c r="BJ201" s="86"/>
    </row>
    <row r="202" spans="1:62" ht="12.75" customHeight="1" x14ac:dyDescent="0.2">
      <c r="A202" s="143" t="str">
        <f ca="1">INDIRECT("$C$4")&amp;"."&amp;C204&amp;"."&amp;"A"</f>
        <v>1.5.A</v>
      </c>
      <c r="B202" s="2" t="str">
        <f>J203</f>
        <v>Left</v>
      </c>
      <c r="C202" s="3" t="str">
        <f>IF(NOT(ISBLANK($Q211)),$Q211,"")</f>
        <v/>
      </c>
      <c r="D202" s="4" t="s">
        <v>21</v>
      </c>
      <c r="E202" s="5" t="s">
        <v>22</v>
      </c>
      <c r="F202" s="6" t="s">
        <v>0</v>
      </c>
      <c r="G202" s="7" t="str">
        <f ca="1">INDIRECT("$G$1")</f>
        <v>1A</v>
      </c>
      <c r="H202" s="8"/>
      <c r="I202" s="8"/>
      <c r="J202" s="9" t="s">
        <v>23</v>
      </c>
      <c r="K202" s="9"/>
      <c r="L202" s="9"/>
      <c r="M202" s="9"/>
      <c r="N202" s="9"/>
      <c r="O202" s="9"/>
      <c r="P202" s="9"/>
      <c r="Q202" s="10" t="s">
        <v>1</v>
      </c>
      <c r="R202" s="11" t="s">
        <v>24</v>
      </c>
      <c r="S202" s="12" t="s">
        <v>25</v>
      </c>
      <c r="T202" s="12" t="s">
        <v>89</v>
      </c>
      <c r="U202" s="12" t="s">
        <v>90</v>
      </c>
      <c r="V202" s="12" t="s">
        <v>91</v>
      </c>
      <c r="W202" s="12" t="s">
        <v>92</v>
      </c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  <c r="AU202" s="144"/>
      <c r="AV202" s="144"/>
      <c r="AW202" s="144"/>
      <c r="AX202" s="144"/>
      <c r="AY202" s="144"/>
      <c r="AZ202" s="144"/>
      <c r="BA202" s="144"/>
      <c r="BB202" s="144"/>
      <c r="BC202" s="144"/>
      <c r="BD202" s="144"/>
      <c r="BE202" s="144"/>
      <c r="BF202" s="144"/>
      <c r="BG202" s="144"/>
      <c r="BH202" s="144"/>
      <c r="BI202" s="144"/>
      <c r="BJ202" s="144"/>
    </row>
    <row r="203" spans="1:62" ht="12.75" customHeight="1" x14ac:dyDescent="0.2">
      <c r="A203" s="145"/>
      <c r="B203" s="100" t="s">
        <v>94</v>
      </c>
      <c r="C203" s="146"/>
      <c r="D203" s="147" t="str">
        <f>IF(NOT(ISBLANK(K213)),K213,"")</f>
        <v/>
      </c>
      <c r="E203" s="148" t="str">
        <f>IF(NOT(ISBLANK(N211)),N211,"")</f>
        <v/>
      </c>
      <c r="F203" s="19"/>
      <c r="G203" s="20" t="s">
        <v>2</v>
      </c>
      <c r="H203" s="21"/>
      <c r="I203" s="21"/>
      <c r="J203" s="149" t="s">
        <v>2</v>
      </c>
      <c r="K203" s="22"/>
      <c r="L203" s="22"/>
      <c r="M203" s="22"/>
      <c r="N203" s="22"/>
      <c r="O203" s="22"/>
      <c r="P203" s="22"/>
      <c r="Q203" s="22"/>
      <c r="R203" s="22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</row>
    <row r="204" spans="1:62" ht="12.75" customHeight="1" x14ac:dyDescent="0.2">
      <c r="A204" s="145"/>
      <c r="B204" s="150" t="s">
        <v>29</v>
      </c>
      <c r="C204" s="151">
        <f ca="1">IF(ROW()=ROW(INDIRECT("$C$44")),1,1+(ROW()-ROW(INDIRECT("$C$44")))/40)</f>
        <v>5</v>
      </c>
      <c r="D204" s="26"/>
      <c r="E204" s="26"/>
      <c r="F204" s="27" t="s">
        <v>30</v>
      </c>
      <c r="G204" s="28" t="str">
        <f t="array" ref="G204">IF(COUNT(T212:BJ212)&gt;1,ROUND(INTERCEPT(T212:BJ212,T211:BJ211),4),"")</f>
        <v/>
      </c>
      <c r="H204" s="29"/>
      <c r="I204" s="29"/>
      <c r="J204" s="107"/>
      <c r="K204" s="107"/>
      <c r="L204" s="107"/>
      <c r="M204" s="107"/>
      <c r="N204" s="107"/>
      <c r="O204" s="107"/>
      <c r="P204" s="107"/>
      <c r="Q204" s="31"/>
      <c r="R204" s="31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  <c r="AD204" s="66"/>
      <c r="AE204" s="66"/>
      <c r="AF204" s="66"/>
      <c r="AG204" s="66"/>
      <c r="AH204" s="66"/>
      <c r="AI204" s="66"/>
      <c r="AJ204" s="66"/>
      <c r="AK204" s="66"/>
      <c r="AL204" s="66"/>
      <c r="AM204" s="66"/>
      <c r="AN204" s="66"/>
      <c r="AO204" s="66"/>
      <c r="AP204" s="66"/>
      <c r="AQ204" s="66"/>
      <c r="AR204" s="66"/>
      <c r="AS204" s="66"/>
      <c r="AT204" s="66"/>
      <c r="AU204" s="66"/>
      <c r="AV204" s="66"/>
      <c r="AW204" s="66"/>
      <c r="AX204" s="66"/>
      <c r="AY204" s="66"/>
      <c r="AZ204" s="66"/>
      <c r="BA204" s="66"/>
      <c r="BB204" s="66"/>
      <c r="BC204" s="66"/>
      <c r="BD204" s="66"/>
      <c r="BE204" s="66"/>
      <c r="BF204" s="66"/>
      <c r="BG204" s="66"/>
      <c r="BH204" s="66"/>
      <c r="BI204" s="66"/>
      <c r="BJ204" s="66"/>
    </row>
    <row r="205" spans="1:62" ht="12.75" customHeight="1" x14ac:dyDescent="0.2">
      <c r="A205" s="145"/>
      <c r="B205" s="18"/>
      <c r="C205" s="152"/>
      <c r="D205" s="34"/>
      <c r="E205" s="35"/>
      <c r="F205" s="36" t="s">
        <v>5</v>
      </c>
      <c r="G205" s="37" t="str">
        <f t="array" ref="G205">IF(COUNT(T212:BJ212)&gt;1,ROUND(SLOPE(T212:BJ212,T211:BJ211),4),"")</f>
        <v/>
      </c>
      <c r="H205" s="21"/>
      <c r="I205" s="21"/>
      <c r="J205" s="107"/>
      <c r="K205" s="107"/>
      <c r="L205" s="107"/>
      <c r="M205" s="107"/>
      <c r="N205" s="107"/>
      <c r="O205" s="107"/>
      <c r="P205" s="107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</row>
    <row r="206" spans="1:62" ht="12.75" customHeight="1" x14ac:dyDescent="0.2">
      <c r="A206" s="145"/>
      <c r="B206" s="39"/>
      <c r="C206" s="40"/>
      <c r="D206" s="41"/>
      <c r="E206" s="42"/>
      <c r="F206" s="42"/>
      <c r="G206" s="43" t="s">
        <v>6</v>
      </c>
      <c r="H206" s="21"/>
      <c r="I206" s="21"/>
      <c r="J206" s="107"/>
      <c r="K206" s="107"/>
      <c r="L206" s="107"/>
      <c r="M206" s="107"/>
      <c r="N206" s="107"/>
      <c r="O206" s="107"/>
      <c r="P206" s="107"/>
      <c r="Q206" s="38"/>
      <c r="R206" s="38"/>
      <c r="S206" s="197"/>
      <c r="T206" s="197"/>
      <c r="U206" s="197"/>
      <c r="V206" s="197"/>
      <c r="W206" s="197"/>
      <c r="X206" s="197"/>
      <c r="Y206" s="197"/>
      <c r="Z206" s="197"/>
      <c r="AA206" s="197"/>
      <c r="AB206" s="197"/>
      <c r="AC206" s="197"/>
      <c r="AD206" s="197"/>
      <c r="AE206" s="197"/>
      <c r="AF206" s="197"/>
      <c r="AG206" s="197"/>
      <c r="AH206" s="197"/>
      <c r="AI206" s="197"/>
      <c r="AJ206" s="197"/>
      <c r="AK206" s="197"/>
      <c r="AL206" s="197"/>
      <c r="AM206" s="197"/>
      <c r="AN206" s="197"/>
      <c r="AO206" s="197"/>
      <c r="AP206" s="197"/>
      <c r="AQ206" s="197"/>
      <c r="AR206" s="197"/>
      <c r="AS206" s="197"/>
      <c r="AT206" s="197"/>
      <c r="AU206" s="197"/>
      <c r="AV206" s="197"/>
      <c r="AW206" s="197"/>
      <c r="AX206" s="197"/>
      <c r="AY206" s="197"/>
      <c r="AZ206" s="197"/>
      <c r="BA206" s="197"/>
      <c r="BB206" s="197"/>
      <c r="BC206" s="197"/>
      <c r="BD206" s="197"/>
      <c r="BE206" s="197"/>
      <c r="BF206" s="197"/>
      <c r="BG206" s="197"/>
      <c r="BH206" s="197"/>
      <c r="BI206" s="197"/>
      <c r="BJ206" s="197"/>
    </row>
    <row r="207" spans="1:62" ht="12.75" customHeight="1" x14ac:dyDescent="0.2">
      <c r="A207" s="145"/>
      <c r="B207" s="153" t="s">
        <v>31</v>
      </c>
      <c r="C207" s="154"/>
      <c r="D207" s="155"/>
      <c r="E207" s="155"/>
      <c r="F207" s="155"/>
      <c r="G207" s="155"/>
      <c r="H207" s="21"/>
      <c r="I207" s="21"/>
      <c r="J207" s="107"/>
      <c r="K207" s="107"/>
      <c r="L207" s="107"/>
      <c r="M207" s="107"/>
      <c r="N207" s="107"/>
      <c r="O207" s="107"/>
      <c r="P207" s="107"/>
      <c r="Q207" s="38"/>
      <c r="R207" s="38"/>
      <c r="S207" s="197"/>
      <c r="T207" s="197"/>
      <c r="U207" s="197"/>
      <c r="V207" s="197"/>
      <c r="W207" s="197"/>
      <c r="X207" s="197"/>
      <c r="Y207" s="197"/>
      <c r="Z207" s="197"/>
      <c r="AA207" s="197"/>
      <c r="AB207" s="197"/>
      <c r="AC207" s="197"/>
      <c r="AD207" s="197"/>
      <c r="AE207" s="197"/>
      <c r="AF207" s="197"/>
      <c r="AG207" s="197"/>
      <c r="AH207" s="197"/>
      <c r="AI207" s="197"/>
      <c r="AJ207" s="197"/>
      <c r="AK207" s="197"/>
      <c r="AL207" s="197"/>
      <c r="AM207" s="197"/>
      <c r="AN207" s="197"/>
      <c r="AO207" s="197"/>
      <c r="AP207" s="197"/>
      <c r="AQ207" s="197"/>
      <c r="AR207" s="197"/>
      <c r="AS207" s="197"/>
      <c r="AT207" s="197"/>
      <c r="AU207" s="197"/>
      <c r="AV207" s="197"/>
      <c r="AW207" s="197"/>
      <c r="AX207" s="197"/>
      <c r="AY207" s="197"/>
      <c r="AZ207" s="197"/>
      <c r="BA207" s="197"/>
      <c r="BB207" s="197"/>
      <c r="BC207" s="197"/>
      <c r="BD207" s="197"/>
      <c r="BE207" s="197"/>
      <c r="BF207" s="197"/>
      <c r="BG207" s="197"/>
      <c r="BH207" s="197"/>
      <c r="BI207" s="197"/>
      <c r="BJ207" s="197"/>
    </row>
    <row r="208" spans="1:62" ht="12.75" customHeight="1" x14ac:dyDescent="0.2">
      <c r="A208" s="145"/>
      <c r="B208" s="39"/>
      <c r="C208" s="39"/>
      <c r="D208" s="39"/>
      <c r="E208" s="39"/>
      <c r="F208" s="39"/>
      <c r="G208" s="39"/>
      <c r="H208" s="15"/>
      <c r="I208" s="15"/>
      <c r="J208" s="117"/>
      <c r="K208" s="117"/>
      <c r="L208" s="117"/>
      <c r="M208" s="117"/>
      <c r="N208" s="117"/>
      <c r="O208" s="117"/>
      <c r="P208" s="117"/>
      <c r="Q208" s="45"/>
      <c r="R208" s="45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</row>
    <row r="209" spans="1:62" ht="12.75" customHeight="1" x14ac:dyDescent="0.2">
      <c r="A209" s="145"/>
      <c r="B209" s="39"/>
      <c r="C209" s="49"/>
      <c r="D209" s="49"/>
      <c r="E209" s="49"/>
      <c r="F209" s="49"/>
      <c r="G209" s="49"/>
      <c r="H209" s="15"/>
      <c r="I209" s="15"/>
      <c r="J209" s="117"/>
      <c r="K209" s="117"/>
      <c r="L209" s="117"/>
      <c r="M209" s="117"/>
      <c r="N209" s="117"/>
      <c r="O209" s="117"/>
      <c r="P209" s="117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</row>
    <row r="210" spans="1:62" ht="12.75" customHeight="1" x14ac:dyDescent="0.2">
      <c r="A210" s="145"/>
      <c r="B210" s="40"/>
      <c r="C210" s="52"/>
      <c r="D210" s="52"/>
      <c r="E210" s="52"/>
      <c r="F210" s="40"/>
      <c r="G210" s="40"/>
      <c r="H210" s="53"/>
      <c r="I210" s="53"/>
      <c r="J210" s="117"/>
      <c r="K210" s="117"/>
      <c r="L210" s="117"/>
      <c r="M210" s="117"/>
      <c r="N210" s="117"/>
      <c r="O210" s="117"/>
      <c r="P210" s="117"/>
      <c r="Q210" s="156"/>
      <c r="R210" s="156"/>
      <c r="S210" s="118"/>
      <c r="T210" s="118"/>
      <c r="U210" s="118"/>
      <c r="V210" s="118"/>
      <c r="W210" s="118"/>
      <c r="X210" s="118"/>
      <c r="Y210" s="118"/>
      <c r="Z210" s="118"/>
      <c r="AA210" s="118"/>
      <c r="AB210" s="118"/>
      <c r="AC210" s="118"/>
      <c r="AD210" s="118"/>
      <c r="AE210" s="118"/>
      <c r="AF210" s="118"/>
      <c r="AG210" s="118"/>
      <c r="AH210" s="118"/>
      <c r="AI210" s="118"/>
      <c r="AJ210" s="118"/>
      <c r="AK210" s="118"/>
      <c r="AL210" s="118"/>
      <c r="AM210" s="118"/>
      <c r="AN210" s="118"/>
      <c r="AO210" s="118"/>
      <c r="AP210" s="118"/>
      <c r="AQ210" s="118"/>
      <c r="AR210" s="118"/>
      <c r="AS210" s="118"/>
      <c r="AT210" s="118"/>
      <c r="AU210" s="118"/>
      <c r="AV210" s="118"/>
      <c r="AW210" s="118"/>
      <c r="AX210" s="118"/>
      <c r="AY210" s="118"/>
      <c r="AZ210" s="118"/>
      <c r="BA210" s="118"/>
      <c r="BB210" s="118"/>
      <c r="BC210" s="118"/>
      <c r="BD210" s="118"/>
      <c r="BE210" s="118"/>
      <c r="BF210" s="118"/>
      <c r="BG210" s="118"/>
      <c r="BH210" s="118"/>
      <c r="BI210" s="118"/>
      <c r="BJ210" s="118"/>
    </row>
    <row r="211" spans="1:62" ht="12.75" customHeight="1" x14ac:dyDescent="0.2">
      <c r="A211" s="145"/>
      <c r="B211" s="40"/>
      <c r="C211" s="52"/>
      <c r="D211" s="56"/>
      <c r="E211" s="56"/>
      <c r="F211" s="40"/>
      <c r="G211" s="40"/>
      <c r="H211" s="53"/>
      <c r="I211" s="53"/>
      <c r="J211" s="117"/>
      <c r="K211" s="117"/>
      <c r="L211" s="117"/>
      <c r="M211" s="117"/>
      <c r="N211" s="117"/>
      <c r="O211" s="117"/>
      <c r="P211" s="117"/>
      <c r="Q211" s="157"/>
      <c r="R211" s="157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  <c r="AU211" s="158"/>
      <c r="AV211" s="158"/>
      <c r="AW211" s="158"/>
      <c r="AX211" s="158"/>
      <c r="AY211" s="158"/>
      <c r="AZ211" s="158"/>
      <c r="BA211" s="158"/>
      <c r="BB211" s="158"/>
      <c r="BC211" s="158"/>
      <c r="BD211" s="158"/>
      <c r="BE211" s="158"/>
      <c r="BF211" s="158"/>
      <c r="BG211" s="158"/>
      <c r="BH211" s="158"/>
      <c r="BI211" s="158"/>
      <c r="BJ211" s="158"/>
    </row>
    <row r="212" spans="1:62" ht="12.75" customHeight="1" x14ac:dyDescent="0.2">
      <c r="A212" s="145"/>
      <c r="B212" s="39"/>
      <c r="C212" s="39"/>
      <c r="D212" s="39"/>
      <c r="E212" s="39"/>
      <c r="F212" s="39"/>
      <c r="G212" s="39"/>
      <c r="H212" s="21"/>
      <c r="I212" s="21"/>
      <c r="J212" s="117"/>
      <c r="K212" s="117"/>
      <c r="L212" s="117"/>
      <c r="M212" s="117"/>
      <c r="N212" s="117"/>
      <c r="O212" s="117"/>
      <c r="P212" s="117"/>
      <c r="Q212" s="54"/>
      <c r="R212" s="54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159"/>
      <c r="AD212" s="159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</row>
    <row r="213" spans="1:62" ht="12.75" customHeight="1" x14ac:dyDescent="0.2">
      <c r="A213" s="145"/>
      <c r="B213" s="39"/>
      <c r="C213" s="39"/>
      <c r="D213" s="39"/>
      <c r="E213" s="39"/>
      <c r="F213" s="39"/>
      <c r="G213" s="39"/>
      <c r="H213" s="21"/>
      <c r="I213" s="21"/>
      <c r="J213" s="117"/>
      <c r="K213" s="117"/>
      <c r="L213" s="117"/>
      <c r="M213" s="117"/>
      <c r="N213" s="117"/>
      <c r="O213" s="117"/>
      <c r="P213" s="117"/>
      <c r="Q213" s="199"/>
      <c r="R213" s="57"/>
      <c r="S213" s="58"/>
      <c r="T213" s="58"/>
      <c r="U213" s="58"/>
      <c r="V213" s="58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</row>
    <row r="214" spans="1:62" ht="12.75" customHeight="1" x14ac:dyDescent="0.2">
      <c r="A214" s="145"/>
      <c r="B214" s="39"/>
      <c r="C214" s="39"/>
      <c r="D214" s="39"/>
      <c r="E214" s="39"/>
      <c r="F214" s="39"/>
      <c r="G214" s="39"/>
      <c r="H214" s="21"/>
      <c r="I214" s="21"/>
      <c r="J214" s="126"/>
      <c r="K214" s="126"/>
      <c r="L214" s="126"/>
      <c r="M214" s="126"/>
      <c r="N214" s="126"/>
      <c r="O214" s="126"/>
      <c r="P214" s="126"/>
      <c r="Q214" s="199"/>
      <c r="R214" s="61"/>
      <c r="S214" s="62"/>
      <c r="T214" s="62"/>
      <c r="U214" s="62"/>
      <c r="V214" s="62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</row>
    <row r="215" spans="1:62" ht="12.75" customHeight="1" x14ac:dyDescent="0.2">
      <c r="A215" s="145"/>
      <c r="B215" s="39"/>
      <c r="C215" s="39"/>
      <c r="D215" s="39"/>
      <c r="E215" s="39"/>
      <c r="F215" s="39"/>
      <c r="G215" s="39"/>
      <c r="H215" s="21"/>
      <c r="I215" s="21"/>
      <c r="J215" s="128"/>
      <c r="K215" s="128"/>
      <c r="L215" s="128"/>
      <c r="M215" s="128"/>
      <c r="N215" s="128"/>
      <c r="O215" s="128"/>
      <c r="P215" s="128"/>
      <c r="Q215" s="199"/>
      <c r="R215" s="61"/>
      <c r="S215" s="64"/>
      <c r="T215" s="64"/>
      <c r="U215" s="62"/>
      <c r="V215" s="62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</row>
    <row r="216" spans="1:62" ht="12.75" customHeight="1" x14ac:dyDescent="0.2">
      <c r="A216" s="145"/>
      <c r="B216" s="39"/>
      <c r="C216" s="39"/>
      <c r="D216" s="39"/>
      <c r="E216" s="39"/>
      <c r="F216" s="39"/>
      <c r="G216" s="39"/>
      <c r="H216" s="21"/>
      <c r="I216" s="21"/>
      <c r="J216" s="128"/>
      <c r="K216" s="128"/>
      <c r="L216" s="128"/>
      <c r="M216" s="128"/>
      <c r="N216" s="128"/>
      <c r="O216" s="128"/>
      <c r="P216" s="128"/>
      <c r="Q216" s="199"/>
      <c r="R216" s="61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</row>
    <row r="217" spans="1:62" ht="12.75" customHeight="1" x14ac:dyDescent="0.2">
      <c r="A217" s="145"/>
      <c r="B217" s="39"/>
      <c r="C217" s="39"/>
      <c r="D217" s="39"/>
      <c r="E217" s="39"/>
      <c r="F217" s="39"/>
      <c r="G217" s="39"/>
      <c r="H217" s="21"/>
      <c r="I217" s="21"/>
      <c r="J217" s="128"/>
      <c r="K217" s="128"/>
      <c r="L217" s="128"/>
      <c r="M217" s="128"/>
      <c r="N217" s="128"/>
      <c r="O217" s="128"/>
      <c r="P217" s="128"/>
      <c r="Q217" s="199"/>
    </row>
    <row r="218" spans="1:62" ht="12.75" customHeight="1" x14ac:dyDescent="0.3">
      <c r="A218" s="145"/>
      <c r="B218" s="39"/>
      <c r="C218" s="70" t="s">
        <v>9</v>
      </c>
      <c r="D218" s="70" t="s">
        <v>10</v>
      </c>
      <c r="E218" s="71" t="s">
        <v>11</v>
      </c>
      <c r="F218" s="71" t="s">
        <v>12</v>
      </c>
      <c r="G218" s="43"/>
      <c r="H218" s="21"/>
      <c r="I218" s="21"/>
      <c r="J218" s="128"/>
      <c r="K218" s="128"/>
      <c r="L218" s="128"/>
      <c r="M218" s="128"/>
      <c r="N218" s="128"/>
      <c r="O218" s="128"/>
      <c r="P218" s="128"/>
      <c r="Q218" s="67" t="s">
        <v>7</v>
      </c>
      <c r="R218" s="68" t="s">
        <v>8</v>
      </c>
      <c r="S218" s="69"/>
      <c r="T218" s="69" t="str">
        <f>IF(ISNUMBER(T212),T212-(G205*T211+G204),"")</f>
        <v/>
      </c>
      <c r="U218" s="69" t="str">
        <f>IF(ISNUMBER(U212),U212-(G205*U211+G204),"")</f>
        <v/>
      </c>
      <c r="V218" s="69" t="str">
        <f>IF(ISNUMBER(V212),V212-(G205*V211+G204),"")</f>
        <v/>
      </c>
      <c r="W218" s="69" t="str">
        <f>IF(ISNUMBER(W212),W212-(G205*W211+G204),"")</f>
        <v/>
      </c>
      <c r="X218" s="69" t="str">
        <f>IF(ISNUMBER(X212),X212-(G205*X211+G204),"")</f>
        <v/>
      </c>
      <c r="Y218" s="69" t="str">
        <f>IF(ISNUMBER(Y212),Y212-(G205*Y211+G204),"")</f>
        <v/>
      </c>
      <c r="Z218" s="69" t="str">
        <f>IF(ISNUMBER(Z212),Z212-(G205*Z211+G204),"")</f>
        <v/>
      </c>
      <c r="AA218" s="69" t="str">
        <f>IF(ISNUMBER(AA212),AA212-(G205*AA211+G204),"")</f>
        <v/>
      </c>
      <c r="AB218" s="69" t="str">
        <f>IF(ISNUMBER(AB212),AB212-(G205*AB211+G204),"")</f>
        <v/>
      </c>
      <c r="AC218" s="69" t="str">
        <f>IF(ISNUMBER(AC212),AC212-(G205*AC211+G204),"")</f>
        <v/>
      </c>
      <c r="AD218" s="69" t="str">
        <f>IF(ISNUMBER(AD212),AD212-(G205*AD211+G204),"")</f>
        <v/>
      </c>
      <c r="AE218" s="69" t="str">
        <f>IF(ISNUMBER(AE212),AE212-(G205*AE211+G204),"")</f>
        <v/>
      </c>
      <c r="AF218" s="69" t="str">
        <f>IF(ISNUMBER(AF212),AF212-(G205*AF211+G204),"")</f>
        <v/>
      </c>
      <c r="AG218" s="69" t="str">
        <f>IF(ISNUMBER(AG212),AG212-(G205*AG211+G204),"")</f>
        <v/>
      </c>
      <c r="AH218" s="69" t="str">
        <f>IF(ISNUMBER(AH212),AH212-(G205*AH211+G204),"")</f>
        <v/>
      </c>
      <c r="AI218" s="69" t="str">
        <f>IF(ISNUMBER(AI212),AI212-(G205*AI211+G204),"")</f>
        <v/>
      </c>
      <c r="AJ218" s="69" t="str">
        <f>IF(ISNUMBER(AJ212),AJ212-(G205*AJ211+G204),"")</f>
        <v/>
      </c>
      <c r="AK218" s="69" t="str">
        <f>IF(ISNUMBER(AK212),AK212-(G205*AK211+G204),"")</f>
        <v/>
      </c>
      <c r="AL218" s="69" t="str">
        <f>IF(ISNUMBER(AL212),AL212-(G205*AL211+G204),"")</f>
        <v/>
      </c>
      <c r="AM218" s="69" t="str">
        <f>IF(ISNUMBER(AM212),AM212-(G205*AM211+G204),"")</f>
        <v/>
      </c>
      <c r="AN218" s="69" t="str">
        <f>IF(ISNUMBER(AN212),AN212-(G205*AN211+G204),"")</f>
        <v/>
      </c>
      <c r="AO218" s="69" t="str">
        <f>IF(ISNUMBER(AO212),AO212-(G205*AO211+G204),"")</f>
        <v/>
      </c>
      <c r="AP218" s="69" t="str">
        <f>IF(ISNUMBER(AP212),AP212-(G205*AP211+G204),"")</f>
        <v/>
      </c>
      <c r="AQ218" s="69" t="str">
        <f>IF(ISNUMBER(AQ212),AQ212-(G205*AQ211+G204),"")</f>
        <v/>
      </c>
      <c r="AR218" s="69" t="str">
        <f>IF(ISNUMBER(AR212),AR212-(G205*AR211+G204),"")</f>
        <v/>
      </c>
      <c r="AS218" s="69" t="str">
        <f>IF(ISNUMBER(AS212),AS212-(G205*AS211+G204),"")</f>
        <v/>
      </c>
      <c r="AT218" s="69" t="str">
        <f>IF(ISNUMBER(AT212),AT212-(G205*AT211+G204),"")</f>
        <v/>
      </c>
      <c r="AU218" s="69" t="str">
        <f>IF(ISNUMBER(AU212),AU212-(G205*AU211+G204),"")</f>
        <v/>
      </c>
      <c r="AV218" s="69" t="str">
        <f>IF(ISNUMBER(AV212),AV212-(G205*AV211+G204),"")</f>
        <v/>
      </c>
      <c r="AW218" s="69" t="str">
        <f>IF(ISNUMBER(AW212),AW212-(G205*AW211+G204),"")</f>
        <v/>
      </c>
      <c r="AX218" s="69" t="str">
        <f>IF(ISNUMBER(AX212),AX212-(G205*AX211+G204),"")</f>
        <v/>
      </c>
      <c r="AY218" s="69" t="str">
        <f>IF(ISNUMBER(AY212),AY212-(G205*AY211+G204),"")</f>
        <v/>
      </c>
      <c r="AZ218" s="69" t="str">
        <f>IF(ISNUMBER(AZ212),AZ212-(G205*AZ211+G204),"")</f>
        <v/>
      </c>
      <c r="BA218" s="69" t="str">
        <f>IF(ISNUMBER(BA212),BA212-(G205*BA211+G204),"")</f>
        <v/>
      </c>
      <c r="BB218" s="69" t="str">
        <f>IF(ISNUMBER(BB212),BB212-(G205*BB211+G204),"")</f>
        <v/>
      </c>
      <c r="BC218" s="69" t="str">
        <f>IF(ISNUMBER(BC212),BC212-(G205*BC211+G204),"")</f>
        <v/>
      </c>
      <c r="BD218" s="69" t="str">
        <f>IF(ISNUMBER(BD212),BD212-(G205*BD211+G204),"")</f>
        <v/>
      </c>
      <c r="BE218" s="69" t="str">
        <f>IF(ISNUMBER(BE212),BE212-(G205*BE211+G204),"")</f>
        <v/>
      </c>
      <c r="BF218" s="69" t="str">
        <f>IF(ISNUMBER(BF212),BF212-(G205*BF211+G204),"")</f>
        <v/>
      </c>
      <c r="BG218" s="69" t="str">
        <f>IF(ISNUMBER(BG212),BG212-(G205*BG211+G204),"")</f>
        <v/>
      </c>
      <c r="BH218" s="69" t="str">
        <f>IF(ISNUMBER(BH212),BH212-(G205*BH211+G204),"")</f>
        <v/>
      </c>
      <c r="BI218" s="69" t="str">
        <f>IF(ISNUMBER(BI212),BI212-(G205*BI211+G204),"")</f>
        <v/>
      </c>
      <c r="BJ218" s="69" t="str">
        <f>IF(ISNUMBER(BJ212),BJ212-(G205*BJ211+G204),"")</f>
        <v/>
      </c>
    </row>
    <row r="219" spans="1:62" ht="12.75" customHeight="1" x14ac:dyDescent="0.2">
      <c r="A219" s="145"/>
      <c r="B219" s="40" t="s">
        <v>14</v>
      </c>
      <c r="C219" s="40">
        <v>2.5000000000000001E-2</v>
      </c>
      <c r="D219" s="40">
        <v>-2</v>
      </c>
      <c r="E219" s="40">
        <v>250</v>
      </c>
      <c r="F219" s="40">
        <v>0</v>
      </c>
      <c r="G219" s="39"/>
      <c r="H219" s="21"/>
      <c r="I219" s="21"/>
      <c r="J219" s="128"/>
      <c r="K219" s="128"/>
      <c r="L219" s="128"/>
      <c r="M219" s="128"/>
      <c r="N219" s="128"/>
      <c r="O219" s="128"/>
      <c r="P219" s="128"/>
      <c r="Q219" s="67" t="s">
        <v>13</v>
      </c>
      <c r="R219" s="72" t="str">
        <f>IF(SUMPRODUCT(--ISNUMBER(T219:BJ219))&gt;0,AVERAGE(T219:BJ219),"")</f>
        <v/>
      </c>
      <c r="S219" s="73"/>
      <c r="T219" s="73" t="str">
        <f t="shared" ref="T219:BJ219" si="106">IF(ISNUMBER(T212),ABS(T218),"")</f>
        <v/>
      </c>
      <c r="U219" s="73" t="str">
        <f t="shared" si="106"/>
        <v/>
      </c>
      <c r="V219" s="73" t="str">
        <f t="shared" si="106"/>
        <v/>
      </c>
      <c r="W219" s="73" t="str">
        <f t="shared" si="106"/>
        <v/>
      </c>
      <c r="X219" s="73" t="str">
        <f t="shared" si="106"/>
        <v/>
      </c>
      <c r="Y219" s="73" t="str">
        <f t="shared" si="106"/>
        <v/>
      </c>
      <c r="Z219" s="73" t="str">
        <f t="shared" si="106"/>
        <v/>
      </c>
      <c r="AA219" s="73" t="str">
        <f t="shared" si="106"/>
        <v/>
      </c>
      <c r="AB219" s="73" t="str">
        <f t="shared" si="106"/>
        <v/>
      </c>
      <c r="AC219" s="73" t="str">
        <f t="shared" si="106"/>
        <v/>
      </c>
      <c r="AD219" s="73" t="str">
        <f t="shared" si="106"/>
        <v/>
      </c>
      <c r="AE219" s="73" t="str">
        <f t="shared" si="106"/>
        <v/>
      </c>
      <c r="AF219" s="73" t="str">
        <f t="shared" si="106"/>
        <v/>
      </c>
      <c r="AG219" s="73" t="str">
        <f t="shared" si="106"/>
        <v/>
      </c>
      <c r="AH219" s="73" t="str">
        <f t="shared" si="106"/>
        <v/>
      </c>
      <c r="AI219" s="73" t="str">
        <f t="shared" si="106"/>
        <v/>
      </c>
      <c r="AJ219" s="73" t="str">
        <f t="shared" si="106"/>
        <v/>
      </c>
      <c r="AK219" s="73" t="str">
        <f t="shared" si="106"/>
        <v/>
      </c>
      <c r="AL219" s="73" t="str">
        <f t="shared" si="106"/>
        <v/>
      </c>
      <c r="AM219" s="73" t="str">
        <f t="shared" si="106"/>
        <v/>
      </c>
      <c r="AN219" s="73" t="str">
        <f t="shared" si="106"/>
        <v/>
      </c>
      <c r="AO219" s="73" t="str">
        <f t="shared" si="106"/>
        <v/>
      </c>
      <c r="AP219" s="73" t="str">
        <f t="shared" si="106"/>
        <v/>
      </c>
      <c r="AQ219" s="73" t="str">
        <f t="shared" si="106"/>
        <v/>
      </c>
      <c r="AR219" s="73" t="str">
        <f t="shared" si="106"/>
        <v/>
      </c>
      <c r="AS219" s="73" t="str">
        <f t="shared" si="106"/>
        <v/>
      </c>
      <c r="AT219" s="73" t="str">
        <f t="shared" si="106"/>
        <v/>
      </c>
      <c r="AU219" s="73" t="str">
        <f t="shared" si="106"/>
        <v/>
      </c>
      <c r="AV219" s="73" t="str">
        <f t="shared" si="106"/>
        <v/>
      </c>
      <c r="AW219" s="73" t="str">
        <f t="shared" si="106"/>
        <v/>
      </c>
      <c r="AX219" s="73" t="str">
        <f t="shared" si="106"/>
        <v/>
      </c>
      <c r="AY219" s="73" t="str">
        <f t="shared" si="106"/>
        <v/>
      </c>
      <c r="AZ219" s="73" t="str">
        <f t="shared" si="106"/>
        <v/>
      </c>
      <c r="BA219" s="73" t="str">
        <f t="shared" si="106"/>
        <v/>
      </c>
      <c r="BB219" s="73" t="str">
        <f t="shared" si="106"/>
        <v/>
      </c>
      <c r="BC219" s="73" t="str">
        <f t="shared" si="106"/>
        <v/>
      </c>
      <c r="BD219" s="73" t="str">
        <f t="shared" si="106"/>
        <v/>
      </c>
      <c r="BE219" s="73" t="str">
        <f t="shared" si="106"/>
        <v/>
      </c>
      <c r="BF219" s="73" t="str">
        <f t="shared" si="106"/>
        <v/>
      </c>
      <c r="BG219" s="73" t="str">
        <f t="shared" si="106"/>
        <v/>
      </c>
      <c r="BH219" s="73" t="str">
        <f t="shared" si="106"/>
        <v/>
      </c>
      <c r="BI219" s="73" t="str">
        <f t="shared" si="106"/>
        <v/>
      </c>
      <c r="BJ219" s="73" t="str">
        <f t="shared" si="106"/>
        <v/>
      </c>
    </row>
    <row r="220" spans="1:62" ht="12.75" customHeight="1" x14ac:dyDescent="0.2">
      <c r="A220" s="145"/>
      <c r="B220" s="77" t="s">
        <v>16</v>
      </c>
      <c r="C220" s="170" t="s">
        <v>94</v>
      </c>
      <c r="D220" s="78"/>
      <c r="E220" s="18">
        <f>C219*E219+D219</f>
        <v>4.25</v>
      </c>
      <c r="F220" s="18">
        <f>C219*F219+D219</f>
        <v>-2</v>
      </c>
      <c r="G220" s="78"/>
      <c r="H220" s="21"/>
      <c r="I220" s="21"/>
      <c r="J220" s="128"/>
      <c r="K220" s="128"/>
      <c r="L220" s="128"/>
      <c r="M220" s="128"/>
      <c r="N220" s="128"/>
      <c r="O220" s="128"/>
      <c r="P220" s="128"/>
      <c r="Q220" s="74" t="s">
        <v>15</v>
      </c>
      <c r="R220" s="74" t="s">
        <v>8</v>
      </c>
      <c r="S220" s="75"/>
      <c r="T220" s="75" t="str">
        <f>IF(ISNUMBER(T212),T212-(C219*T211+D219),"")</f>
        <v/>
      </c>
      <c r="U220" s="75" t="str">
        <f>IF(ISNUMBER(U212),U212-(C219*U211+D219),"")</f>
        <v/>
      </c>
      <c r="V220" s="75" t="str">
        <f>IF(ISNUMBER(V212),V212-(C219*V211+D219),"")</f>
        <v/>
      </c>
      <c r="W220" s="75" t="str">
        <f>IF(ISNUMBER(W212),W212-(C219*W211+D219),"")</f>
        <v/>
      </c>
      <c r="X220" s="75" t="str">
        <f>IF(ISNUMBER(X212),X212-(C219*X211+D219),"")</f>
        <v/>
      </c>
      <c r="Y220" s="75" t="str">
        <f>IF(ISNUMBER(Y212),Y212-(C219*Y211+D219),"")</f>
        <v/>
      </c>
      <c r="Z220" s="75" t="str">
        <f>IF(ISNUMBER(Z212),Z212-(C219*Z211+D219),"")</f>
        <v/>
      </c>
      <c r="AA220" s="75" t="str">
        <f>IF(ISNUMBER(AA212),AA212-(C219*AA211+D219),"")</f>
        <v/>
      </c>
      <c r="AB220" s="75" t="str">
        <f>IF(ISNUMBER(AB212),AB212-(C219*AB211+D219),"")</f>
        <v/>
      </c>
      <c r="AC220" s="75" t="str">
        <f>IF(ISNUMBER(AC212),AC212-(C219*AC211+D219),"")</f>
        <v/>
      </c>
      <c r="AD220" s="75" t="str">
        <f>IF(ISNUMBER(AD212),AD212-(C219*AD211+D219),"")</f>
        <v/>
      </c>
      <c r="AE220" s="75" t="str">
        <f>IF(ISNUMBER(AE212),AE212-(C219*AE211+D219),"")</f>
        <v/>
      </c>
      <c r="AF220" s="75" t="str">
        <f>IF(ISNUMBER(AF212),AF212-(C219*AF211+D219),"")</f>
        <v/>
      </c>
      <c r="AG220" s="75" t="str">
        <f>IF(ISNUMBER(AG212),AG212-(C219*AG211+D219),"")</f>
        <v/>
      </c>
      <c r="AH220" s="75" t="str">
        <f>IF(ISNUMBER(AH212),AH212-(C219*AH211+D219),"")</f>
        <v/>
      </c>
      <c r="AI220" s="75" t="str">
        <f>IF(ISNUMBER(AI212),AI212-(C219*AI211+D219),"")</f>
        <v/>
      </c>
      <c r="AJ220" s="75" t="str">
        <f>IF(ISNUMBER(AJ212),AJ212-(C219*AJ211+D219),"")</f>
        <v/>
      </c>
      <c r="AK220" s="75" t="str">
        <f>IF(ISNUMBER(AK212),AK212-(C219*AK211+D219),"")</f>
        <v/>
      </c>
      <c r="AL220" s="75" t="str">
        <f>IF(ISNUMBER(AL212),AL212-(C219*AL211+D219),"")</f>
        <v/>
      </c>
      <c r="AM220" s="75" t="str">
        <f>IF(ISNUMBER(AM212),AM212-(C219*AM211+D219),"")</f>
        <v/>
      </c>
      <c r="AN220" s="75" t="str">
        <f>IF(ISNUMBER(AN212),AN212-(C219*AN211+D219),"")</f>
        <v/>
      </c>
      <c r="AO220" s="75" t="str">
        <f>IF(ISNUMBER(AO212),AO212-(C219*AO211+D219),"")</f>
        <v/>
      </c>
      <c r="AP220" s="75" t="str">
        <f>IF(ISNUMBER(AP212),AP212-(C219*AP211+D219),"")</f>
        <v/>
      </c>
      <c r="AQ220" s="75" t="str">
        <f>IF(ISNUMBER(AQ212),AQ212-(C219*AQ211+D219),"")</f>
        <v/>
      </c>
      <c r="AR220" s="75" t="str">
        <f>IF(ISNUMBER(AR212),AR212-(C219*AR211+D219),"")</f>
        <v/>
      </c>
      <c r="AS220" s="75" t="str">
        <f>IF(ISNUMBER(AS212),AS212-(C219*AS211+D219),"")</f>
        <v/>
      </c>
      <c r="AT220" s="75" t="str">
        <f>IF(ISNUMBER(AT212),AT212-(C219*AT211+D219),"")</f>
        <v/>
      </c>
      <c r="AU220" s="75" t="str">
        <f>IF(ISNUMBER(AU212),AU212-(C219*AU211+D219),"")</f>
        <v/>
      </c>
      <c r="AV220" s="75" t="str">
        <f>IF(ISNUMBER(AV212),AV212-(C219*AV211+D219),"")</f>
        <v/>
      </c>
      <c r="AW220" s="75" t="str">
        <f>IF(ISNUMBER(AW212),AW212-(C219*AW211+D219),"")</f>
        <v/>
      </c>
      <c r="AX220" s="75" t="str">
        <f>IF(ISNUMBER(AX212),AX212-(C219*AX211+D219),"")</f>
        <v/>
      </c>
      <c r="AY220" s="75" t="str">
        <f>IF(ISNUMBER(AY212),AY212-(C219*AY211+D219),"")</f>
        <v/>
      </c>
      <c r="AZ220" s="75" t="str">
        <f>IF(ISNUMBER(AZ212),AZ212-(C219*AZ211+D219),"")</f>
        <v/>
      </c>
      <c r="BA220" s="75" t="str">
        <f>IF(ISNUMBER(BA212),BA212-(C219*BA211+D219),"")</f>
        <v/>
      </c>
      <c r="BB220" s="75" t="str">
        <f>IF(ISNUMBER(BB212),BB212-(C219*BB211+D219),"")</f>
        <v/>
      </c>
      <c r="BC220" s="75" t="str">
        <f>IF(ISNUMBER(BC212),BC212-(C219*BC211+D219),"")</f>
        <v/>
      </c>
      <c r="BD220" s="75" t="str">
        <f>IF(ISNUMBER(BD212),BD212-(C219*BD211+D219),"")</f>
        <v/>
      </c>
      <c r="BE220" s="75" t="str">
        <f>IF(ISNUMBER(BE212),BE212-(C219*BE211+D219),"")</f>
        <v/>
      </c>
      <c r="BF220" s="75" t="str">
        <f>IF(ISNUMBER(BF212),BF212-(C219*BF211+D219),"")</f>
        <v/>
      </c>
      <c r="BG220" s="75" t="str">
        <f>IF(ISNUMBER(BG212),BG212-(C219*BG211+D219),"")</f>
        <v/>
      </c>
      <c r="BH220" s="75" t="str">
        <f>IF(ISNUMBER(BH212),BH212-(C219*BH211+D219),"")</f>
        <v/>
      </c>
      <c r="BI220" s="75" t="str">
        <f>IF(ISNUMBER(BI212),BI212-(C219*BI211+D219),"")</f>
        <v/>
      </c>
      <c r="BJ220" s="75" t="str">
        <f>IF(ISNUMBER(BJ212),BJ212-(C219*BJ211+D219),"")</f>
        <v/>
      </c>
    </row>
    <row r="221" spans="1:62" ht="12.75" customHeight="1" x14ac:dyDescent="0.2">
      <c r="A221" s="160"/>
      <c r="B221" s="18"/>
      <c r="C221" s="18"/>
      <c r="D221" s="18"/>
      <c r="E221" s="18"/>
      <c r="F221" s="18"/>
      <c r="G221" s="18"/>
      <c r="H221" s="81"/>
      <c r="I221" s="81"/>
      <c r="J221" s="133"/>
      <c r="K221" s="133"/>
      <c r="L221" s="133"/>
      <c r="M221" s="133"/>
      <c r="N221" s="133"/>
      <c r="O221" s="133"/>
      <c r="P221" s="133"/>
      <c r="Q221" s="83"/>
      <c r="R221" s="84"/>
      <c r="S221" s="85"/>
      <c r="T221" s="85"/>
      <c r="U221" s="85"/>
      <c r="V221" s="85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  <c r="AG221" s="86"/>
      <c r="AH221" s="86"/>
      <c r="AI221" s="86"/>
      <c r="AJ221" s="86"/>
      <c r="AK221" s="86"/>
      <c r="AL221" s="86"/>
      <c r="AM221" s="86"/>
      <c r="AN221" s="86"/>
      <c r="AO221" s="86"/>
      <c r="AP221" s="86"/>
      <c r="AQ221" s="86"/>
      <c r="AR221" s="86"/>
      <c r="AS221" s="86"/>
      <c r="AT221" s="86"/>
      <c r="AU221" s="86"/>
      <c r="AV221" s="86"/>
      <c r="AW221" s="86"/>
      <c r="AX221" s="86"/>
      <c r="AY221" s="86"/>
      <c r="AZ221" s="86"/>
      <c r="BA221" s="86"/>
      <c r="BB221" s="86"/>
      <c r="BC221" s="86"/>
      <c r="BD221" s="86"/>
      <c r="BE221" s="86"/>
      <c r="BF221" s="86"/>
      <c r="BG221" s="86"/>
      <c r="BH221" s="86"/>
      <c r="BI221" s="86"/>
      <c r="BJ221" s="86"/>
    </row>
    <row r="222" spans="1:62" ht="12.75" customHeight="1" x14ac:dyDescent="0.2">
      <c r="A222" s="161" t="str">
        <f ca="1">INDIRECT("$C$4")&amp;"."&amp;C224&amp;"."&amp;"B"</f>
        <v>1.5.B</v>
      </c>
      <c r="B222" s="89" t="str">
        <f>J223</f>
        <v>Right</v>
      </c>
      <c r="C222" s="90" t="str">
        <f>IF(NOT(ISBLANK($Q231)),$Q231,"")</f>
        <v/>
      </c>
      <c r="D222" s="91" t="s">
        <v>21</v>
      </c>
      <c r="E222" s="92" t="s">
        <v>22</v>
      </c>
      <c r="F222" s="93" t="s">
        <v>0</v>
      </c>
      <c r="G222" s="94" t="str">
        <f ca="1">INDIRECT("$G$21")</f>
        <v>1B</v>
      </c>
      <c r="H222" s="53"/>
      <c r="I222" s="53"/>
      <c r="J222" s="65" t="s">
        <v>23</v>
      </c>
      <c r="K222" s="65"/>
      <c r="L222" s="65"/>
      <c r="M222" s="65"/>
      <c r="N222" s="65"/>
      <c r="O222" s="65"/>
      <c r="P222" s="65"/>
      <c r="Q222" s="95" t="s">
        <v>1</v>
      </c>
      <c r="R222" s="96" t="s">
        <v>24</v>
      </c>
      <c r="S222" s="12" t="s">
        <v>25</v>
      </c>
      <c r="T222" s="12" t="s">
        <v>89</v>
      </c>
      <c r="U222" s="12" t="s">
        <v>90</v>
      </c>
      <c r="V222" s="12" t="s">
        <v>91</v>
      </c>
      <c r="W222" s="12" t="s">
        <v>92</v>
      </c>
      <c r="X222" s="98"/>
      <c r="Y222" s="99"/>
      <c r="Z222" s="99"/>
      <c r="AA222" s="99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99"/>
      <c r="AP222" s="99"/>
      <c r="AQ222" s="99"/>
      <c r="AR222" s="99"/>
      <c r="AS222" s="99"/>
      <c r="AT222" s="99"/>
      <c r="AU222" s="99"/>
      <c r="AV222" s="99"/>
      <c r="AW222" s="99"/>
      <c r="AX222" s="99"/>
      <c r="AY222" s="99"/>
      <c r="AZ222" s="99"/>
      <c r="BA222" s="99"/>
      <c r="BB222" s="99"/>
      <c r="BC222" s="99"/>
      <c r="BD222" s="99"/>
      <c r="BE222" s="99"/>
      <c r="BF222" s="99"/>
      <c r="BG222" s="99"/>
      <c r="BH222" s="99"/>
      <c r="BI222" s="99"/>
      <c r="BJ222" s="99"/>
    </row>
    <row r="223" spans="1:62" ht="12.75" customHeight="1" x14ac:dyDescent="0.2">
      <c r="A223" s="145"/>
      <c r="B223" s="100" t="s">
        <v>94</v>
      </c>
      <c r="C223" s="18"/>
      <c r="D223" s="147" t="str">
        <f>IF(NOT(ISBLANK(K233)),K233,"")</f>
        <v/>
      </c>
      <c r="E223" s="148" t="str">
        <f>IF(NOT(ISBLANK(N231)),N231,"")</f>
        <v/>
      </c>
      <c r="F223" s="101"/>
      <c r="G223" s="102" t="s">
        <v>17</v>
      </c>
      <c r="H223" s="29"/>
      <c r="I223" s="21"/>
      <c r="J223" s="162" t="s">
        <v>17</v>
      </c>
      <c r="K223" s="103"/>
      <c r="L223" s="103"/>
      <c r="M223" s="103"/>
      <c r="N223" s="103"/>
      <c r="O223" s="103"/>
      <c r="P223" s="103"/>
      <c r="Q223" s="103"/>
      <c r="R223" s="103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</row>
    <row r="224" spans="1:62" ht="12.75" customHeight="1" x14ac:dyDescent="0.2">
      <c r="A224" s="145"/>
      <c r="B224" s="163" t="s">
        <v>29</v>
      </c>
      <c r="C224" s="164">
        <f ca="1">C204</f>
        <v>5</v>
      </c>
      <c r="D224" s="105"/>
      <c r="E224" s="105"/>
      <c r="F224" s="106" t="s">
        <v>18</v>
      </c>
      <c r="G224" s="165" t="str">
        <f t="array" ref="G224">IF(COUNT(T232:BJ232)&gt;1,ROUND(INTERCEPT(T232:BJ232,T231:BJ231),4),"")</f>
        <v/>
      </c>
      <c r="H224" s="21"/>
      <c r="I224" s="29"/>
      <c r="J224" s="107"/>
      <c r="K224" s="107"/>
      <c r="L224" s="107"/>
      <c r="M224" s="107"/>
      <c r="N224" s="107"/>
      <c r="O224" s="107"/>
      <c r="P224" s="107"/>
      <c r="Q224" s="108"/>
      <c r="R224" s="108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  <c r="AD224" s="66"/>
      <c r="AE224" s="66"/>
      <c r="AF224" s="66"/>
      <c r="AG224" s="66"/>
      <c r="AH224" s="66"/>
      <c r="AI224" s="66"/>
      <c r="AJ224" s="66"/>
      <c r="AK224" s="66"/>
      <c r="AL224" s="66"/>
      <c r="AM224" s="66"/>
      <c r="AN224" s="66"/>
      <c r="AO224" s="66"/>
      <c r="AP224" s="66"/>
      <c r="AQ224" s="66"/>
      <c r="AR224" s="66"/>
      <c r="AS224" s="66"/>
      <c r="AT224" s="66"/>
      <c r="AU224" s="66"/>
      <c r="AV224" s="66"/>
      <c r="AW224" s="66"/>
      <c r="AX224" s="66"/>
      <c r="AY224" s="66"/>
      <c r="AZ224" s="66"/>
      <c r="BA224" s="66"/>
      <c r="BB224" s="66"/>
      <c r="BC224" s="66"/>
      <c r="BD224" s="66"/>
      <c r="BE224" s="66"/>
      <c r="BF224" s="66"/>
      <c r="BG224" s="66"/>
      <c r="BH224" s="66"/>
      <c r="BI224" s="66"/>
      <c r="BJ224" s="66"/>
    </row>
    <row r="225" spans="1:62" ht="12.75" customHeight="1" x14ac:dyDescent="0.2">
      <c r="A225" s="145"/>
      <c r="B225" s="84"/>
      <c r="C225" s="152"/>
      <c r="D225" s="111"/>
      <c r="E225" s="112"/>
      <c r="F225" s="113" t="s">
        <v>19</v>
      </c>
      <c r="G225" s="166" t="str">
        <f t="array" ref="G225">IF(COUNT(T232:BJ232)&gt;1,ROUND(SLOPE(T232:BJ232,T231:BJ231),4),"")</f>
        <v/>
      </c>
      <c r="H225" s="21"/>
      <c r="I225" s="21"/>
      <c r="J225" s="107"/>
      <c r="K225" s="107"/>
      <c r="L225" s="107"/>
      <c r="M225" s="107"/>
      <c r="N225" s="107"/>
      <c r="O225" s="107"/>
      <c r="P225" s="107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</row>
    <row r="226" spans="1:62" ht="12.75" customHeight="1" x14ac:dyDescent="0.2">
      <c r="A226" s="145"/>
      <c r="B226" s="39"/>
      <c r="C226" s="40"/>
      <c r="D226" s="114"/>
      <c r="E226" s="114"/>
      <c r="F226" s="115"/>
      <c r="G226" s="116" t="s">
        <v>20</v>
      </c>
      <c r="H226" s="21"/>
      <c r="I226" s="21"/>
      <c r="J226" s="107"/>
      <c r="K226" s="107"/>
      <c r="L226" s="107"/>
      <c r="M226" s="107"/>
      <c r="N226" s="107"/>
      <c r="O226" s="107"/>
      <c r="P226" s="107"/>
      <c r="Q226" s="38"/>
      <c r="R226" s="38"/>
      <c r="S226" s="197"/>
      <c r="T226" s="197"/>
      <c r="U226" s="197"/>
      <c r="V226" s="197"/>
      <c r="W226" s="197"/>
      <c r="X226" s="197"/>
      <c r="Y226" s="197"/>
      <c r="Z226" s="197"/>
      <c r="AA226" s="197"/>
      <c r="AB226" s="197"/>
      <c r="AC226" s="197"/>
      <c r="AD226" s="197"/>
      <c r="AE226" s="197"/>
      <c r="AF226" s="197"/>
      <c r="AG226" s="197"/>
      <c r="AH226" s="197"/>
      <c r="AI226" s="197"/>
      <c r="AJ226" s="197"/>
      <c r="AK226" s="197"/>
      <c r="AL226" s="197"/>
      <c r="AM226" s="197"/>
      <c r="AN226" s="197"/>
      <c r="AO226" s="197"/>
      <c r="AP226" s="197"/>
      <c r="AQ226" s="197"/>
      <c r="AR226" s="197"/>
      <c r="AS226" s="197"/>
      <c r="AT226" s="197"/>
      <c r="AU226" s="197"/>
      <c r="AV226" s="197"/>
      <c r="AW226" s="197"/>
      <c r="AX226" s="197"/>
      <c r="AY226" s="197"/>
      <c r="AZ226" s="197"/>
      <c r="BA226" s="197"/>
      <c r="BB226" s="197"/>
      <c r="BC226" s="197"/>
      <c r="BD226" s="197"/>
      <c r="BE226" s="197"/>
      <c r="BF226" s="197"/>
      <c r="BG226" s="197"/>
      <c r="BH226" s="197"/>
      <c r="BI226" s="197"/>
      <c r="BJ226" s="197"/>
    </row>
    <row r="227" spans="1:62" ht="12.75" customHeight="1" x14ac:dyDescent="0.2">
      <c r="A227" s="145"/>
      <c r="B227" s="167" t="s">
        <v>31</v>
      </c>
      <c r="C227" s="168"/>
      <c r="D227" s="168"/>
      <c r="E227" s="168"/>
      <c r="F227" s="168"/>
      <c r="G227" s="168"/>
      <c r="H227" s="53"/>
      <c r="I227" s="21"/>
      <c r="J227" s="107"/>
      <c r="K227" s="107"/>
      <c r="L227" s="107"/>
      <c r="M227" s="107"/>
      <c r="N227" s="107"/>
      <c r="O227" s="107"/>
      <c r="P227" s="107"/>
      <c r="Q227" s="108"/>
      <c r="R227" s="108"/>
      <c r="S227" s="197"/>
      <c r="T227" s="197"/>
      <c r="U227" s="197"/>
      <c r="V227" s="197"/>
      <c r="W227" s="197"/>
      <c r="X227" s="197"/>
      <c r="Y227" s="197"/>
      <c r="Z227" s="197"/>
      <c r="AA227" s="197"/>
      <c r="AB227" s="197"/>
      <c r="AC227" s="197"/>
      <c r="AD227" s="197"/>
      <c r="AE227" s="197"/>
      <c r="AF227" s="197"/>
      <c r="AG227" s="197"/>
      <c r="AH227" s="197"/>
      <c r="AI227" s="197"/>
      <c r="AJ227" s="197"/>
      <c r="AK227" s="197"/>
      <c r="AL227" s="197"/>
      <c r="AM227" s="197"/>
      <c r="AN227" s="197"/>
      <c r="AO227" s="197"/>
      <c r="AP227" s="197"/>
      <c r="AQ227" s="197"/>
      <c r="AR227" s="197"/>
      <c r="AS227" s="197"/>
      <c r="AT227" s="197"/>
      <c r="AU227" s="197"/>
      <c r="AV227" s="197"/>
      <c r="AW227" s="197"/>
      <c r="AX227" s="197"/>
      <c r="AY227" s="197"/>
      <c r="AZ227" s="197"/>
      <c r="BA227" s="197"/>
      <c r="BB227" s="197"/>
      <c r="BC227" s="197"/>
      <c r="BD227" s="197"/>
      <c r="BE227" s="197"/>
      <c r="BF227" s="197"/>
      <c r="BG227" s="197"/>
      <c r="BH227" s="197"/>
      <c r="BI227" s="197"/>
      <c r="BJ227" s="197"/>
    </row>
    <row r="228" spans="1:62" ht="12.75" customHeight="1" x14ac:dyDescent="0.2">
      <c r="A228" s="145"/>
      <c r="B228" s="52"/>
      <c r="C228" s="52"/>
      <c r="D228" s="52"/>
      <c r="E228" s="52"/>
      <c r="F228" s="52"/>
      <c r="G228" s="52"/>
      <c r="H228" s="52"/>
      <c r="I228" s="53"/>
      <c r="J228" s="117"/>
      <c r="K228" s="117"/>
      <c r="L228" s="117"/>
      <c r="M228" s="117"/>
      <c r="N228" s="117"/>
      <c r="O228" s="117"/>
      <c r="P228" s="117"/>
      <c r="Q228" s="45"/>
      <c r="R228" s="45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</row>
    <row r="229" spans="1:62" ht="12.75" customHeight="1" x14ac:dyDescent="0.2">
      <c r="A229" s="145"/>
      <c r="B229" s="52"/>
      <c r="C229" s="40"/>
      <c r="D229" s="40"/>
      <c r="E229" s="40"/>
      <c r="F229" s="40"/>
      <c r="G229" s="40"/>
      <c r="H229" s="53"/>
      <c r="I229" s="53"/>
      <c r="J229" s="117"/>
      <c r="K229" s="117"/>
      <c r="L229" s="117"/>
      <c r="M229" s="117"/>
      <c r="N229" s="117"/>
      <c r="O229" s="117"/>
      <c r="P229" s="117"/>
      <c r="Q229" s="45"/>
      <c r="R229" s="45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</row>
    <row r="230" spans="1:62" ht="12.75" customHeight="1" x14ac:dyDescent="0.2">
      <c r="A230" s="145"/>
      <c r="B230" s="39"/>
      <c r="C230" s="39"/>
      <c r="D230" s="39"/>
      <c r="E230" s="39"/>
      <c r="F230" s="39"/>
      <c r="G230" s="39"/>
      <c r="H230" s="15"/>
      <c r="I230" s="15"/>
      <c r="J230" s="117"/>
      <c r="K230" s="117"/>
      <c r="L230" s="117"/>
      <c r="M230" s="117"/>
      <c r="N230" s="117"/>
      <c r="O230" s="117"/>
      <c r="P230" s="117"/>
      <c r="Q230" s="118"/>
      <c r="R230" s="118"/>
      <c r="S230" s="118"/>
      <c r="T230" s="118"/>
      <c r="U230" s="118"/>
      <c r="V230" s="118"/>
      <c r="W230" s="118"/>
      <c r="X230" s="118"/>
      <c r="Y230" s="118"/>
      <c r="Z230" s="118"/>
      <c r="AA230" s="118"/>
      <c r="AB230" s="118"/>
      <c r="AC230" s="118"/>
      <c r="AD230" s="118"/>
      <c r="AE230" s="118"/>
      <c r="AF230" s="118"/>
      <c r="AG230" s="118"/>
      <c r="AH230" s="118"/>
      <c r="AI230" s="118"/>
      <c r="AJ230" s="118"/>
      <c r="AK230" s="118"/>
      <c r="AL230" s="118"/>
      <c r="AM230" s="118"/>
      <c r="AN230" s="118"/>
      <c r="AO230" s="118"/>
      <c r="AP230" s="118"/>
      <c r="AQ230" s="118"/>
      <c r="AR230" s="118"/>
      <c r="AS230" s="118"/>
      <c r="AT230" s="118"/>
      <c r="AU230" s="118"/>
      <c r="AV230" s="118"/>
      <c r="AW230" s="118"/>
      <c r="AX230" s="118"/>
      <c r="AY230" s="118"/>
      <c r="AZ230" s="118"/>
      <c r="BA230" s="118"/>
      <c r="BB230" s="118"/>
      <c r="BC230" s="118"/>
      <c r="BD230" s="118"/>
      <c r="BE230" s="118"/>
      <c r="BF230" s="118"/>
      <c r="BG230" s="118"/>
      <c r="BH230" s="118"/>
      <c r="BI230" s="118"/>
      <c r="BJ230" s="118"/>
    </row>
    <row r="231" spans="1:62" ht="12.75" customHeight="1" x14ac:dyDescent="0.2">
      <c r="A231" s="145"/>
      <c r="B231" s="39"/>
      <c r="C231" s="39"/>
      <c r="D231" s="39"/>
      <c r="E231" s="39"/>
      <c r="F231" s="39"/>
      <c r="G231" s="39"/>
      <c r="H231" s="15"/>
      <c r="I231" s="15"/>
      <c r="J231" s="117"/>
      <c r="K231" s="117"/>
      <c r="L231" s="117"/>
      <c r="M231" s="117"/>
      <c r="N231" s="117"/>
      <c r="O231" s="117"/>
      <c r="P231" s="117"/>
      <c r="Q231" s="119"/>
      <c r="R231" s="119"/>
      <c r="S231" s="169"/>
      <c r="T231" s="169"/>
      <c r="U231" s="169"/>
      <c r="V231" s="169"/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</row>
    <row r="232" spans="1:62" ht="12.75" customHeight="1" x14ac:dyDescent="0.2">
      <c r="A232" s="145"/>
      <c r="B232" s="39"/>
      <c r="C232" s="39"/>
      <c r="D232" s="39"/>
      <c r="E232" s="39"/>
      <c r="F232" s="39"/>
      <c r="G232" s="39"/>
      <c r="H232" s="53"/>
      <c r="I232" s="53"/>
      <c r="J232" s="117"/>
      <c r="K232" s="117"/>
      <c r="L232" s="117"/>
      <c r="M232" s="117"/>
      <c r="N232" s="117"/>
      <c r="O232" s="117"/>
      <c r="P232" s="117"/>
      <c r="Q232" s="121"/>
      <c r="R232" s="121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</row>
    <row r="233" spans="1:62" ht="12.75" customHeight="1" x14ac:dyDescent="0.2">
      <c r="A233" s="145"/>
      <c r="B233" s="39"/>
      <c r="C233" s="39"/>
      <c r="D233" s="39"/>
      <c r="E233" s="39"/>
      <c r="F233" s="39"/>
      <c r="G233" s="39"/>
      <c r="H233" s="53"/>
      <c r="I233" s="53"/>
      <c r="J233" s="117"/>
      <c r="K233" s="117"/>
      <c r="L233" s="117"/>
      <c r="M233" s="117"/>
      <c r="N233" s="117"/>
      <c r="O233" s="117"/>
      <c r="P233" s="117"/>
      <c r="Q233" s="199"/>
      <c r="R233" s="60"/>
      <c r="S233" s="58"/>
      <c r="T233" s="58"/>
      <c r="U233" s="58"/>
      <c r="V233" s="58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/>
      <c r="BJ233" s="60"/>
    </row>
    <row r="234" spans="1:62" ht="12.75" customHeight="1" x14ac:dyDescent="0.2">
      <c r="A234" s="145"/>
      <c r="B234" s="125"/>
      <c r="C234" s="125"/>
      <c r="D234" s="125"/>
      <c r="E234" s="125"/>
      <c r="F234" s="125"/>
      <c r="G234" s="125"/>
      <c r="H234" s="53"/>
      <c r="I234" s="53"/>
      <c r="J234" s="126"/>
      <c r="K234" s="126"/>
      <c r="L234" s="126"/>
      <c r="M234" s="126"/>
      <c r="N234" s="126"/>
      <c r="O234" s="126"/>
      <c r="P234" s="126"/>
      <c r="Q234" s="199"/>
      <c r="R234" s="123"/>
      <c r="S234" s="62"/>
      <c r="T234" s="62"/>
      <c r="U234" s="62"/>
      <c r="V234" s="62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  <c r="BC234" s="127"/>
      <c r="BD234" s="127"/>
      <c r="BE234" s="127"/>
      <c r="BF234" s="127"/>
      <c r="BG234" s="127"/>
      <c r="BH234" s="127"/>
      <c r="BI234" s="127"/>
      <c r="BJ234" s="127"/>
    </row>
    <row r="235" spans="1:62" ht="12.75" customHeight="1" x14ac:dyDescent="0.2">
      <c r="A235" s="145"/>
      <c r="B235" s="39"/>
      <c r="C235" s="39"/>
      <c r="D235" s="39"/>
      <c r="E235" s="39"/>
      <c r="F235" s="39"/>
      <c r="G235" s="39"/>
      <c r="H235" s="53"/>
      <c r="I235" s="53"/>
      <c r="J235" s="128"/>
      <c r="K235" s="128"/>
      <c r="L235" s="128"/>
      <c r="M235" s="128"/>
      <c r="N235" s="128"/>
      <c r="O235" s="128"/>
      <c r="P235" s="128"/>
      <c r="Q235" s="199"/>
      <c r="R235" s="60"/>
      <c r="S235" s="62"/>
      <c r="T235" s="62"/>
      <c r="U235" s="62"/>
      <c r="V235" s="62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  <c r="BH235" s="60"/>
      <c r="BI235" s="60"/>
      <c r="BJ235" s="60"/>
    </row>
    <row r="236" spans="1:62" ht="12.75" customHeight="1" x14ac:dyDescent="0.2">
      <c r="A236" s="145"/>
      <c r="B236" s="39"/>
      <c r="C236" s="39"/>
      <c r="D236" s="39"/>
      <c r="E236" s="39"/>
      <c r="F236" s="39"/>
      <c r="G236" s="39"/>
      <c r="H236" s="53"/>
      <c r="I236" s="53"/>
      <c r="J236" s="128"/>
      <c r="K236" s="128"/>
      <c r="L236" s="128"/>
      <c r="M236" s="128"/>
      <c r="N236" s="128"/>
      <c r="O236" s="128"/>
      <c r="P236" s="128"/>
      <c r="Q236" s="199"/>
      <c r="R236" s="60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</row>
    <row r="237" spans="1:62" ht="12.75" customHeight="1" x14ac:dyDescent="0.2">
      <c r="A237" s="145"/>
      <c r="B237" s="39"/>
      <c r="C237" s="39"/>
      <c r="D237" s="39"/>
      <c r="E237" s="39"/>
      <c r="F237" s="39"/>
      <c r="G237" s="39"/>
      <c r="H237" s="53"/>
      <c r="I237" s="53"/>
      <c r="J237" s="128"/>
      <c r="K237" s="128"/>
      <c r="L237" s="128"/>
      <c r="M237" s="128"/>
      <c r="N237" s="128"/>
      <c r="O237" s="128"/>
      <c r="P237" s="128"/>
      <c r="Q237" s="199"/>
    </row>
    <row r="238" spans="1:62" ht="12.75" customHeight="1" x14ac:dyDescent="0.3">
      <c r="A238" s="145"/>
      <c r="B238" s="39"/>
      <c r="C238" s="70" t="s">
        <v>9</v>
      </c>
      <c r="D238" s="70" t="s">
        <v>10</v>
      </c>
      <c r="E238" s="71" t="s">
        <v>11</v>
      </c>
      <c r="F238" s="71" t="s">
        <v>12</v>
      </c>
      <c r="G238" s="53"/>
      <c r="H238" s="53"/>
      <c r="I238" s="53"/>
      <c r="J238" s="128"/>
      <c r="K238" s="128"/>
      <c r="L238" s="128"/>
      <c r="M238" s="128"/>
      <c r="N238" s="128"/>
      <c r="O238" s="128"/>
      <c r="P238" s="128"/>
      <c r="Q238" s="129" t="s">
        <v>7</v>
      </c>
      <c r="R238" s="129" t="s">
        <v>8</v>
      </c>
      <c r="S238" s="130"/>
      <c r="T238" s="130" t="str">
        <f>IF(ISNUMBER(T232),T232-(G225*T231+G224),"")</f>
        <v/>
      </c>
      <c r="U238" s="130" t="str">
        <f>IF(ISNUMBER(U232),U232-(G225*U231+G224),"")</f>
        <v/>
      </c>
      <c r="V238" s="130" t="str">
        <f>IF(ISNUMBER(V232),V232-(G225*V231+G224),"")</f>
        <v/>
      </c>
      <c r="W238" s="130" t="str">
        <f>IF(ISNUMBER(W232),W232-(G225*W231+G224),"")</f>
        <v/>
      </c>
      <c r="X238" s="130" t="str">
        <f>IF(ISNUMBER(X232),X232-(G225*X231+G224),"")</f>
        <v/>
      </c>
      <c r="Y238" s="130" t="str">
        <f>IF(ISNUMBER(Y232),Y232-(G225*Y231+G224),"")</f>
        <v/>
      </c>
      <c r="Z238" s="130" t="str">
        <f>IF(ISNUMBER(Z232),Z232-(G225*Z231+G224),"")</f>
        <v/>
      </c>
      <c r="AA238" s="130" t="str">
        <f>IF(ISNUMBER(AA232),AA232-(G225*AA231+G224),"")</f>
        <v/>
      </c>
      <c r="AB238" s="130" t="str">
        <f>IF(ISNUMBER(AB232),AB232-(G225*AB231+G224),"")</f>
        <v/>
      </c>
      <c r="AC238" s="130" t="str">
        <f>IF(ISNUMBER(AC232),AC232-(G225*AC231+G224),"")</f>
        <v/>
      </c>
      <c r="AD238" s="130" t="str">
        <f>IF(ISNUMBER(AD232),AD232-(G225*AD231+G224),"")</f>
        <v/>
      </c>
      <c r="AE238" s="130" t="str">
        <f>IF(ISNUMBER(AE232),AE232-(G225*AE231+G224),"")</f>
        <v/>
      </c>
      <c r="AF238" s="130" t="str">
        <f>IF(ISNUMBER(AF232),AF232-(G225*AF231+G224),"")</f>
        <v/>
      </c>
      <c r="AG238" s="130" t="str">
        <f>IF(ISNUMBER(AG232),AG232-(G225*AG231+G224),"")</f>
        <v/>
      </c>
      <c r="AH238" s="130" t="str">
        <f>IF(ISNUMBER(AH232),AH232-(G225*AH231+G224),"")</f>
        <v/>
      </c>
      <c r="AI238" s="130" t="str">
        <f>IF(ISNUMBER(AI232),AI232-(G225*AI231+G224),"")</f>
        <v/>
      </c>
      <c r="AJ238" s="130" t="str">
        <f>IF(ISNUMBER(AJ232),AJ232-(G225*AJ231+G224),"")</f>
        <v/>
      </c>
      <c r="AK238" s="130" t="str">
        <f>IF(ISNUMBER(AK232),AK232-(G225*AK231+G224),"")</f>
        <v/>
      </c>
      <c r="AL238" s="130" t="str">
        <f>IF(ISNUMBER(AL232),AL232-(G225*AL231+G224),"")</f>
        <v/>
      </c>
      <c r="AM238" s="130" t="str">
        <f>IF(ISNUMBER(AM232),AM232-(G225*AM231+G224),"")</f>
        <v/>
      </c>
      <c r="AN238" s="130" t="str">
        <f>IF(ISNUMBER(AN232),AN232-(G225*AN231+G224),"")</f>
        <v/>
      </c>
      <c r="AO238" s="130" t="str">
        <f>IF(ISNUMBER(AO232),AO232-(G225*AO231+G224),"")</f>
        <v/>
      </c>
      <c r="AP238" s="130" t="str">
        <f>IF(ISNUMBER(AP232),AP232-(G225*AP231+G224),"")</f>
        <v/>
      </c>
      <c r="AQ238" s="130" t="str">
        <f>IF(ISNUMBER(AQ232),AQ232-(G225*AQ231+G224),"")</f>
        <v/>
      </c>
      <c r="AR238" s="130" t="str">
        <f>IF(ISNUMBER(AR232),AR232-(G225*AR231+G224),"")</f>
        <v/>
      </c>
      <c r="AS238" s="130" t="str">
        <f>IF(ISNUMBER(AS232),AS232-(G225*AS231+G224),"")</f>
        <v/>
      </c>
      <c r="AT238" s="130" t="str">
        <f>IF(ISNUMBER(AT232),AT232-(G225*AT231+G224),"")</f>
        <v/>
      </c>
      <c r="AU238" s="130" t="str">
        <f>IF(ISNUMBER(AU232),AU232-(G225*AU231+G224),"")</f>
        <v/>
      </c>
      <c r="AV238" s="130" t="str">
        <f>IF(ISNUMBER(AV232),AV232-(G225*AV231+G224),"")</f>
        <v/>
      </c>
      <c r="AW238" s="130" t="str">
        <f>IF(ISNUMBER(AW232),AW232-(G225*AW231+G224),"")</f>
        <v/>
      </c>
      <c r="AX238" s="130" t="str">
        <f>IF(ISNUMBER(AX232),AX232-(G225*AX231+G224),"")</f>
        <v/>
      </c>
      <c r="AY238" s="130" t="str">
        <f>IF(ISNUMBER(AY232),AY232-(G225*AY231+G224),"")</f>
        <v/>
      </c>
      <c r="AZ238" s="130" t="str">
        <f>IF(ISNUMBER(AZ232),AZ232-(G225*AZ231+G224),"")</f>
        <v/>
      </c>
      <c r="BA238" s="130" t="str">
        <f>IF(ISNUMBER(BA232),BA232-(G225*BA231+G224),"")</f>
        <v/>
      </c>
      <c r="BB238" s="130" t="str">
        <f>IF(ISNUMBER(BB232),BB232-(G225*BB231+G224),"")</f>
        <v/>
      </c>
      <c r="BC238" s="130" t="str">
        <f>IF(ISNUMBER(BC232),BC232-(G225*BC231+G224),"")</f>
        <v/>
      </c>
      <c r="BD238" s="130" t="str">
        <f>IF(ISNUMBER(BD232),BD232-(G225*BD231+G224),"")</f>
        <v/>
      </c>
      <c r="BE238" s="130" t="str">
        <f>IF(ISNUMBER(BE232),BE232-(G225*BE231+G224),"")</f>
        <v/>
      </c>
      <c r="BF238" s="130" t="str">
        <f>IF(ISNUMBER(BF232),BF232-(G225*BF231+G224),"")</f>
        <v/>
      </c>
      <c r="BG238" s="130" t="str">
        <f>IF(ISNUMBER(BG232),BG232-(G225*BG231+G224),"")</f>
        <v/>
      </c>
      <c r="BH238" s="130" t="str">
        <f>IF(ISNUMBER(BH232),BH232-(G225*BH231+G224),"")</f>
        <v/>
      </c>
      <c r="BI238" s="130" t="str">
        <f>IF(ISNUMBER(BI232),BI232-(G225*BI231+G224),"")</f>
        <v/>
      </c>
      <c r="BJ238" s="130" t="str">
        <f>IF(ISNUMBER(BJ232),BJ232-(G225*BJ231+G224),"")</f>
        <v/>
      </c>
    </row>
    <row r="239" spans="1:62" ht="12.75" customHeight="1" x14ac:dyDescent="0.2">
      <c r="A239" s="145"/>
      <c r="B239" s="40" t="s">
        <v>14</v>
      </c>
      <c r="C239" s="40">
        <v>2.5000000000000001E-2</v>
      </c>
      <c r="D239" s="40">
        <v>-2</v>
      </c>
      <c r="E239" s="40">
        <v>250</v>
      </c>
      <c r="F239" s="40">
        <v>0</v>
      </c>
      <c r="G239" s="39"/>
      <c r="H239" s="53"/>
      <c r="I239" s="53"/>
      <c r="J239" s="128"/>
      <c r="K239" s="128"/>
      <c r="L239" s="128"/>
      <c r="M239" s="128"/>
      <c r="N239" s="128"/>
      <c r="O239" s="128"/>
      <c r="P239" s="128"/>
      <c r="Q239" s="129" t="s">
        <v>13</v>
      </c>
      <c r="R239" s="72" t="str">
        <f>IF(SUMPRODUCT(--ISNUMBER(T239:BJ239))&gt;0,AVERAGE(T239:BJ239),"")</f>
        <v/>
      </c>
      <c r="S239" s="73"/>
      <c r="T239" s="73" t="str">
        <f t="shared" ref="T239:BJ239" si="107">IF(ISNUMBER(T232),ABS(T238),"")</f>
        <v/>
      </c>
      <c r="U239" s="73" t="str">
        <f t="shared" si="107"/>
        <v/>
      </c>
      <c r="V239" s="73" t="str">
        <f t="shared" si="107"/>
        <v/>
      </c>
      <c r="W239" s="73" t="str">
        <f t="shared" si="107"/>
        <v/>
      </c>
      <c r="X239" s="73" t="str">
        <f t="shared" si="107"/>
        <v/>
      </c>
      <c r="Y239" s="73" t="str">
        <f t="shared" si="107"/>
        <v/>
      </c>
      <c r="Z239" s="73" t="str">
        <f t="shared" si="107"/>
        <v/>
      </c>
      <c r="AA239" s="73" t="str">
        <f t="shared" si="107"/>
        <v/>
      </c>
      <c r="AB239" s="73" t="str">
        <f t="shared" si="107"/>
        <v/>
      </c>
      <c r="AC239" s="73" t="str">
        <f t="shared" si="107"/>
        <v/>
      </c>
      <c r="AD239" s="73" t="str">
        <f t="shared" si="107"/>
        <v/>
      </c>
      <c r="AE239" s="73" t="str">
        <f t="shared" si="107"/>
        <v/>
      </c>
      <c r="AF239" s="73" t="str">
        <f t="shared" si="107"/>
        <v/>
      </c>
      <c r="AG239" s="73" t="str">
        <f t="shared" si="107"/>
        <v/>
      </c>
      <c r="AH239" s="73" t="str">
        <f t="shared" si="107"/>
        <v/>
      </c>
      <c r="AI239" s="73" t="str">
        <f t="shared" si="107"/>
        <v/>
      </c>
      <c r="AJ239" s="73" t="str">
        <f t="shared" si="107"/>
        <v/>
      </c>
      <c r="AK239" s="73" t="str">
        <f t="shared" si="107"/>
        <v/>
      </c>
      <c r="AL239" s="73" t="str">
        <f t="shared" si="107"/>
        <v/>
      </c>
      <c r="AM239" s="73" t="str">
        <f t="shared" si="107"/>
        <v/>
      </c>
      <c r="AN239" s="73" t="str">
        <f t="shared" si="107"/>
        <v/>
      </c>
      <c r="AO239" s="73" t="str">
        <f t="shared" si="107"/>
        <v/>
      </c>
      <c r="AP239" s="73" t="str">
        <f t="shared" si="107"/>
        <v/>
      </c>
      <c r="AQ239" s="73" t="str">
        <f t="shared" si="107"/>
        <v/>
      </c>
      <c r="AR239" s="73" t="str">
        <f t="shared" si="107"/>
        <v/>
      </c>
      <c r="AS239" s="73" t="str">
        <f t="shared" si="107"/>
        <v/>
      </c>
      <c r="AT239" s="73" t="str">
        <f t="shared" si="107"/>
        <v/>
      </c>
      <c r="AU239" s="73" t="str">
        <f t="shared" si="107"/>
        <v/>
      </c>
      <c r="AV239" s="73" t="str">
        <f t="shared" si="107"/>
        <v/>
      </c>
      <c r="AW239" s="73" t="str">
        <f t="shared" si="107"/>
        <v/>
      </c>
      <c r="AX239" s="73" t="str">
        <f t="shared" si="107"/>
        <v/>
      </c>
      <c r="AY239" s="73" t="str">
        <f t="shared" si="107"/>
        <v/>
      </c>
      <c r="AZ239" s="73" t="str">
        <f t="shared" si="107"/>
        <v/>
      </c>
      <c r="BA239" s="73" t="str">
        <f t="shared" si="107"/>
        <v/>
      </c>
      <c r="BB239" s="73" t="str">
        <f t="shared" si="107"/>
        <v/>
      </c>
      <c r="BC239" s="73" t="str">
        <f t="shared" si="107"/>
        <v/>
      </c>
      <c r="BD239" s="73" t="str">
        <f t="shared" si="107"/>
        <v/>
      </c>
      <c r="BE239" s="73" t="str">
        <f t="shared" si="107"/>
        <v/>
      </c>
      <c r="BF239" s="73" t="str">
        <f t="shared" si="107"/>
        <v/>
      </c>
      <c r="BG239" s="73" t="str">
        <f t="shared" si="107"/>
        <v/>
      </c>
      <c r="BH239" s="73" t="str">
        <f t="shared" si="107"/>
        <v/>
      </c>
      <c r="BI239" s="73" t="str">
        <f t="shared" si="107"/>
        <v/>
      </c>
      <c r="BJ239" s="73" t="str">
        <f t="shared" si="107"/>
        <v/>
      </c>
    </row>
    <row r="240" spans="1:62" ht="12.75" customHeight="1" x14ac:dyDescent="0.2">
      <c r="A240" s="145"/>
      <c r="B240" s="131" t="s">
        <v>16</v>
      </c>
      <c r="C240" s="170" t="s">
        <v>94</v>
      </c>
      <c r="D240" s="78"/>
      <c r="E240" s="18">
        <f>C239*E239+D239</f>
        <v>4.25</v>
      </c>
      <c r="F240" s="18">
        <f>C239*F239+D239</f>
        <v>-2</v>
      </c>
      <c r="G240" s="79"/>
      <c r="H240" s="53"/>
      <c r="I240" s="53"/>
      <c r="J240" s="128"/>
      <c r="K240" s="128"/>
      <c r="L240" s="128"/>
      <c r="M240" s="128"/>
      <c r="N240" s="128"/>
      <c r="O240" s="128"/>
      <c r="P240" s="128"/>
      <c r="Q240" s="74" t="s">
        <v>15</v>
      </c>
      <c r="R240" s="74" t="s">
        <v>8</v>
      </c>
      <c r="S240" s="75"/>
      <c r="T240" s="75" t="str">
        <f>IF(ISNUMBER(T232),T232-(C239*T231+D239),"")</f>
        <v/>
      </c>
      <c r="U240" s="75" t="str">
        <f>IF(ISNUMBER(U232),U232-(C239*U231+D239),"")</f>
        <v/>
      </c>
      <c r="V240" s="75" t="str">
        <f>IF(ISNUMBER(V232),V232-(C239*V231+D239),"")</f>
        <v/>
      </c>
      <c r="W240" s="75" t="str">
        <f>IF(ISNUMBER(W232),W232-(C239*W231+D239),"")</f>
        <v/>
      </c>
      <c r="X240" s="75" t="str">
        <f>IF(ISNUMBER(X232),X232-(C239*X231+D239),"")</f>
        <v/>
      </c>
      <c r="Y240" s="75" t="str">
        <f>IF(ISNUMBER(Y232),Y232-(C239*Y231+D239),"")</f>
        <v/>
      </c>
      <c r="Z240" s="75" t="str">
        <f>IF(ISNUMBER(Z232),Z232-(C239*Z231+D239),"")</f>
        <v/>
      </c>
      <c r="AA240" s="75" t="str">
        <f>IF(ISNUMBER(AA232),AA232-(C239*AA231+D239),"")</f>
        <v/>
      </c>
      <c r="AB240" s="75" t="str">
        <f>IF(ISNUMBER(AB232),AB232-(C239*AB231+D239),"")</f>
        <v/>
      </c>
      <c r="AC240" s="75" t="str">
        <f>IF(ISNUMBER(AC232),AC232-(C239*AC231+D239),"")</f>
        <v/>
      </c>
      <c r="AD240" s="75" t="str">
        <f>IF(ISNUMBER(AD232),AD232-(C239*AD231+D239),"")</f>
        <v/>
      </c>
      <c r="AE240" s="75" t="str">
        <f>IF(ISNUMBER(AE232),AE232-(C239*AE231+D239),"")</f>
        <v/>
      </c>
      <c r="AF240" s="75" t="str">
        <f>IF(ISNUMBER(AF232),AF232-(C239*AF231+D239),"")</f>
        <v/>
      </c>
      <c r="AG240" s="75" t="str">
        <f>IF(ISNUMBER(AG232),AG232-(C239*AG231+D239),"")</f>
        <v/>
      </c>
      <c r="AH240" s="75" t="str">
        <f>IF(ISNUMBER(AH232),AH232-(C239*AH231+D239),"")</f>
        <v/>
      </c>
      <c r="AI240" s="75" t="str">
        <f>IF(ISNUMBER(AI232),AI232-(C239*AI231+D239),"")</f>
        <v/>
      </c>
      <c r="AJ240" s="75" t="str">
        <f>IF(ISNUMBER(AJ232),AJ232-(C239*AJ231+D239),"")</f>
        <v/>
      </c>
      <c r="AK240" s="75" t="str">
        <f>IF(ISNUMBER(AK232),AK232-(C239*AK231+D239),"")</f>
        <v/>
      </c>
      <c r="AL240" s="75" t="str">
        <f>IF(ISNUMBER(AL232),AL232-(C239*AL231+D239),"")</f>
        <v/>
      </c>
      <c r="AM240" s="75" t="str">
        <f>IF(ISNUMBER(AM232),AM232-(C239*AM231+D239),"")</f>
        <v/>
      </c>
      <c r="AN240" s="75" t="str">
        <f>IF(ISNUMBER(AN232),AN232-(C239*AN231+D239),"")</f>
        <v/>
      </c>
      <c r="AO240" s="75" t="str">
        <f>IF(ISNUMBER(AO232),AO232-(C239*AO231+D239),"")</f>
        <v/>
      </c>
      <c r="AP240" s="75" t="str">
        <f>IF(ISNUMBER(AP232),AP232-(C239*AP231+D239),"")</f>
        <v/>
      </c>
      <c r="AQ240" s="75" t="str">
        <f>IF(ISNUMBER(AQ232),AQ232-(C239*AQ231+D239),"")</f>
        <v/>
      </c>
      <c r="AR240" s="75" t="str">
        <f>IF(ISNUMBER(AR232),AR232-(C239*AR231+D239),"")</f>
        <v/>
      </c>
      <c r="AS240" s="75" t="str">
        <f>IF(ISNUMBER(AS232),AS232-(C239*AS231+D239),"")</f>
        <v/>
      </c>
      <c r="AT240" s="75" t="str">
        <f>IF(ISNUMBER(AT232),AT232-(C239*AT231+D239),"")</f>
        <v/>
      </c>
      <c r="AU240" s="75" t="str">
        <f>IF(ISNUMBER(AU232),AU232-(C239*AU231+D239),"")</f>
        <v/>
      </c>
      <c r="AV240" s="75" t="str">
        <f>IF(ISNUMBER(AV232),AV232-(C239*AV231+D239),"")</f>
        <v/>
      </c>
      <c r="AW240" s="75" t="str">
        <f>IF(ISNUMBER(AW232),AW232-(C239*AW231+D239),"")</f>
        <v/>
      </c>
      <c r="AX240" s="75" t="str">
        <f>IF(ISNUMBER(AX232),AX232-(C239*AX231+D239),"")</f>
        <v/>
      </c>
      <c r="AY240" s="75" t="str">
        <f>IF(ISNUMBER(AY232),AY232-(C239*AY231+D239),"")</f>
        <v/>
      </c>
      <c r="AZ240" s="75" t="str">
        <f>IF(ISNUMBER(AZ232),AZ232-(C239*AZ231+D239),"")</f>
        <v/>
      </c>
      <c r="BA240" s="75" t="str">
        <f>IF(ISNUMBER(BA232),BA232-(C239*BA231+D239),"")</f>
        <v/>
      </c>
      <c r="BB240" s="75" t="str">
        <f>IF(ISNUMBER(BB232),BB232-(C239*BB231+D239),"")</f>
        <v/>
      </c>
      <c r="BC240" s="75" t="str">
        <f>IF(ISNUMBER(BC232),BC232-(C239*BC231+D239),"")</f>
        <v/>
      </c>
      <c r="BD240" s="75" t="str">
        <f>IF(ISNUMBER(BD232),BD232-(C239*BD231+D239),"")</f>
        <v/>
      </c>
      <c r="BE240" s="75" t="str">
        <f>IF(ISNUMBER(BE232),BE232-(C239*BE231+D239),"")</f>
        <v/>
      </c>
      <c r="BF240" s="75" t="str">
        <f>IF(ISNUMBER(BF232),BF232-(C239*BF231+D239),"")</f>
        <v/>
      </c>
      <c r="BG240" s="75" t="str">
        <f>IF(ISNUMBER(BG232),BG232-(C239*BG231+D239),"")</f>
        <v/>
      </c>
      <c r="BH240" s="75" t="str">
        <f>IF(ISNUMBER(BH232),BH232-(C239*BH231+D239),"")</f>
        <v/>
      </c>
      <c r="BI240" s="75" t="str">
        <f>IF(ISNUMBER(BI232),BI232-(C239*BI231+D239),"")</f>
        <v/>
      </c>
      <c r="BJ240" s="75" t="str">
        <f>IF(ISNUMBER(BJ232),BJ232-(C239*BJ231+D239),"")</f>
        <v/>
      </c>
    </row>
    <row r="241" spans="1:62" ht="12.75" customHeight="1" x14ac:dyDescent="0.2">
      <c r="A241" s="160"/>
      <c r="B241" s="132"/>
      <c r="C241" s="18"/>
      <c r="D241" s="18"/>
      <c r="E241" s="18"/>
      <c r="F241" s="18"/>
      <c r="G241" s="18"/>
      <c r="H241" s="84"/>
      <c r="I241" s="84"/>
      <c r="J241" s="133"/>
      <c r="K241" s="133"/>
      <c r="L241" s="133"/>
      <c r="M241" s="133"/>
      <c r="N241" s="133"/>
      <c r="O241" s="133"/>
      <c r="P241" s="133"/>
      <c r="Q241" s="134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  <c r="AG241" s="86"/>
      <c r="AH241" s="86"/>
      <c r="AI241" s="86"/>
      <c r="AJ241" s="86"/>
      <c r="AK241" s="86"/>
      <c r="AL241" s="86"/>
      <c r="AM241" s="86"/>
      <c r="AN241" s="86"/>
      <c r="AO241" s="86"/>
      <c r="AP241" s="86"/>
      <c r="AQ241" s="86"/>
      <c r="AR241" s="86"/>
      <c r="AS241" s="86"/>
      <c r="AT241" s="86"/>
      <c r="AU241" s="86"/>
      <c r="AV241" s="86"/>
      <c r="AW241" s="86"/>
      <c r="AX241" s="86"/>
      <c r="AY241" s="86"/>
      <c r="AZ241" s="86"/>
      <c r="BA241" s="86"/>
      <c r="BB241" s="86"/>
      <c r="BC241" s="86"/>
      <c r="BD241" s="86"/>
      <c r="BE241" s="86"/>
      <c r="BF241" s="86"/>
      <c r="BG241" s="86"/>
      <c r="BH241" s="86"/>
      <c r="BI241" s="86"/>
      <c r="BJ241" s="86"/>
    </row>
    <row r="242" spans="1:62" ht="12.75" customHeight="1" x14ac:dyDescent="0.2">
      <c r="A242" s="143" t="str">
        <f ca="1">INDIRECT("$C$4")&amp;"."&amp;C244&amp;"."&amp;"A"</f>
        <v>1.6.A</v>
      </c>
      <c r="B242" s="2" t="str">
        <f>J243</f>
        <v>Left</v>
      </c>
      <c r="C242" s="3" t="str">
        <f>IF(NOT(ISBLANK($Q251)),$Q251,"")</f>
        <v/>
      </c>
      <c r="D242" s="4" t="s">
        <v>21</v>
      </c>
      <c r="E242" s="5" t="s">
        <v>22</v>
      </c>
      <c r="F242" s="6" t="s">
        <v>0</v>
      </c>
      <c r="G242" s="7" t="str">
        <f ca="1">INDIRECT("$G$1")</f>
        <v>1A</v>
      </c>
      <c r="H242" s="8"/>
      <c r="I242" s="8"/>
      <c r="J242" s="9" t="s">
        <v>23</v>
      </c>
      <c r="K242" s="9"/>
      <c r="L242" s="9"/>
      <c r="M242" s="9"/>
      <c r="N242" s="9"/>
      <c r="O242" s="9"/>
      <c r="P242" s="9"/>
      <c r="Q242" s="10" t="s">
        <v>1</v>
      </c>
      <c r="R242" s="11" t="s">
        <v>24</v>
      </c>
      <c r="S242" s="12" t="s">
        <v>25</v>
      </c>
      <c r="T242" s="12" t="s">
        <v>89</v>
      </c>
      <c r="U242" s="12" t="s">
        <v>90</v>
      </c>
      <c r="V242" s="12" t="s">
        <v>91</v>
      </c>
      <c r="W242" s="12" t="s">
        <v>92</v>
      </c>
      <c r="X242" s="144"/>
      <c r="Y242" s="144"/>
      <c r="Z242" s="144"/>
      <c r="AA242" s="144"/>
      <c r="AB242" s="144"/>
      <c r="AC242" s="144"/>
      <c r="AD242" s="144"/>
      <c r="AE242" s="144"/>
      <c r="AF242" s="144"/>
      <c r="AG242" s="144"/>
      <c r="AH242" s="144"/>
      <c r="AI242" s="144"/>
      <c r="AJ242" s="144"/>
      <c r="AK242" s="144"/>
      <c r="AL242" s="144"/>
      <c r="AM242" s="144"/>
      <c r="AN242" s="144"/>
      <c r="AO242" s="144"/>
      <c r="AP242" s="144"/>
      <c r="AQ242" s="144"/>
      <c r="AR242" s="144"/>
      <c r="AS242" s="144"/>
      <c r="AT242" s="144"/>
      <c r="AU242" s="144"/>
      <c r="AV242" s="144"/>
      <c r="AW242" s="144"/>
      <c r="AX242" s="144"/>
      <c r="AY242" s="144"/>
      <c r="AZ242" s="144"/>
      <c r="BA242" s="144"/>
      <c r="BB242" s="144"/>
      <c r="BC242" s="144"/>
      <c r="BD242" s="144"/>
      <c r="BE242" s="144"/>
      <c r="BF242" s="144"/>
      <c r="BG242" s="144"/>
      <c r="BH242" s="144"/>
      <c r="BI242" s="144"/>
      <c r="BJ242" s="144"/>
    </row>
    <row r="243" spans="1:62" ht="12.75" customHeight="1" x14ac:dyDescent="0.2">
      <c r="A243" s="145"/>
      <c r="B243" s="100" t="s">
        <v>94</v>
      </c>
      <c r="C243" s="146"/>
      <c r="D243" s="147" t="str">
        <f>IF(NOT(ISBLANK(K253)),K253,"")</f>
        <v/>
      </c>
      <c r="E243" s="148" t="str">
        <f>IF(NOT(ISBLANK(N251)),N251,"")</f>
        <v/>
      </c>
      <c r="F243" s="19"/>
      <c r="G243" s="20" t="s">
        <v>2</v>
      </c>
      <c r="H243" s="21"/>
      <c r="I243" s="21"/>
      <c r="J243" s="149" t="s">
        <v>2</v>
      </c>
      <c r="K243" s="22"/>
      <c r="L243" s="22"/>
      <c r="M243" s="22"/>
      <c r="N243" s="22"/>
      <c r="O243" s="22"/>
      <c r="P243" s="22"/>
      <c r="Q243" s="22"/>
      <c r="R243" s="22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</row>
    <row r="244" spans="1:62" ht="12.75" customHeight="1" x14ac:dyDescent="0.2">
      <c r="A244" s="145"/>
      <c r="B244" s="150" t="s">
        <v>29</v>
      </c>
      <c r="C244" s="151">
        <f ca="1">IF(ROW()=ROW(INDIRECT("$C$44")),1,1+(ROW()-ROW(INDIRECT("$C$44")))/40)</f>
        <v>6</v>
      </c>
      <c r="D244" s="26"/>
      <c r="E244" s="26"/>
      <c r="F244" s="27" t="s">
        <v>30</v>
      </c>
      <c r="G244" s="28" t="str">
        <f t="array" ref="G244">IF(COUNT(T252:BJ252)&gt;1,ROUND(INTERCEPT(T252:BJ252,T251:BJ251),4),"")</f>
        <v/>
      </c>
      <c r="H244" s="29"/>
      <c r="I244" s="29"/>
      <c r="J244" s="107"/>
      <c r="K244" s="107"/>
      <c r="L244" s="107"/>
      <c r="M244" s="107"/>
      <c r="N244" s="107"/>
      <c r="O244" s="107"/>
      <c r="P244" s="107"/>
      <c r="Q244" s="31"/>
      <c r="R244" s="31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S244" s="66"/>
      <c r="AT244" s="66"/>
      <c r="AU244" s="66"/>
      <c r="AV244" s="66"/>
      <c r="AW244" s="66"/>
      <c r="AX244" s="66"/>
      <c r="AY244" s="66"/>
      <c r="AZ244" s="66"/>
      <c r="BA244" s="66"/>
      <c r="BB244" s="66"/>
      <c r="BC244" s="66"/>
      <c r="BD244" s="66"/>
      <c r="BE244" s="66"/>
      <c r="BF244" s="66"/>
      <c r="BG244" s="66"/>
      <c r="BH244" s="66"/>
      <c r="BI244" s="66"/>
      <c r="BJ244" s="66"/>
    </row>
    <row r="245" spans="1:62" ht="12.75" customHeight="1" x14ac:dyDescent="0.2">
      <c r="A245" s="145"/>
      <c r="B245" s="18"/>
      <c r="C245" s="152"/>
      <c r="D245" s="34"/>
      <c r="E245" s="35"/>
      <c r="F245" s="36" t="s">
        <v>5</v>
      </c>
      <c r="G245" s="37" t="str">
        <f t="array" ref="G245">IF(COUNT(T252:BJ252)&gt;1,ROUND(SLOPE(T252:BJ252,T251:BJ251),4),"")</f>
        <v/>
      </c>
      <c r="H245" s="21"/>
      <c r="I245" s="21"/>
      <c r="J245" s="107"/>
      <c r="K245" s="107"/>
      <c r="L245" s="107"/>
      <c r="M245" s="107"/>
      <c r="N245" s="107"/>
      <c r="O245" s="107"/>
      <c r="P245" s="107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</row>
    <row r="246" spans="1:62" ht="12.75" customHeight="1" x14ac:dyDescent="0.2">
      <c r="A246" s="145"/>
      <c r="B246" s="39"/>
      <c r="C246" s="40"/>
      <c r="D246" s="41"/>
      <c r="E246" s="42"/>
      <c r="F246" s="42"/>
      <c r="G246" s="43" t="s">
        <v>6</v>
      </c>
      <c r="H246" s="21"/>
      <c r="I246" s="21"/>
      <c r="J246" s="107"/>
      <c r="K246" s="107"/>
      <c r="L246" s="107"/>
      <c r="M246" s="107"/>
      <c r="N246" s="107"/>
      <c r="O246" s="107"/>
      <c r="P246" s="107"/>
      <c r="Q246" s="38"/>
      <c r="R246" s="38"/>
      <c r="S246" s="197"/>
      <c r="T246" s="197"/>
      <c r="U246" s="197"/>
      <c r="V246" s="197"/>
      <c r="W246" s="197"/>
      <c r="X246" s="197"/>
      <c r="Y246" s="197"/>
      <c r="Z246" s="197"/>
      <c r="AA246" s="197"/>
      <c r="AB246" s="197"/>
      <c r="AC246" s="197"/>
      <c r="AD246" s="197"/>
      <c r="AE246" s="197"/>
      <c r="AF246" s="197"/>
      <c r="AG246" s="197"/>
      <c r="AH246" s="197"/>
      <c r="AI246" s="197"/>
      <c r="AJ246" s="197"/>
      <c r="AK246" s="197"/>
      <c r="AL246" s="197"/>
      <c r="AM246" s="197"/>
      <c r="AN246" s="197"/>
      <c r="AO246" s="197"/>
      <c r="AP246" s="197"/>
      <c r="AQ246" s="197"/>
      <c r="AR246" s="197"/>
      <c r="AS246" s="197"/>
      <c r="AT246" s="197"/>
      <c r="AU246" s="197"/>
      <c r="AV246" s="197"/>
      <c r="AW246" s="197"/>
      <c r="AX246" s="197"/>
      <c r="AY246" s="197"/>
      <c r="AZ246" s="197"/>
      <c r="BA246" s="197"/>
      <c r="BB246" s="197"/>
      <c r="BC246" s="197"/>
      <c r="BD246" s="197"/>
      <c r="BE246" s="197"/>
      <c r="BF246" s="197"/>
      <c r="BG246" s="197"/>
      <c r="BH246" s="197"/>
      <c r="BI246" s="197"/>
      <c r="BJ246" s="197"/>
    </row>
    <row r="247" spans="1:62" ht="12.75" customHeight="1" x14ac:dyDescent="0.2">
      <c r="A247" s="145"/>
      <c r="B247" s="153" t="s">
        <v>31</v>
      </c>
      <c r="C247" s="154"/>
      <c r="D247" s="155"/>
      <c r="E247" s="155"/>
      <c r="F247" s="155"/>
      <c r="G247" s="155"/>
      <c r="H247" s="21"/>
      <c r="I247" s="21"/>
      <c r="J247" s="107"/>
      <c r="K247" s="107"/>
      <c r="L247" s="107"/>
      <c r="M247" s="107"/>
      <c r="N247" s="107"/>
      <c r="O247" s="107"/>
      <c r="P247" s="107"/>
      <c r="Q247" s="38"/>
      <c r="R247" s="38"/>
      <c r="S247" s="197"/>
      <c r="T247" s="197"/>
      <c r="U247" s="197"/>
      <c r="V247" s="197"/>
      <c r="W247" s="197"/>
      <c r="X247" s="197"/>
      <c r="Y247" s="197"/>
      <c r="Z247" s="197"/>
      <c r="AA247" s="197"/>
      <c r="AB247" s="197"/>
      <c r="AC247" s="197"/>
      <c r="AD247" s="197"/>
      <c r="AE247" s="197"/>
      <c r="AF247" s="197"/>
      <c r="AG247" s="197"/>
      <c r="AH247" s="197"/>
      <c r="AI247" s="197"/>
      <c r="AJ247" s="197"/>
      <c r="AK247" s="197"/>
      <c r="AL247" s="197"/>
      <c r="AM247" s="197"/>
      <c r="AN247" s="197"/>
      <c r="AO247" s="197"/>
      <c r="AP247" s="197"/>
      <c r="AQ247" s="197"/>
      <c r="AR247" s="197"/>
      <c r="AS247" s="197"/>
      <c r="AT247" s="197"/>
      <c r="AU247" s="197"/>
      <c r="AV247" s="197"/>
      <c r="AW247" s="197"/>
      <c r="AX247" s="197"/>
      <c r="AY247" s="197"/>
      <c r="AZ247" s="197"/>
      <c r="BA247" s="197"/>
      <c r="BB247" s="197"/>
      <c r="BC247" s="197"/>
      <c r="BD247" s="197"/>
      <c r="BE247" s="197"/>
      <c r="BF247" s="197"/>
      <c r="BG247" s="197"/>
      <c r="BH247" s="197"/>
      <c r="BI247" s="197"/>
      <c r="BJ247" s="197"/>
    </row>
    <row r="248" spans="1:62" ht="12.75" customHeight="1" x14ac:dyDescent="0.2">
      <c r="A248" s="145"/>
      <c r="B248" s="39"/>
      <c r="C248" s="39"/>
      <c r="D248" s="39"/>
      <c r="E248" s="39"/>
      <c r="F248" s="39"/>
      <c r="G248" s="39"/>
      <c r="H248" s="15"/>
      <c r="I248" s="15"/>
      <c r="J248" s="117"/>
      <c r="K248" s="117"/>
      <c r="L248" s="117"/>
      <c r="M248" s="117"/>
      <c r="N248" s="117"/>
      <c r="O248" s="117"/>
      <c r="P248" s="117"/>
      <c r="Q248" s="45"/>
      <c r="R248" s="45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</row>
    <row r="249" spans="1:62" ht="12.75" customHeight="1" x14ac:dyDescent="0.2">
      <c r="A249" s="145"/>
      <c r="B249" s="39"/>
      <c r="C249" s="49"/>
      <c r="D249" s="49"/>
      <c r="E249" s="49"/>
      <c r="F249" s="49"/>
      <c r="G249" s="49"/>
      <c r="H249" s="15"/>
      <c r="I249" s="15"/>
      <c r="J249" s="117"/>
      <c r="K249" s="117"/>
      <c r="L249" s="117"/>
      <c r="M249" s="117"/>
      <c r="N249" s="117"/>
      <c r="O249" s="117"/>
      <c r="P249" s="117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</row>
    <row r="250" spans="1:62" ht="12.75" customHeight="1" x14ac:dyDescent="0.2">
      <c r="A250" s="145"/>
      <c r="B250" s="40"/>
      <c r="C250" s="52"/>
      <c r="D250" s="52"/>
      <c r="E250" s="52"/>
      <c r="F250" s="40"/>
      <c r="G250" s="40"/>
      <c r="H250" s="53"/>
      <c r="I250" s="53"/>
      <c r="J250" s="117"/>
      <c r="K250" s="117"/>
      <c r="L250" s="117"/>
      <c r="M250" s="117"/>
      <c r="N250" s="117"/>
      <c r="O250" s="117"/>
      <c r="P250" s="117"/>
      <c r="Q250" s="156"/>
      <c r="R250" s="156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  <c r="BA250" s="118"/>
      <c r="BB250" s="118"/>
      <c r="BC250" s="118"/>
      <c r="BD250" s="118"/>
      <c r="BE250" s="118"/>
      <c r="BF250" s="118"/>
      <c r="BG250" s="118"/>
      <c r="BH250" s="118"/>
      <c r="BI250" s="118"/>
      <c r="BJ250" s="118"/>
    </row>
    <row r="251" spans="1:62" ht="12.75" customHeight="1" x14ac:dyDescent="0.2">
      <c r="A251" s="145"/>
      <c r="B251" s="40"/>
      <c r="C251" s="52"/>
      <c r="D251" s="56"/>
      <c r="E251" s="56"/>
      <c r="F251" s="40"/>
      <c r="G251" s="40"/>
      <c r="H251" s="53"/>
      <c r="I251" s="53"/>
      <c r="J251" s="117"/>
      <c r="K251" s="117"/>
      <c r="L251" s="117"/>
      <c r="M251" s="117"/>
      <c r="N251" s="117"/>
      <c r="O251" s="117"/>
      <c r="P251" s="117"/>
      <c r="Q251" s="157"/>
      <c r="R251" s="157"/>
      <c r="S251" s="158"/>
      <c r="T251" s="158"/>
      <c r="U251" s="158"/>
      <c r="V251" s="158"/>
      <c r="W251" s="158"/>
      <c r="X251" s="158"/>
      <c r="Y251" s="158"/>
      <c r="Z251" s="158"/>
      <c r="AA251" s="158"/>
      <c r="AB251" s="158"/>
      <c r="AC251" s="158"/>
      <c r="AD251" s="158"/>
      <c r="AE251" s="158"/>
      <c r="AF251" s="158"/>
      <c r="AG251" s="158"/>
      <c r="AH251" s="158"/>
      <c r="AI251" s="158"/>
      <c r="AJ251" s="158"/>
      <c r="AK251" s="158"/>
      <c r="AL251" s="158"/>
      <c r="AM251" s="158"/>
      <c r="AN251" s="158"/>
      <c r="AO251" s="158"/>
      <c r="AP251" s="158"/>
      <c r="AQ251" s="158"/>
      <c r="AR251" s="158"/>
      <c r="AS251" s="158"/>
      <c r="AT251" s="158"/>
      <c r="AU251" s="158"/>
      <c r="AV251" s="158"/>
      <c r="AW251" s="158"/>
      <c r="AX251" s="158"/>
      <c r="AY251" s="158"/>
      <c r="AZ251" s="158"/>
      <c r="BA251" s="158"/>
      <c r="BB251" s="158"/>
      <c r="BC251" s="158"/>
      <c r="BD251" s="158"/>
      <c r="BE251" s="158"/>
      <c r="BF251" s="158"/>
      <c r="BG251" s="158"/>
      <c r="BH251" s="158"/>
      <c r="BI251" s="158"/>
      <c r="BJ251" s="158"/>
    </row>
    <row r="252" spans="1:62" ht="12.75" customHeight="1" x14ac:dyDescent="0.2">
      <c r="A252" s="145"/>
      <c r="B252" s="39"/>
      <c r="C252" s="39"/>
      <c r="D252" s="39"/>
      <c r="E252" s="39"/>
      <c r="F252" s="39"/>
      <c r="G252" s="39"/>
      <c r="H252" s="21"/>
      <c r="I252" s="21"/>
      <c r="J252" s="117"/>
      <c r="K252" s="117"/>
      <c r="L252" s="117"/>
      <c r="M252" s="117"/>
      <c r="N252" s="117"/>
      <c r="O252" s="117"/>
      <c r="P252" s="117"/>
      <c r="Q252" s="54"/>
      <c r="R252" s="54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159"/>
      <c r="AD252" s="159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</row>
    <row r="253" spans="1:62" ht="12.75" customHeight="1" x14ac:dyDescent="0.2">
      <c r="A253" s="145"/>
      <c r="B253" s="39"/>
      <c r="C253" s="39"/>
      <c r="D253" s="39"/>
      <c r="E253" s="39"/>
      <c r="F253" s="39"/>
      <c r="G253" s="39"/>
      <c r="H253" s="21"/>
      <c r="I253" s="21"/>
      <c r="J253" s="117"/>
      <c r="K253" s="117"/>
      <c r="L253" s="117"/>
      <c r="M253" s="117"/>
      <c r="N253" s="117"/>
      <c r="O253" s="117"/>
      <c r="P253" s="117"/>
      <c r="Q253" s="199"/>
      <c r="R253" s="57"/>
      <c r="S253" s="58"/>
      <c r="T253" s="58"/>
      <c r="U253" s="58"/>
      <c r="V253" s="58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</row>
    <row r="254" spans="1:62" ht="12.75" customHeight="1" x14ac:dyDescent="0.2">
      <c r="A254" s="145"/>
      <c r="B254" s="39"/>
      <c r="C254" s="39"/>
      <c r="D254" s="39"/>
      <c r="E254" s="39"/>
      <c r="F254" s="39"/>
      <c r="G254" s="39"/>
      <c r="H254" s="21"/>
      <c r="I254" s="21"/>
      <c r="J254" s="126"/>
      <c r="K254" s="126"/>
      <c r="L254" s="126"/>
      <c r="M254" s="126"/>
      <c r="N254" s="126"/>
      <c r="O254" s="126"/>
      <c r="P254" s="126"/>
      <c r="Q254" s="199"/>
      <c r="R254" s="61"/>
      <c r="S254" s="62"/>
      <c r="T254" s="62"/>
      <c r="U254" s="62"/>
      <c r="V254" s="62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</row>
    <row r="255" spans="1:62" ht="12.75" customHeight="1" x14ac:dyDescent="0.2">
      <c r="A255" s="145"/>
      <c r="B255" s="39"/>
      <c r="C255" s="39"/>
      <c r="D255" s="39"/>
      <c r="E255" s="39"/>
      <c r="F255" s="39"/>
      <c r="G255" s="39"/>
      <c r="H255" s="21"/>
      <c r="I255" s="21"/>
      <c r="J255" s="128"/>
      <c r="K255" s="128"/>
      <c r="L255" s="128"/>
      <c r="M255" s="128"/>
      <c r="N255" s="128"/>
      <c r="O255" s="128"/>
      <c r="P255" s="128"/>
      <c r="Q255" s="199"/>
      <c r="R255" s="61"/>
      <c r="S255" s="64"/>
      <c r="T255" s="64"/>
      <c r="U255" s="62"/>
      <c r="V255" s="62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</row>
    <row r="256" spans="1:62" ht="12.75" customHeight="1" x14ac:dyDescent="0.2">
      <c r="A256" s="145"/>
      <c r="B256" s="39"/>
      <c r="C256" s="39"/>
      <c r="D256" s="39"/>
      <c r="E256" s="39"/>
      <c r="F256" s="39"/>
      <c r="G256" s="39"/>
      <c r="H256" s="21"/>
      <c r="I256" s="21"/>
      <c r="J256" s="128"/>
      <c r="K256" s="128"/>
      <c r="L256" s="128"/>
      <c r="M256" s="128"/>
      <c r="N256" s="128"/>
      <c r="O256" s="128"/>
      <c r="P256" s="128"/>
      <c r="Q256" s="199"/>
      <c r="R256" s="61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</row>
    <row r="257" spans="1:62" ht="12.75" customHeight="1" x14ac:dyDescent="0.2">
      <c r="A257" s="145"/>
      <c r="B257" s="39"/>
      <c r="C257" s="39"/>
      <c r="D257" s="39"/>
      <c r="E257" s="39"/>
      <c r="F257" s="39"/>
      <c r="G257" s="39"/>
      <c r="H257" s="21"/>
      <c r="I257" s="21"/>
      <c r="J257" s="128"/>
      <c r="K257" s="128"/>
      <c r="L257" s="128"/>
      <c r="M257" s="128"/>
      <c r="N257" s="128"/>
      <c r="O257" s="128"/>
      <c r="P257" s="128"/>
      <c r="Q257" s="199"/>
    </row>
    <row r="258" spans="1:62" ht="12.75" customHeight="1" x14ac:dyDescent="0.3">
      <c r="A258" s="145"/>
      <c r="B258" s="39"/>
      <c r="C258" s="70" t="s">
        <v>9</v>
      </c>
      <c r="D258" s="70" t="s">
        <v>10</v>
      </c>
      <c r="E258" s="71" t="s">
        <v>11</v>
      </c>
      <c r="F258" s="71" t="s">
        <v>12</v>
      </c>
      <c r="G258" s="43"/>
      <c r="H258" s="21"/>
      <c r="I258" s="21"/>
      <c r="J258" s="128"/>
      <c r="K258" s="128"/>
      <c r="L258" s="128"/>
      <c r="M258" s="128"/>
      <c r="N258" s="128"/>
      <c r="O258" s="128"/>
      <c r="P258" s="128"/>
      <c r="Q258" s="67" t="s">
        <v>7</v>
      </c>
      <c r="R258" s="68" t="s">
        <v>8</v>
      </c>
      <c r="S258" s="69"/>
      <c r="T258" s="69" t="str">
        <f>IF(ISNUMBER(T252),T252-(G245*T251+G244),"")</f>
        <v/>
      </c>
      <c r="U258" s="69" t="str">
        <f>IF(ISNUMBER(U252),U252-(G245*U251+G244),"")</f>
        <v/>
      </c>
      <c r="V258" s="69" t="str">
        <f>IF(ISNUMBER(V252),V252-(G245*V251+G244),"")</f>
        <v/>
      </c>
      <c r="W258" s="69" t="str">
        <f>IF(ISNUMBER(W252),W252-(G245*W251+G244),"")</f>
        <v/>
      </c>
      <c r="X258" s="69" t="str">
        <f>IF(ISNUMBER(X252),X252-(G245*X251+G244),"")</f>
        <v/>
      </c>
      <c r="Y258" s="69" t="str">
        <f>IF(ISNUMBER(Y252),Y252-(G245*Y251+G244),"")</f>
        <v/>
      </c>
      <c r="Z258" s="69" t="str">
        <f>IF(ISNUMBER(Z252),Z252-(G245*Z251+G244),"")</f>
        <v/>
      </c>
      <c r="AA258" s="69" t="str">
        <f>IF(ISNUMBER(AA252),AA252-(G245*AA251+G244),"")</f>
        <v/>
      </c>
      <c r="AB258" s="69" t="str">
        <f>IF(ISNUMBER(AB252),AB252-(G245*AB251+G244),"")</f>
        <v/>
      </c>
      <c r="AC258" s="69" t="str">
        <f>IF(ISNUMBER(AC252),AC252-(G245*AC251+G244),"")</f>
        <v/>
      </c>
      <c r="AD258" s="69" t="str">
        <f>IF(ISNUMBER(AD252),AD252-(G245*AD251+G244),"")</f>
        <v/>
      </c>
      <c r="AE258" s="69" t="str">
        <f>IF(ISNUMBER(AE252),AE252-(G245*AE251+G244),"")</f>
        <v/>
      </c>
      <c r="AF258" s="69" t="str">
        <f>IF(ISNUMBER(AF252),AF252-(G245*AF251+G244),"")</f>
        <v/>
      </c>
      <c r="AG258" s="69" t="str">
        <f>IF(ISNUMBER(AG252),AG252-(G245*AG251+G244),"")</f>
        <v/>
      </c>
      <c r="AH258" s="69" t="str">
        <f>IF(ISNUMBER(AH252),AH252-(G245*AH251+G244),"")</f>
        <v/>
      </c>
      <c r="AI258" s="69" t="str">
        <f>IF(ISNUMBER(AI252),AI252-(G245*AI251+G244),"")</f>
        <v/>
      </c>
      <c r="AJ258" s="69" t="str">
        <f>IF(ISNUMBER(AJ252),AJ252-(G245*AJ251+G244),"")</f>
        <v/>
      </c>
      <c r="AK258" s="69" t="str">
        <f>IF(ISNUMBER(AK252),AK252-(G245*AK251+G244),"")</f>
        <v/>
      </c>
      <c r="AL258" s="69" t="str">
        <f>IF(ISNUMBER(AL252),AL252-(G245*AL251+G244),"")</f>
        <v/>
      </c>
      <c r="AM258" s="69" t="str">
        <f>IF(ISNUMBER(AM252),AM252-(G245*AM251+G244),"")</f>
        <v/>
      </c>
      <c r="AN258" s="69" t="str">
        <f>IF(ISNUMBER(AN252),AN252-(G245*AN251+G244),"")</f>
        <v/>
      </c>
      <c r="AO258" s="69" t="str">
        <f>IF(ISNUMBER(AO252),AO252-(G245*AO251+G244),"")</f>
        <v/>
      </c>
      <c r="AP258" s="69" t="str">
        <f>IF(ISNUMBER(AP252),AP252-(G245*AP251+G244),"")</f>
        <v/>
      </c>
      <c r="AQ258" s="69" t="str">
        <f>IF(ISNUMBER(AQ252),AQ252-(G245*AQ251+G244),"")</f>
        <v/>
      </c>
      <c r="AR258" s="69" t="str">
        <f>IF(ISNUMBER(AR252),AR252-(G245*AR251+G244),"")</f>
        <v/>
      </c>
      <c r="AS258" s="69" t="str">
        <f>IF(ISNUMBER(AS252),AS252-(G245*AS251+G244),"")</f>
        <v/>
      </c>
      <c r="AT258" s="69" t="str">
        <f>IF(ISNUMBER(AT252),AT252-(G245*AT251+G244),"")</f>
        <v/>
      </c>
      <c r="AU258" s="69" t="str">
        <f>IF(ISNUMBER(AU252),AU252-(G245*AU251+G244),"")</f>
        <v/>
      </c>
      <c r="AV258" s="69" t="str">
        <f>IF(ISNUMBER(AV252),AV252-(G245*AV251+G244),"")</f>
        <v/>
      </c>
      <c r="AW258" s="69" t="str">
        <f>IF(ISNUMBER(AW252),AW252-(G245*AW251+G244),"")</f>
        <v/>
      </c>
      <c r="AX258" s="69" t="str">
        <f>IF(ISNUMBER(AX252),AX252-(G245*AX251+G244),"")</f>
        <v/>
      </c>
      <c r="AY258" s="69" t="str">
        <f>IF(ISNUMBER(AY252),AY252-(G245*AY251+G244),"")</f>
        <v/>
      </c>
      <c r="AZ258" s="69" t="str">
        <f>IF(ISNUMBER(AZ252),AZ252-(G245*AZ251+G244),"")</f>
        <v/>
      </c>
      <c r="BA258" s="69" t="str">
        <f>IF(ISNUMBER(BA252),BA252-(G245*BA251+G244),"")</f>
        <v/>
      </c>
      <c r="BB258" s="69" t="str">
        <f>IF(ISNUMBER(BB252),BB252-(G245*BB251+G244),"")</f>
        <v/>
      </c>
      <c r="BC258" s="69" t="str">
        <f>IF(ISNUMBER(BC252),BC252-(G245*BC251+G244),"")</f>
        <v/>
      </c>
      <c r="BD258" s="69" t="str">
        <f>IF(ISNUMBER(BD252),BD252-(G245*BD251+G244),"")</f>
        <v/>
      </c>
      <c r="BE258" s="69" t="str">
        <f>IF(ISNUMBER(BE252),BE252-(G245*BE251+G244),"")</f>
        <v/>
      </c>
      <c r="BF258" s="69" t="str">
        <f>IF(ISNUMBER(BF252),BF252-(G245*BF251+G244),"")</f>
        <v/>
      </c>
      <c r="BG258" s="69" t="str">
        <f>IF(ISNUMBER(BG252),BG252-(G245*BG251+G244),"")</f>
        <v/>
      </c>
      <c r="BH258" s="69" t="str">
        <f>IF(ISNUMBER(BH252),BH252-(G245*BH251+G244),"")</f>
        <v/>
      </c>
      <c r="BI258" s="69" t="str">
        <f>IF(ISNUMBER(BI252),BI252-(G245*BI251+G244),"")</f>
        <v/>
      </c>
      <c r="BJ258" s="69" t="str">
        <f>IF(ISNUMBER(BJ252),BJ252-(G245*BJ251+G244),"")</f>
        <v/>
      </c>
    </row>
    <row r="259" spans="1:62" ht="12.75" customHeight="1" x14ac:dyDescent="0.2">
      <c r="A259" s="145"/>
      <c r="B259" s="40" t="s">
        <v>14</v>
      </c>
      <c r="C259" s="40">
        <v>2.5000000000000001E-2</v>
      </c>
      <c r="D259" s="40">
        <v>-2</v>
      </c>
      <c r="E259" s="40">
        <v>250</v>
      </c>
      <c r="F259" s="40">
        <v>0</v>
      </c>
      <c r="G259" s="39"/>
      <c r="H259" s="21"/>
      <c r="I259" s="21"/>
      <c r="J259" s="128"/>
      <c r="K259" s="128"/>
      <c r="L259" s="128"/>
      <c r="M259" s="128"/>
      <c r="N259" s="128"/>
      <c r="O259" s="128"/>
      <c r="P259" s="128"/>
      <c r="Q259" s="67" t="s">
        <v>13</v>
      </c>
      <c r="R259" s="72" t="str">
        <f>IF(SUMPRODUCT(--ISNUMBER(T259:BJ259))&gt;0,AVERAGE(T259:BJ259),"")</f>
        <v/>
      </c>
      <c r="S259" s="73"/>
      <c r="T259" s="73" t="str">
        <f t="shared" ref="T259:BJ259" si="108">IF(ISNUMBER(T252),ABS(T258),"")</f>
        <v/>
      </c>
      <c r="U259" s="73" t="str">
        <f t="shared" si="108"/>
        <v/>
      </c>
      <c r="V259" s="73" t="str">
        <f t="shared" si="108"/>
        <v/>
      </c>
      <c r="W259" s="73" t="str">
        <f t="shared" si="108"/>
        <v/>
      </c>
      <c r="X259" s="73" t="str">
        <f t="shared" si="108"/>
        <v/>
      </c>
      <c r="Y259" s="73" t="str">
        <f t="shared" si="108"/>
        <v/>
      </c>
      <c r="Z259" s="73" t="str">
        <f t="shared" si="108"/>
        <v/>
      </c>
      <c r="AA259" s="73" t="str">
        <f t="shared" si="108"/>
        <v/>
      </c>
      <c r="AB259" s="73" t="str">
        <f t="shared" si="108"/>
        <v/>
      </c>
      <c r="AC259" s="73" t="str">
        <f t="shared" si="108"/>
        <v/>
      </c>
      <c r="AD259" s="73" t="str">
        <f t="shared" si="108"/>
        <v/>
      </c>
      <c r="AE259" s="73" t="str">
        <f t="shared" si="108"/>
        <v/>
      </c>
      <c r="AF259" s="73" t="str">
        <f t="shared" si="108"/>
        <v/>
      </c>
      <c r="AG259" s="73" t="str">
        <f t="shared" si="108"/>
        <v/>
      </c>
      <c r="AH259" s="73" t="str">
        <f t="shared" si="108"/>
        <v/>
      </c>
      <c r="AI259" s="73" t="str">
        <f t="shared" si="108"/>
        <v/>
      </c>
      <c r="AJ259" s="73" t="str">
        <f t="shared" si="108"/>
        <v/>
      </c>
      <c r="AK259" s="73" t="str">
        <f t="shared" si="108"/>
        <v/>
      </c>
      <c r="AL259" s="73" t="str">
        <f t="shared" si="108"/>
        <v/>
      </c>
      <c r="AM259" s="73" t="str">
        <f t="shared" si="108"/>
        <v/>
      </c>
      <c r="AN259" s="73" t="str">
        <f t="shared" si="108"/>
        <v/>
      </c>
      <c r="AO259" s="73" t="str">
        <f t="shared" si="108"/>
        <v/>
      </c>
      <c r="AP259" s="73" t="str">
        <f t="shared" si="108"/>
        <v/>
      </c>
      <c r="AQ259" s="73" t="str">
        <f t="shared" si="108"/>
        <v/>
      </c>
      <c r="AR259" s="73" t="str">
        <f t="shared" si="108"/>
        <v/>
      </c>
      <c r="AS259" s="73" t="str">
        <f t="shared" si="108"/>
        <v/>
      </c>
      <c r="AT259" s="73" t="str">
        <f t="shared" si="108"/>
        <v/>
      </c>
      <c r="AU259" s="73" t="str">
        <f t="shared" si="108"/>
        <v/>
      </c>
      <c r="AV259" s="73" t="str">
        <f t="shared" si="108"/>
        <v/>
      </c>
      <c r="AW259" s="73" t="str">
        <f t="shared" si="108"/>
        <v/>
      </c>
      <c r="AX259" s="73" t="str">
        <f t="shared" si="108"/>
        <v/>
      </c>
      <c r="AY259" s="73" t="str">
        <f t="shared" si="108"/>
        <v/>
      </c>
      <c r="AZ259" s="73" t="str">
        <f t="shared" si="108"/>
        <v/>
      </c>
      <c r="BA259" s="73" t="str">
        <f t="shared" si="108"/>
        <v/>
      </c>
      <c r="BB259" s="73" t="str">
        <f t="shared" si="108"/>
        <v/>
      </c>
      <c r="BC259" s="73" t="str">
        <f t="shared" si="108"/>
        <v/>
      </c>
      <c r="BD259" s="73" t="str">
        <f t="shared" si="108"/>
        <v/>
      </c>
      <c r="BE259" s="73" t="str">
        <f t="shared" si="108"/>
        <v/>
      </c>
      <c r="BF259" s="73" t="str">
        <f t="shared" si="108"/>
        <v/>
      </c>
      <c r="BG259" s="73" t="str">
        <f t="shared" si="108"/>
        <v/>
      </c>
      <c r="BH259" s="73" t="str">
        <f t="shared" si="108"/>
        <v/>
      </c>
      <c r="BI259" s="73" t="str">
        <f t="shared" si="108"/>
        <v/>
      </c>
      <c r="BJ259" s="73" t="str">
        <f t="shared" si="108"/>
        <v/>
      </c>
    </row>
    <row r="260" spans="1:62" ht="12.75" customHeight="1" x14ac:dyDescent="0.2">
      <c r="A260" s="145"/>
      <c r="B260" s="77" t="s">
        <v>16</v>
      </c>
      <c r="C260" s="170" t="s">
        <v>94</v>
      </c>
      <c r="D260" s="78"/>
      <c r="E260" s="18">
        <f>C259*E259+D259</f>
        <v>4.25</v>
      </c>
      <c r="F260" s="18">
        <f>C259*F259+D259</f>
        <v>-2</v>
      </c>
      <c r="G260" s="78"/>
      <c r="H260" s="21"/>
      <c r="I260" s="21"/>
      <c r="J260" s="128"/>
      <c r="K260" s="128"/>
      <c r="L260" s="128"/>
      <c r="M260" s="128"/>
      <c r="N260" s="128"/>
      <c r="O260" s="128"/>
      <c r="P260" s="128"/>
      <c r="Q260" s="74" t="s">
        <v>15</v>
      </c>
      <c r="R260" s="74" t="s">
        <v>8</v>
      </c>
      <c r="S260" s="75"/>
      <c r="T260" s="75" t="str">
        <f>IF(ISNUMBER(T252),T252-(C259*T251+D259),"")</f>
        <v/>
      </c>
      <c r="U260" s="75" t="str">
        <f>IF(ISNUMBER(U252),U252-(C259*U251+D259),"")</f>
        <v/>
      </c>
      <c r="V260" s="75" t="str">
        <f>IF(ISNUMBER(V252),V252-(C259*V251+D259),"")</f>
        <v/>
      </c>
      <c r="W260" s="75" t="str">
        <f>IF(ISNUMBER(W252),W252-(C259*W251+D259),"")</f>
        <v/>
      </c>
      <c r="X260" s="75" t="str">
        <f>IF(ISNUMBER(X252),X252-(C259*X251+D259),"")</f>
        <v/>
      </c>
      <c r="Y260" s="75" t="str">
        <f>IF(ISNUMBER(Y252),Y252-(C259*Y251+D259),"")</f>
        <v/>
      </c>
      <c r="Z260" s="75" t="str">
        <f>IF(ISNUMBER(Z252),Z252-(C259*Z251+D259),"")</f>
        <v/>
      </c>
      <c r="AA260" s="75" t="str">
        <f>IF(ISNUMBER(AA252),AA252-(C259*AA251+D259),"")</f>
        <v/>
      </c>
      <c r="AB260" s="75" t="str">
        <f>IF(ISNUMBER(AB252),AB252-(C259*AB251+D259),"")</f>
        <v/>
      </c>
      <c r="AC260" s="75" t="str">
        <f>IF(ISNUMBER(AC252),AC252-(C259*AC251+D259),"")</f>
        <v/>
      </c>
      <c r="AD260" s="75" t="str">
        <f>IF(ISNUMBER(AD252),AD252-(C259*AD251+D259),"")</f>
        <v/>
      </c>
      <c r="AE260" s="75" t="str">
        <f>IF(ISNUMBER(AE252),AE252-(C259*AE251+D259),"")</f>
        <v/>
      </c>
      <c r="AF260" s="75" t="str">
        <f>IF(ISNUMBER(AF252),AF252-(C259*AF251+D259),"")</f>
        <v/>
      </c>
      <c r="AG260" s="75" t="str">
        <f>IF(ISNUMBER(AG252),AG252-(C259*AG251+D259),"")</f>
        <v/>
      </c>
      <c r="AH260" s="75" t="str">
        <f>IF(ISNUMBER(AH252),AH252-(C259*AH251+D259),"")</f>
        <v/>
      </c>
      <c r="AI260" s="75" t="str">
        <f>IF(ISNUMBER(AI252),AI252-(C259*AI251+D259),"")</f>
        <v/>
      </c>
      <c r="AJ260" s="75" t="str">
        <f>IF(ISNUMBER(AJ252),AJ252-(C259*AJ251+D259),"")</f>
        <v/>
      </c>
      <c r="AK260" s="75" t="str">
        <f>IF(ISNUMBER(AK252),AK252-(C259*AK251+D259),"")</f>
        <v/>
      </c>
      <c r="AL260" s="75" t="str">
        <f>IF(ISNUMBER(AL252),AL252-(C259*AL251+D259),"")</f>
        <v/>
      </c>
      <c r="AM260" s="75" t="str">
        <f>IF(ISNUMBER(AM252),AM252-(C259*AM251+D259),"")</f>
        <v/>
      </c>
      <c r="AN260" s="75" t="str">
        <f>IF(ISNUMBER(AN252),AN252-(C259*AN251+D259),"")</f>
        <v/>
      </c>
      <c r="AO260" s="75" t="str">
        <f>IF(ISNUMBER(AO252),AO252-(C259*AO251+D259),"")</f>
        <v/>
      </c>
      <c r="AP260" s="75" t="str">
        <f>IF(ISNUMBER(AP252),AP252-(C259*AP251+D259),"")</f>
        <v/>
      </c>
      <c r="AQ260" s="75" t="str">
        <f>IF(ISNUMBER(AQ252),AQ252-(C259*AQ251+D259),"")</f>
        <v/>
      </c>
      <c r="AR260" s="75" t="str">
        <f>IF(ISNUMBER(AR252),AR252-(C259*AR251+D259),"")</f>
        <v/>
      </c>
      <c r="AS260" s="75" t="str">
        <f>IF(ISNUMBER(AS252),AS252-(C259*AS251+D259),"")</f>
        <v/>
      </c>
      <c r="AT260" s="75" t="str">
        <f>IF(ISNUMBER(AT252),AT252-(C259*AT251+D259),"")</f>
        <v/>
      </c>
      <c r="AU260" s="75" t="str">
        <f>IF(ISNUMBER(AU252),AU252-(C259*AU251+D259),"")</f>
        <v/>
      </c>
      <c r="AV260" s="75" t="str">
        <f>IF(ISNUMBER(AV252),AV252-(C259*AV251+D259),"")</f>
        <v/>
      </c>
      <c r="AW260" s="75" t="str">
        <f>IF(ISNUMBER(AW252),AW252-(C259*AW251+D259),"")</f>
        <v/>
      </c>
      <c r="AX260" s="75" t="str">
        <f>IF(ISNUMBER(AX252),AX252-(C259*AX251+D259),"")</f>
        <v/>
      </c>
      <c r="AY260" s="75" t="str">
        <f>IF(ISNUMBER(AY252),AY252-(C259*AY251+D259),"")</f>
        <v/>
      </c>
      <c r="AZ260" s="75" t="str">
        <f>IF(ISNUMBER(AZ252),AZ252-(C259*AZ251+D259),"")</f>
        <v/>
      </c>
      <c r="BA260" s="75" t="str">
        <f>IF(ISNUMBER(BA252),BA252-(C259*BA251+D259),"")</f>
        <v/>
      </c>
      <c r="BB260" s="75" t="str">
        <f>IF(ISNUMBER(BB252),BB252-(C259*BB251+D259),"")</f>
        <v/>
      </c>
      <c r="BC260" s="75" t="str">
        <f>IF(ISNUMBER(BC252),BC252-(C259*BC251+D259),"")</f>
        <v/>
      </c>
      <c r="BD260" s="75" t="str">
        <f>IF(ISNUMBER(BD252),BD252-(C259*BD251+D259),"")</f>
        <v/>
      </c>
      <c r="BE260" s="75" t="str">
        <f>IF(ISNUMBER(BE252),BE252-(C259*BE251+D259),"")</f>
        <v/>
      </c>
      <c r="BF260" s="75" t="str">
        <f>IF(ISNUMBER(BF252),BF252-(C259*BF251+D259),"")</f>
        <v/>
      </c>
      <c r="BG260" s="75" t="str">
        <f>IF(ISNUMBER(BG252),BG252-(C259*BG251+D259),"")</f>
        <v/>
      </c>
      <c r="BH260" s="75" t="str">
        <f>IF(ISNUMBER(BH252),BH252-(C259*BH251+D259),"")</f>
        <v/>
      </c>
      <c r="BI260" s="75" t="str">
        <f>IF(ISNUMBER(BI252),BI252-(C259*BI251+D259),"")</f>
        <v/>
      </c>
      <c r="BJ260" s="75" t="str">
        <f>IF(ISNUMBER(BJ252),BJ252-(C259*BJ251+D259),"")</f>
        <v/>
      </c>
    </row>
    <row r="261" spans="1:62" ht="12.75" customHeight="1" x14ac:dyDescent="0.2">
      <c r="A261" s="160"/>
      <c r="B261" s="18"/>
      <c r="C261" s="18"/>
      <c r="D261" s="18"/>
      <c r="E261" s="18"/>
      <c r="F261" s="18"/>
      <c r="G261" s="18"/>
      <c r="H261" s="81"/>
      <c r="I261" s="81"/>
      <c r="J261" s="133"/>
      <c r="K261" s="133"/>
      <c r="L261" s="133"/>
      <c r="M261" s="133"/>
      <c r="N261" s="133"/>
      <c r="O261" s="133"/>
      <c r="P261" s="133"/>
      <c r="Q261" s="83"/>
      <c r="R261" s="84"/>
      <c r="S261" s="85"/>
      <c r="T261" s="85"/>
      <c r="U261" s="85"/>
      <c r="V261" s="85"/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  <c r="AG261" s="86"/>
      <c r="AH261" s="86"/>
      <c r="AI261" s="86"/>
      <c r="AJ261" s="86"/>
      <c r="AK261" s="86"/>
      <c r="AL261" s="86"/>
      <c r="AM261" s="86"/>
      <c r="AN261" s="86"/>
      <c r="AO261" s="86"/>
      <c r="AP261" s="86"/>
      <c r="AQ261" s="86"/>
      <c r="AR261" s="86"/>
      <c r="AS261" s="86"/>
      <c r="AT261" s="86"/>
      <c r="AU261" s="86"/>
      <c r="AV261" s="86"/>
      <c r="AW261" s="86"/>
      <c r="AX261" s="86"/>
      <c r="AY261" s="86"/>
      <c r="AZ261" s="86"/>
      <c r="BA261" s="86"/>
      <c r="BB261" s="86"/>
      <c r="BC261" s="86"/>
      <c r="BD261" s="86"/>
      <c r="BE261" s="86"/>
      <c r="BF261" s="86"/>
      <c r="BG261" s="86"/>
      <c r="BH261" s="86"/>
      <c r="BI261" s="86"/>
      <c r="BJ261" s="86"/>
    </row>
    <row r="262" spans="1:62" ht="12.75" customHeight="1" x14ac:dyDescent="0.2">
      <c r="A262" s="161" t="str">
        <f ca="1">INDIRECT("$C$4")&amp;"."&amp;C264&amp;"."&amp;"B"</f>
        <v>1.6.B</v>
      </c>
      <c r="B262" s="89" t="str">
        <f>J263</f>
        <v>Right</v>
      </c>
      <c r="C262" s="90" t="str">
        <f>IF(NOT(ISBLANK($Q271)),$Q271,"")</f>
        <v/>
      </c>
      <c r="D262" s="91" t="s">
        <v>21</v>
      </c>
      <c r="E262" s="92" t="s">
        <v>22</v>
      </c>
      <c r="F262" s="93" t="s">
        <v>0</v>
      </c>
      <c r="G262" s="94" t="str">
        <f ca="1">INDIRECT("$G$21")</f>
        <v>1B</v>
      </c>
      <c r="H262" s="53"/>
      <c r="I262" s="53"/>
      <c r="J262" s="65" t="s">
        <v>23</v>
      </c>
      <c r="K262" s="65"/>
      <c r="L262" s="65"/>
      <c r="M262" s="65"/>
      <c r="N262" s="65"/>
      <c r="O262" s="65"/>
      <c r="P262" s="65"/>
      <c r="Q262" s="95" t="s">
        <v>1</v>
      </c>
      <c r="R262" s="96" t="s">
        <v>24</v>
      </c>
      <c r="S262" s="12" t="s">
        <v>25</v>
      </c>
      <c r="T262" s="12" t="s">
        <v>89</v>
      </c>
      <c r="U262" s="12" t="s">
        <v>90</v>
      </c>
      <c r="V262" s="12" t="s">
        <v>91</v>
      </c>
      <c r="W262" s="12" t="s">
        <v>92</v>
      </c>
      <c r="X262" s="98"/>
      <c r="Y262" s="99"/>
      <c r="Z262" s="99"/>
      <c r="AA262" s="99"/>
      <c r="AB262" s="99"/>
      <c r="AC262" s="99"/>
      <c r="AD262" s="99"/>
      <c r="AE262" s="99"/>
      <c r="AF262" s="99"/>
      <c r="AG262" s="99"/>
      <c r="AH262" s="99"/>
      <c r="AI262" s="99"/>
      <c r="AJ262" s="99"/>
      <c r="AK262" s="99"/>
      <c r="AL262" s="99"/>
      <c r="AM262" s="99"/>
      <c r="AN262" s="99"/>
      <c r="AO262" s="99"/>
      <c r="AP262" s="99"/>
      <c r="AQ262" s="99"/>
      <c r="AR262" s="99"/>
      <c r="AS262" s="99"/>
      <c r="AT262" s="99"/>
      <c r="AU262" s="99"/>
      <c r="AV262" s="99"/>
      <c r="AW262" s="99"/>
      <c r="AX262" s="99"/>
      <c r="AY262" s="99"/>
      <c r="AZ262" s="99"/>
      <c r="BA262" s="99"/>
      <c r="BB262" s="99"/>
      <c r="BC262" s="99"/>
      <c r="BD262" s="99"/>
      <c r="BE262" s="99"/>
      <c r="BF262" s="99"/>
      <c r="BG262" s="99"/>
      <c r="BH262" s="99"/>
      <c r="BI262" s="99"/>
      <c r="BJ262" s="99"/>
    </row>
    <row r="263" spans="1:62" ht="12.75" customHeight="1" x14ac:dyDescent="0.2">
      <c r="A263" s="145"/>
      <c r="B263" s="100" t="s">
        <v>94</v>
      </c>
      <c r="C263" s="18"/>
      <c r="D263" s="147" t="str">
        <f>IF(NOT(ISBLANK(K273)),K273,"")</f>
        <v/>
      </c>
      <c r="E263" s="148" t="str">
        <f>IF(NOT(ISBLANK(N271)),N271,"")</f>
        <v/>
      </c>
      <c r="F263" s="101"/>
      <c r="G263" s="102" t="s">
        <v>17</v>
      </c>
      <c r="H263" s="29"/>
      <c r="I263" s="21"/>
      <c r="J263" s="162" t="s">
        <v>17</v>
      </c>
      <c r="K263" s="103"/>
      <c r="L263" s="103"/>
      <c r="M263" s="103"/>
      <c r="N263" s="103"/>
      <c r="O263" s="103"/>
      <c r="P263" s="103"/>
      <c r="Q263" s="103"/>
      <c r="R263" s="103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</row>
    <row r="264" spans="1:62" ht="12.75" customHeight="1" x14ac:dyDescent="0.2">
      <c r="A264" s="145"/>
      <c r="B264" s="163" t="s">
        <v>29</v>
      </c>
      <c r="C264" s="164">
        <f ca="1">C244</f>
        <v>6</v>
      </c>
      <c r="D264" s="105"/>
      <c r="E264" s="105"/>
      <c r="F264" s="106" t="s">
        <v>18</v>
      </c>
      <c r="G264" s="165" t="str">
        <f t="array" ref="G264">IF(COUNT(T272:BJ272)&gt;1,ROUND(INTERCEPT(T272:BJ272,T271:BJ271),4),"")</f>
        <v/>
      </c>
      <c r="H264" s="21"/>
      <c r="I264" s="29"/>
      <c r="J264" s="107"/>
      <c r="K264" s="107"/>
      <c r="L264" s="107"/>
      <c r="M264" s="107"/>
      <c r="N264" s="107"/>
      <c r="O264" s="107"/>
      <c r="P264" s="107"/>
      <c r="Q264" s="108"/>
      <c r="R264" s="108"/>
      <c r="S264" s="66"/>
      <c r="T264" s="66"/>
      <c r="U264" s="66"/>
      <c r="V264" s="66"/>
      <c r="W264" s="66"/>
      <c r="X264" s="66"/>
      <c r="Y264" s="66"/>
      <c r="Z264" s="66"/>
      <c r="AA264" s="66"/>
      <c r="AB264" s="66"/>
      <c r="AC264" s="66"/>
      <c r="AD264" s="66"/>
      <c r="AE264" s="66"/>
      <c r="AF264" s="66"/>
      <c r="AG264" s="66"/>
      <c r="AH264" s="66"/>
      <c r="AI264" s="66"/>
      <c r="AJ264" s="66"/>
      <c r="AK264" s="66"/>
      <c r="AL264" s="66"/>
      <c r="AM264" s="66"/>
      <c r="AN264" s="66"/>
      <c r="AO264" s="66"/>
      <c r="AP264" s="66"/>
      <c r="AQ264" s="66"/>
      <c r="AR264" s="66"/>
      <c r="AS264" s="66"/>
      <c r="AT264" s="66"/>
      <c r="AU264" s="66"/>
      <c r="AV264" s="66"/>
      <c r="AW264" s="66"/>
      <c r="AX264" s="66"/>
      <c r="AY264" s="66"/>
      <c r="AZ264" s="66"/>
      <c r="BA264" s="66"/>
      <c r="BB264" s="66"/>
      <c r="BC264" s="66"/>
      <c r="BD264" s="66"/>
      <c r="BE264" s="66"/>
      <c r="BF264" s="66"/>
      <c r="BG264" s="66"/>
      <c r="BH264" s="66"/>
      <c r="BI264" s="66"/>
      <c r="BJ264" s="66"/>
    </row>
    <row r="265" spans="1:62" ht="12.75" customHeight="1" x14ac:dyDescent="0.2">
      <c r="A265" s="145"/>
      <c r="B265" s="84"/>
      <c r="C265" s="152"/>
      <c r="D265" s="111"/>
      <c r="E265" s="112"/>
      <c r="F265" s="113" t="s">
        <v>19</v>
      </c>
      <c r="G265" s="166" t="str">
        <f>IF(COUNT(T272:BJ272)&gt;1,ROUND(SLOPE(T272:BJ272,T271:BJ271),4),"")</f>
        <v/>
      </c>
      <c r="H265" s="21"/>
      <c r="I265" s="21"/>
      <c r="J265" s="107"/>
      <c r="K265" s="107"/>
      <c r="L265" s="107"/>
      <c r="M265" s="107"/>
      <c r="N265" s="107"/>
      <c r="O265" s="107"/>
      <c r="P265" s="107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</row>
    <row r="266" spans="1:62" ht="12.75" customHeight="1" x14ac:dyDescent="0.2">
      <c r="A266" s="145"/>
      <c r="B266" s="39"/>
      <c r="C266" s="40"/>
      <c r="D266" s="114"/>
      <c r="E266" s="114"/>
      <c r="F266" s="115"/>
      <c r="G266" s="116" t="s">
        <v>20</v>
      </c>
      <c r="H266" s="21"/>
      <c r="I266" s="21"/>
      <c r="J266" s="107"/>
      <c r="K266" s="107"/>
      <c r="L266" s="107"/>
      <c r="M266" s="107"/>
      <c r="N266" s="107"/>
      <c r="O266" s="107"/>
      <c r="P266" s="107"/>
      <c r="Q266" s="38"/>
      <c r="R266" s="38"/>
      <c r="S266" s="197"/>
      <c r="T266" s="197"/>
      <c r="U266" s="197"/>
      <c r="V266" s="197"/>
      <c r="W266" s="197"/>
      <c r="X266" s="197"/>
      <c r="Y266" s="197"/>
      <c r="Z266" s="197"/>
      <c r="AA266" s="197"/>
      <c r="AB266" s="197"/>
      <c r="AC266" s="197"/>
      <c r="AD266" s="197"/>
      <c r="AE266" s="197"/>
      <c r="AF266" s="197"/>
      <c r="AG266" s="197"/>
      <c r="AH266" s="197"/>
      <c r="AI266" s="197"/>
      <c r="AJ266" s="197"/>
      <c r="AK266" s="197"/>
      <c r="AL266" s="197"/>
      <c r="AM266" s="197"/>
      <c r="AN266" s="197"/>
      <c r="AO266" s="197"/>
      <c r="AP266" s="197"/>
      <c r="AQ266" s="197"/>
      <c r="AR266" s="197"/>
      <c r="AS266" s="197"/>
      <c r="AT266" s="197"/>
      <c r="AU266" s="197"/>
      <c r="AV266" s="197"/>
      <c r="AW266" s="197"/>
      <c r="AX266" s="197"/>
      <c r="AY266" s="197"/>
      <c r="AZ266" s="197"/>
      <c r="BA266" s="197"/>
      <c r="BB266" s="197"/>
      <c r="BC266" s="197"/>
      <c r="BD266" s="197"/>
      <c r="BE266" s="197"/>
      <c r="BF266" s="197"/>
      <c r="BG266" s="197"/>
      <c r="BH266" s="197"/>
      <c r="BI266" s="197"/>
      <c r="BJ266" s="197"/>
    </row>
    <row r="267" spans="1:62" ht="12.75" customHeight="1" x14ac:dyDescent="0.2">
      <c r="A267" s="145"/>
      <c r="B267" s="167" t="s">
        <v>31</v>
      </c>
      <c r="C267" s="168"/>
      <c r="D267" s="168"/>
      <c r="E267" s="168"/>
      <c r="F267" s="168"/>
      <c r="G267" s="168"/>
      <c r="H267" s="53"/>
      <c r="I267" s="21"/>
      <c r="J267" s="107"/>
      <c r="K267" s="107"/>
      <c r="L267" s="107"/>
      <c r="M267" s="107"/>
      <c r="N267" s="107"/>
      <c r="O267" s="107"/>
      <c r="P267" s="107"/>
      <c r="Q267" s="108"/>
      <c r="R267" s="108"/>
      <c r="S267" s="197"/>
      <c r="T267" s="197"/>
      <c r="U267" s="197"/>
      <c r="V267" s="197"/>
      <c r="W267" s="197"/>
      <c r="X267" s="197"/>
      <c r="Y267" s="197"/>
      <c r="Z267" s="197"/>
      <c r="AA267" s="197"/>
      <c r="AB267" s="197"/>
      <c r="AC267" s="197"/>
      <c r="AD267" s="197"/>
      <c r="AE267" s="197"/>
      <c r="AF267" s="197"/>
      <c r="AG267" s="197"/>
      <c r="AH267" s="197"/>
      <c r="AI267" s="197"/>
      <c r="AJ267" s="197"/>
      <c r="AK267" s="197"/>
      <c r="AL267" s="197"/>
      <c r="AM267" s="197"/>
      <c r="AN267" s="197"/>
      <c r="AO267" s="197"/>
      <c r="AP267" s="197"/>
      <c r="AQ267" s="197"/>
      <c r="AR267" s="197"/>
      <c r="AS267" s="197"/>
      <c r="AT267" s="197"/>
      <c r="AU267" s="197"/>
      <c r="AV267" s="197"/>
      <c r="AW267" s="197"/>
      <c r="AX267" s="197"/>
      <c r="AY267" s="197"/>
      <c r="AZ267" s="197"/>
      <c r="BA267" s="197"/>
      <c r="BB267" s="197"/>
      <c r="BC267" s="197"/>
      <c r="BD267" s="197"/>
      <c r="BE267" s="197"/>
      <c r="BF267" s="197"/>
      <c r="BG267" s="197"/>
      <c r="BH267" s="197"/>
      <c r="BI267" s="197"/>
      <c r="BJ267" s="197"/>
    </row>
    <row r="268" spans="1:62" ht="12.75" customHeight="1" x14ac:dyDescent="0.2">
      <c r="A268" s="145"/>
      <c r="B268" s="52"/>
      <c r="C268" s="52"/>
      <c r="D268" s="52"/>
      <c r="E268" s="52"/>
      <c r="F268" s="52"/>
      <c r="G268" s="52"/>
      <c r="H268" s="52"/>
      <c r="I268" s="53"/>
      <c r="J268" s="117"/>
      <c r="K268" s="117"/>
      <c r="L268" s="117"/>
      <c r="M268" s="117"/>
      <c r="N268" s="117"/>
      <c r="O268" s="117"/>
      <c r="P268" s="117"/>
      <c r="Q268" s="45"/>
      <c r="R268" s="45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</row>
    <row r="269" spans="1:62" ht="12.75" customHeight="1" x14ac:dyDescent="0.2">
      <c r="A269" s="145"/>
      <c r="B269" s="52"/>
      <c r="C269" s="40"/>
      <c r="D269" s="40"/>
      <c r="E269" s="40"/>
      <c r="F269" s="40"/>
      <c r="G269" s="40"/>
      <c r="H269" s="53"/>
      <c r="I269" s="53"/>
      <c r="J269" s="117"/>
      <c r="K269" s="117"/>
      <c r="L269" s="117"/>
      <c r="M269" s="117"/>
      <c r="N269" s="117"/>
      <c r="O269" s="117"/>
      <c r="P269" s="117"/>
      <c r="Q269" s="45"/>
      <c r="R269" s="45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</row>
    <row r="270" spans="1:62" ht="12.75" customHeight="1" x14ac:dyDescent="0.2">
      <c r="A270" s="145"/>
      <c r="B270" s="39"/>
      <c r="C270" s="39"/>
      <c r="D270" s="39"/>
      <c r="E270" s="39"/>
      <c r="F270" s="39"/>
      <c r="G270" s="39"/>
      <c r="H270" s="15"/>
      <c r="I270" s="15"/>
      <c r="J270" s="117"/>
      <c r="K270" s="117"/>
      <c r="L270" s="117"/>
      <c r="M270" s="117"/>
      <c r="N270" s="117"/>
      <c r="O270" s="117"/>
      <c r="P270" s="117"/>
      <c r="Q270" s="118"/>
      <c r="R270" s="118"/>
      <c r="S270" s="118"/>
      <c r="T270" s="118"/>
      <c r="U270" s="118"/>
      <c r="V270" s="118"/>
      <c r="W270" s="118"/>
      <c r="X270" s="118"/>
      <c r="Y270" s="118"/>
      <c r="Z270" s="118"/>
      <c r="AA270" s="118"/>
      <c r="AB270" s="118"/>
      <c r="AC270" s="118"/>
      <c r="AD270" s="118"/>
      <c r="AE270" s="118"/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118"/>
      <c r="AY270" s="118"/>
      <c r="AZ270" s="118"/>
      <c r="BA270" s="118"/>
      <c r="BB270" s="118"/>
      <c r="BC270" s="118"/>
      <c r="BD270" s="118"/>
      <c r="BE270" s="118"/>
      <c r="BF270" s="118"/>
      <c r="BG270" s="118"/>
      <c r="BH270" s="118"/>
      <c r="BI270" s="118"/>
      <c r="BJ270" s="118"/>
    </row>
    <row r="271" spans="1:62" ht="12.75" customHeight="1" x14ac:dyDescent="0.2">
      <c r="A271" s="145"/>
      <c r="B271" s="39"/>
      <c r="C271" s="39"/>
      <c r="D271" s="39"/>
      <c r="E271" s="39"/>
      <c r="F271" s="39"/>
      <c r="G271" s="39"/>
      <c r="H271" s="15"/>
      <c r="I271" s="15"/>
      <c r="J271" s="117"/>
      <c r="K271" s="117"/>
      <c r="L271" s="117"/>
      <c r="M271" s="117"/>
      <c r="N271" s="117"/>
      <c r="O271" s="117"/>
      <c r="P271" s="117"/>
      <c r="Q271" s="119"/>
      <c r="R271" s="119"/>
      <c r="S271" s="169"/>
      <c r="T271" s="169"/>
      <c r="U271" s="169"/>
      <c r="V271" s="169"/>
      <c r="W271" s="169"/>
      <c r="X271" s="169"/>
      <c r="Y271" s="169"/>
      <c r="Z271" s="169"/>
      <c r="AA271" s="169"/>
      <c r="AB271" s="169"/>
      <c r="AC271" s="169"/>
      <c r="AD271" s="169"/>
      <c r="AE271" s="169"/>
      <c r="AF271" s="169"/>
      <c r="AG271" s="169"/>
      <c r="AH271" s="169"/>
      <c r="AI271" s="169"/>
      <c r="AJ271" s="169"/>
      <c r="AK271" s="169"/>
      <c r="AL271" s="169"/>
      <c r="AM271" s="169"/>
      <c r="AN271" s="169"/>
      <c r="AO271" s="169"/>
      <c r="AP271" s="169"/>
      <c r="AQ271" s="169"/>
      <c r="AR271" s="169"/>
      <c r="AS271" s="169"/>
      <c r="AT271" s="169"/>
      <c r="AU271" s="169"/>
      <c r="AV271" s="169"/>
      <c r="AW271" s="169"/>
      <c r="AX271" s="169"/>
      <c r="AY271" s="169"/>
      <c r="AZ271" s="169"/>
      <c r="BA271" s="169"/>
      <c r="BB271" s="169"/>
      <c r="BC271" s="169"/>
      <c r="BD271" s="169"/>
      <c r="BE271" s="169"/>
      <c r="BF271" s="169"/>
      <c r="BG271" s="169"/>
      <c r="BH271" s="169"/>
      <c r="BI271" s="169"/>
      <c r="BJ271" s="169"/>
    </row>
    <row r="272" spans="1:62" ht="12.75" customHeight="1" x14ac:dyDescent="0.2">
      <c r="A272" s="145"/>
      <c r="B272" s="39"/>
      <c r="C272" s="39"/>
      <c r="D272" s="39"/>
      <c r="E272" s="39"/>
      <c r="F272" s="39"/>
      <c r="G272" s="39"/>
      <c r="H272" s="53"/>
      <c r="I272" s="53"/>
      <c r="J272" s="117"/>
      <c r="K272" s="117"/>
      <c r="L272" s="117"/>
      <c r="M272" s="117"/>
      <c r="N272" s="117"/>
      <c r="O272" s="117"/>
      <c r="P272" s="117"/>
      <c r="Q272" s="121"/>
      <c r="R272" s="121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</row>
    <row r="273" spans="1:62" ht="12.75" customHeight="1" x14ac:dyDescent="0.2">
      <c r="A273" s="145"/>
      <c r="B273" s="39"/>
      <c r="C273" s="39"/>
      <c r="D273" s="39"/>
      <c r="E273" s="39"/>
      <c r="F273" s="39"/>
      <c r="G273" s="39"/>
      <c r="H273" s="53"/>
      <c r="I273" s="53"/>
      <c r="J273" s="117"/>
      <c r="K273" s="117"/>
      <c r="L273" s="117"/>
      <c r="M273" s="117"/>
      <c r="N273" s="117"/>
      <c r="O273" s="117"/>
      <c r="P273" s="117"/>
      <c r="Q273" s="199"/>
      <c r="R273" s="60"/>
      <c r="S273" s="58"/>
      <c r="T273" s="58"/>
      <c r="U273" s="58"/>
      <c r="V273" s="58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</row>
    <row r="274" spans="1:62" ht="12.75" customHeight="1" x14ac:dyDescent="0.2">
      <c r="A274" s="145"/>
      <c r="B274" s="125"/>
      <c r="C274" s="125"/>
      <c r="D274" s="125"/>
      <c r="E274" s="125"/>
      <c r="F274" s="125"/>
      <c r="G274" s="125"/>
      <c r="H274" s="53"/>
      <c r="I274" s="53"/>
      <c r="J274" s="126"/>
      <c r="K274" s="126"/>
      <c r="L274" s="126"/>
      <c r="M274" s="126"/>
      <c r="N274" s="126"/>
      <c r="O274" s="126"/>
      <c r="P274" s="126"/>
      <c r="Q274" s="199"/>
      <c r="R274" s="123"/>
      <c r="S274" s="62"/>
      <c r="T274" s="62"/>
      <c r="U274" s="62"/>
      <c r="V274" s="62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  <c r="AV274" s="127"/>
      <c r="AW274" s="127"/>
      <c r="AX274" s="127"/>
      <c r="AY274" s="127"/>
      <c r="AZ274" s="127"/>
      <c r="BA274" s="127"/>
      <c r="BB274" s="127"/>
      <c r="BC274" s="127"/>
      <c r="BD274" s="127"/>
      <c r="BE274" s="127"/>
      <c r="BF274" s="127"/>
      <c r="BG274" s="127"/>
      <c r="BH274" s="127"/>
      <c r="BI274" s="127"/>
      <c r="BJ274" s="127"/>
    </row>
    <row r="275" spans="1:62" ht="12.75" customHeight="1" x14ac:dyDescent="0.2">
      <c r="A275" s="145"/>
      <c r="B275" s="39"/>
      <c r="C275" s="39"/>
      <c r="D275" s="39"/>
      <c r="E275" s="39"/>
      <c r="F275" s="39"/>
      <c r="G275" s="39"/>
      <c r="H275" s="53"/>
      <c r="I275" s="53"/>
      <c r="J275" s="128"/>
      <c r="K275" s="128"/>
      <c r="L275" s="128"/>
      <c r="M275" s="128"/>
      <c r="N275" s="128"/>
      <c r="O275" s="128"/>
      <c r="P275" s="128"/>
      <c r="Q275" s="199"/>
      <c r="R275" s="60"/>
      <c r="S275" s="62"/>
      <c r="T275" s="62"/>
      <c r="U275" s="62"/>
      <c r="V275" s="62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</row>
    <row r="276" spans="1:62" ht="12.75" customHeight="1" x14ac:dyDescent="0.2">
      <c r="A276" s="145"/>
      <c r="B276" s="39"/>
      <c r="C276" s="39"/>
      <c r="D276" s="39"/>
      <c r="E276" s="39"/>
      <c r="F276" s="39"/>
      <c r="G276" s="39"/>
      <c r="H276" s="53"/>
      <c r="I276" s="53"/>
      <c r="J276" s="128"/>
      <c r="K276" s="128"/>
      <c r="L276" s="128"/>
      <c r="M276" s="128"/>
      <c r="N276" s="128"/>
      <c r="O276" s="128"/>
      <c r="P276" s="128"/>
      <c r="Q276" s="199"/>
      <c r="R276" s="60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</row>
    <row r="277" spans="1:62" ht="12.75" customHeight="1" x14ac:dyDescent="0.2">
      <c r="A277" s="145"/>
      <c r="B277" s="39"/>
      <c r="C277" s="39"/>
      <c r="D277" s="39"/>
      <c r="E277" s="39"/>
      <c r="F277" s="39"/>
      <c r="G277" s="39"/>
      <c r="H277" s="53"/>
      <c r="I277" s="53"/>
      <c r="J277" s="128"/>
      <c r="K277" s="128"/>
      <c r="L277" s="128"/>
      <c r="M277" s="128"/>
      <c r="N277" s="128"/>
      <c r="O277" s="128"/>
      <c r="P277" s="128"/>
      <c r="Q277" s="199"/>
    </row>
    <row r="278" spans="1:62" ht="12.75" customHeight="1" x14ac:dyDescent="0.3">
      <c r="A278" s="145"/>
      <c r="B278" s="39"/>
      <c r="C278" s="70" t="s">
        <v>9</v>
      </c>
      <c r="D278" s="70" t="s">
        <v>10</v>
      </c>
      <c r="E278" s="71" t="s">
        <v>11</v>
      </c>
      <c r="F278" s="71" t="s">
        <v>12</v>
      </c>
      <c r="G278" s="53"/>
      <c r="H278" s="53"/>
      <c r="I278" s="53"/>
      <c r="J278" s="128"/>
      <c r="K278" s="128"/>
      <c r="L278" s="128"/>
      <c r="M278" s="128"/>
      <c r="N278" s="128"/>
      <c r="O278" s="128"/>
      <c r="P278" s="128"/>
      <c r="Q278" s="129" t="s">
        <v>7</v>
      </c>
      <c r="R278" s="129" t="s">
        <v>8</v>
      </c>
      <c r="S278" s="130"/>
      <c r="T278" s="130" t="str">
        <f>IF(ISNUMBER(T272),T272-(G265*T271+G264),"")</f>
        <v/>
      </c>
      <c r="U278" s="130" t="str">
        <f>IF(ISNUMBER(U272),U272-(G265*U271+G264),"")</f>
        <v/>
      </c>
      <c r="V278" s="130" t="str">
        <f>IF(ISNUMBER(V272),V272-(G265*V271+G264),"")</f>
        <v/>
      </c>
      <c r="W278" s="130" t="str">
        <f>IF(ISNUMBER(W272),W272-(G265*W271+G264),"")</f>
        <v/>
      </c>
      <c r="X278" s="130" t="str">
        <f>IF(ISNUMBER(X272),X272-(G265*X271+G264),"")</f>
        <v/>
      </c>
      <c r="Y278" s="130" t="str">
        <f>IF(ISNUMBER(Y272),Y272-(G265*Y271+G264),"")</f>
        <v/>
      </c>
      <c r="Z278" s="130" t="str">
        <f>IF(ISNUMBER(Z272),Z272-(G265*Z271+G264),"")</f>
        <v/>
      </c>
      <c r="AA278" s="130" t="str">
        <f>IF(ISNUMBER(AA272),AA272-(G265*AA271+G264),"")</f>
        <v/>
      </c>
      <c r="AB278" s="130" t="str">
        <f>IF(ISNUMBER(AB272),AB272-(G265*AB271+G264),"")</f>
        <v/>
      </c>
      <c r="AC278" s="130" t="str">
        <f>IF(ISNUMBER(AC272),AC272-(G265*AC271+G264),"")</f>
        <v/>
      </c>
      <c r="AD278" s="130" t="str">
        <f>IF(ISNUMBER(AD272),AD272-(G265*AD271+G264),"")</f>
        <v/>
      </c>
      <c r="AE278" s="130" t="str">
        <f>IF(ISNUMBER(AE272),AE272-(G265*AE271+G264),"")</f>
        <v/>
      </c>
      <c r="AF278" s="130" t="str">
        <f>IF(ISNUMBER(AF272),AF272-(G265*AF271+G264),"")</f>
        <v/>
      </c>
      <c r="AG278" s="130" t="str">
        <f>IF(ISNUMBER(AG272),AG272-(G265*AG271+G264),"")</f>
        <v/>
      </c>
      <c r="AH278" s="130" t="str">
        <f>IF(ISNUMBER(AH272),AH272-(G265*AH271+G264),"")</f>
        <v/>
      </c>
      <c r="AI278" s="130" t="str">
        <f>IF(ISNUMBER(AI272),AI272-(G265*AI271+G264),"")</f>
        <v/>
      </c>
      <c r="AJ278" s="130" t="str">
        <f>IF(ISNUMBER(AJ272),AJ272-(G265*AJ271+G264),"")</f>
        <v/>
      </c>
      <c r="AK278" s="130" t="str">
        <f>IF(ISNUMBER(AK272),AK272-(G265*AK271+G264),"")</f>
        <v/>
      </c>
      <c r="AL278" s="130" t="str">
        <f>IF(ISNUMBER(AL272),AL272-(G265*AL271+G264),"")</f>
        <v/>
      </c>
      <c r="AM278" s="130" t="str">
        <f>IF(ISNUMBER(AM272),AM272-(G265*AM271+G264),"")</f>
        <v/>
      </c>
      <c r="AN278" s="130" t="str">
        <f>IF(ISNUMBER(AN272),AN272-(G265*AN271+G264),"")</f>
        <v/>
      </c>
      <c r="AO278" s="130" t="str">
        <f>IF(ISNUMBER(AO272),AO272-(G265*AO271+G264),"")</f>
        <v/>
      </c>
      <c r="AP278" s="130" t="str">
        <f>IF(ISNUMBER(AP272),AP272-(G265*AP271+G264),"")</f>
        <v/>
      </c>
      <c r="AQ278" s="130" t="str">
        <f>IF(ISNUMBER(AQ272),AQ272-(G265*AQ271+G264),"")</f>
        <v/>
      </c>
      <c r="AR278" s="130" t="str">
        <f>IF(ISNUMBER(AR272),AR272-(G265*AR271+G264),"")</f>
        <v/>
      </c>
      <c r="AS278" s="130" t="str">
        <f>IF(ISNUMBER(AS272),AS272-(G265*AS271+G264),"")</f>
        <v/>
      </c>
      <c r="AT278" s="130" t="str">
        <f>IF(ISNUMBER(AT272),AT272-(G265*AT271+G264),"")</f>
        <v/>
      </c>
      <c r="AU278" s="130" t="str">
        <f>IF(ISNUMBER(AU272),AU272-(G265*AU271+G264),"")</f>
        <v/>
      </c>
      <c r="AV278" s="130" t="str">
        <f>IF(ISNUMBER(AV272),AV272-(G265*AV271+G264),"")</f>
        <v/>
      </c>
      <c r="AW278" s="130" t="str">
        <f>IF(ISNUMBER(AW272),AW272-(G265*AW271+G264),"")</f>
        <v/>
      </c>
      <c r="AX278" s="130" t="str">
        <f>IF(ISNUMBER(AX272),AX272-(G265*AX271+G264),"")</f>
        <v/>
      </c>
      <c r="AY278" s="130" t="str">
        <f>IF(ISNUMBER(AY272),AY272-(G265*AY271+G264),"")</f>
        <v/>
      </c>
      <c r="AZ278" s="130" t="str">
        <f>IF(ISNUMBER(AZ272),AZ272-(G265*AZ271+G264),"")</f>
        <v/>
      </c>
      <c r="BA278" s="130" t="str">
        <f>IF(ISNUMBER(BA272),BA272-(G265*BA271+G264),"")</f>
        <v/>
      </c>
      <c r="BB278" s="130" t="str">
        <f>IF(ISNUMBER(BB272),BB272-(G265*BB271+G264),"")</f>
        <v/>
      </c>
      <c r="BC278" s="130" t="str">
        <f>IF(ISNUMBER(BC272),BC272-(G265*BC271+G264),"")</f>
        <v/>
      </c>
      <c r="BD278" s="130" t="str">
        <f>IF(ISNUMBER(BD272),BD272-(G265*BD271+G264),"")</f>
        <v/>
      </c>
      <c r="BE278" s="130" t="str">
        <f>IF(ISNUMBER(BE272),BE272-(G265*BE271+G264),"")</f>
        <v/>
      </c>
      <c r="BF278" s="130" t="str">
        <f>IF(ISNUMBER(BF272),BF272-(G265*BF271+G264),"")</f>
        <v/>
      </c>
      <c r="BG278" s="130" t="str">
        <f>IF(ISNUMBER(BG272),BG272-(G265*BG271+G264),"")</f>
        <v/>
      </c>
      <c r="BH278" s="130" t="str">
        <f>IF(ISNUMBER(BH272),BH272-(G265*BH271+G264),"")</f>
        <v/>
      </c>
      <c r="BI278" s="130" t="str">
        <f>IF(ISNUMBER(BI272),BI272-(G265*BI271+G264),"")</f>
        <v/>
      </c>
      <c r="BJ278" s="130" t="str">
        <f>IF(ISNUMBER(BJ272),BJ272-(G265*BJ271+G264),"")</f>
        <v/>
      </c>
    </row>
    <row r="279" spans="1:62" ht="12.75" customHeight="1" x14ac:dyDescent="0.2">
      <c r="A279" s="145"/>
      <c r="B279" s="40" t="s">
        <v>14</v>
      </c>
      <c r="C279" s="40">
        <v>2.5000000000000001E-2</v>
      </c>
      <c r="D279" s="40">
        <v>-2</v>
      </c>
      <c r="E279" s="40">
        <v>250</v>
      </c>
      <c r="F279" s="40">
        <v>0</v>
      </c>
      <c r="G279" s="39"/>
      <c r="H279" s="53"/>
      <c r="I279" s="53"/>
      <c r="J279" s="128"/>
      <c r="K279" s="128"/>
      <c r="L279" s="128"/>
      <c r="M279" s="128"/>
      <c r="N279" s="128"/>
      <c r="O279" s="128"/>
      <c r="P279" s="128"/>
      <c r="Q279" s="129" t="s">
        <v>13</v>
      </c>
      <c r="R279" s="72" t="str">
        <f>IF(SUMPRODUCT(--ISNUMBER(T279:BJ279))&gt;0,AVERAGE(T279:BJ279),"")</f>
        <v/>
      </c>
      <c r="S279" s="73"/>
      <c r="T279" s="73" t="str">
        <f t="shared" ref="T279:BJ279" si="109">IF(ISNUMBER(T272),ABS(T278),"")</f>
        <v/>
      </c>
      <c r="U279" s="73" t="str">
        <f t="shared" si="109"/>
        <v/>
      </c>
      <c r="V279" s="73" t="str">
        <f t="shared" si="109"/>
        <v/>
      </c>
      <c r="W279" s="73" t="str">
        <f t="shared" si="109"/>
        <v/>
      </c>
      <c r="X279" s="73" t="str">
        <f t="shared" si="109"/>
        <v/>
      </c>
      <c r="Y279" s="73" t="str">
        <f t="shared" si="109"/>
        <v/>
      </c>
      <c r="Z279" s="73" t="str">
        <f t="shared" si="109"/>
        <v/>
      </c>
      <c r="AA279" s="73" t="str">
        <f t="shared" si="109"/>
        <v/>
      </c>
      <c r="AB279" s="73" t="str">
        <f t="shared" si="109"/>
        <v/>
      </c>
      <c r="AC279" s="73" t="str">
        <f t="shared" si="109"/>
        <v/>
      </c>
      <c r="AD279" s="73" t="str">
        <f t="shared" si="109"/>
        <v/>
      </c>
      <c r="AE279" s="73" t="str">
        <f t="shared" si="109"/>
        <v/>
      </c>
      <c r="AF279" s="73" t="str">
        <f t="shared" si="109"/>
        <v/>
      </c>
      <c r="AG279" s="73" t="str">
        <f t="shared" si="109"/>
        <v/>
      </c>
      <c r="AH279" s="73" t="str">
        <f t="shared" si="109"/>
        <v/>
      </c>
      <c r="AI279" s="73" t="str">
        <f t="shared" si="109"/>
        <v/>
      </c>
      <c r="AJ279" s="73" t="str">
        <f t="shared" si="109"/>
        <v/>
      </c>
      <c r="AK279" s="73" t="str">
        <f t="shared" si="109"/>
        <v/>
      </c>
      <c r="AL279" s="73" t="str">
        <f t="shared" si="109"/>
        <v/>
      </c>
      <c r="AM279" s="73" t="str">
        <f t="shared" si="109"/>
        <v/>
      </c>
      <c r="AN279" s="73" t="str">
        <f t="shared" si="109"/>
        <v/>
      </c>
      <c r="AO279" s="73" t="str">
        <f t="shared" si="109"/>
        <v/>
      </c>
      <c r="AP279" s="73" t="str">
        <f t="shared" si="109"/>
        <v/>
      </c>
      <c r="AQ279" s="73" t="str">
        <f t="shared" si="109"/>
        <v/>
      </c>
      <c r="AR279" s="73" t="str">
        <f t="shared" si="109"/>
        <v/>
      </c>
      <c r="AS279" s="73" t="str">
        <f t="shared" si="109"/>
        <v/>
      </c>
      <c r="AT279" s="73" t="str">
        <f t="shared" si="109"/>
        <v/>
      </c>
      <c r="AU279" s="73" t="str">
        <f t="shared" si="109"/>
        <v/>
      </c>
      <c r="AV279" s="73" t="str">
        <f t="shared" si="109"/>
        <v/>
      </c>
      <c r="AW279" s="73" t="str">
        <f t="shared" si="109"/>
        <v/>
      </c>
      <c r="AX279" s="73" t="str">
        <f t="shared" si="109"/>
        <v/>
      </c>
      <c r="AY279" s="73" t="str">
        <f t="shared" si="109"/>
        <v/>
      </c>
      <c r="AZ279" s="73" t="str">
        <f t="shared" si="109"/>
        <v/>
      </c>
      <c r="BA279" s="73" t="str">
        <f t="shared" si="109"/>
        <v/>
      </c>
      <c r="BB279" s="73" t="str">
        <f t="shared" si="109"/>
        <v/>
      </c>
      <c r="BC279" s="73" t="str">
        <f t="shared" si="109"/>
        <v/>
      </c>
      <c r="BD279" s="73" t="str">
        <f t="shared" si="109"/>
        <v/>
      </c>
      <c r="BE279" s="73" t="str">
        <f t="shared" si="109"/>
        <v/>
      </c>
      <c r="BF279" s="73" t="str">
        <f t="shared" si="109"/>
        <v/>
      </c>
      <c r="BG279" s="73" t="str">
        <f t="shared" si="109"/>
        <v/>
      </c>
      <c r="BH279" s="73" t="str">
        <f t="shared" si="109"/>
        <v/>
      </c>
      <c r="BI279" s="73" t="str">
        <f t="shared" si="109"/>
        <v/>
      </c>
      <c r="BJ279" s="73" t="str">
        <f t="shared" si="109"/>
        <v/>
      </c>
    </row>
    <row r="280" spans="1:62" ht="12.75" customHeight="1" x14ac:dyDescent="0.2">
      <c r="A280" s="145"/>
      <c r="B280" s="131" t="s">
        <v>16</v>
      </c>
      <c r="C280" s="170" t="s">
        <v>94</v>
      </c>
      <c r="D280" s="78"/>
      <c r="E280" s="18">
        <f>C279*E279+D279</f>
        <v>4.25</v>
      </c>
      <c r="F280" s="18">
        <f>C279*F279+D279</f>
        <v>-2</v>
      </c>
      <c r="G280" s="79"/>
      <c r="H280" s="53"/>
      <c r="I280" s="53"/>
      <c r="J280" s="128"/>
      <c r="K280" s="128"/>
      <c r="L280" s="128"/>
      <c r="M280" s="128"/>
      <c r="N280" s="128"/>
      <c r="O280" s="128"/>
      <c r="P280" s="128"/>
      <c r="Q280" s="74" t="s">
        <v>15</v>
      </c>
      <c r="R280" s="74" t="s">
        <v>8</v>
      </c>
      <c r="S280" s="75"/>
      <c r="T280" s="75" t="str">
        <f>IF(ISNUMBER(T272),T272-(C279*T271+D279),"")</f>
        <v/>
      </c>
      <c r="U280" s="75" t="str">
        <f>IF(ISNUMBER(U272),U272-(C279*U271+D279),"")</f>
        <v/>
      </c>
      <c r="V280" s="75" t="str">
        <f>IF(ISNUMBER(V272),V272-(C279*V271+D279),"")</f>
        <v/>
      </c>
      <c r="W280" s="75" t="str">
        <f>IF(ISNUMBER(W272),W272-(C279*W271+D279),"")</f>
        <v/>
      </c>
      <c r="X280" s="75" t="str">
        <f>IF(ISNUMBER(X272),X272-(C279*X271+D279),"")</f>
        <v/>
      </c>
      <c r="Y280" s="75" t="str">
        <f>IF(ISNUMBER(Y272),Y272-(C279*Y271+D279),"")</f>
        <v/>
      </c>
      <c r="Z280" s="75" t="str">
        <f>IF(ISNUMBER(Z272),Z272-(C279*Z271+D279),"")</f>
        <v/>
      </c>
      <c r="AA280" s="75" t="str">
        <f>IF(ISNUMBER(AA272),AA272-(C279*AA271+D279),"")</f>
        <v/>
      </c>
      <c r="AB280" s="75" t="str">
        <f>IF(ISNUMBER(AB272),AB272-(C279*AB271+D279),"")</f>
        <v/>
      </c>
      <c r="AC280" s="75" t="str">
        <f>IF(ISNUMBER(AC272),AC272-(C279*AC271+D279),"")</f>
        <v/>
      </c>
      <c r="AD280" s="75" t="str">
        <f>IF(ISNUMBER(AD272),AD272-(C279*AD271+D279),"")</f>
        <v/>
      </c>
      <c r="AE280" s="75" t="str">
        <f>IF(ISNUMBER(AE272),AE272-(C279*AE271+D279),"")</f>
        <v/>
      </c>
      <c r="AF280" s="75" t="str">
        <f>IF(ISNUMBER(AF272),AF272-(C279*AF271+D279),"")</f>
        <v/>
      </c>
      <c r="AG280" s="75" t="str">
        <f>IF(ISNUMBER(AG272),AG272-(C279*AG271+D279),"")</f>
        <v/>
      </c>
      <c r="AH280" s="75" t="str">
        <f>IF(ISNUMBER(AH272),AH272-(C279*AH271+D279),"")</f>
        <v/>
      </c>
      <c r="AI280" s="75" t="str">
        <f>IF(ISNUMBER(AI272),AI272-(C279*AI271+D279),"")</f>
        <v/>
      </c>
      <c r="AJ280" s="75" t="str">
        <f>IF(ISNUMBER(AJ272),AJ272-(C279*AJ271+D279),"")</f>
        <v/>
      </c>
      <c r="AK280" s="75" t="str">
        <f>IF(ISNUMBER(AK272),AK272-(C279*AK271+D279),"")</f>
        <v/>
      </c>
      <c r="AL280" s="75" t="str">
        <f>IF(ISNUMBER(AL272),AL272-(C279*AL271+D279),"")</f>
        <v/>
      </c>
      <c r="AM280" s="75" t="str">
        <f>IF(ISNUMBER(AM272),AM272-(C279*AM271+D279),"")</f>
        <v/>
      </c>
      <c r="AN280" s="75" t="str">
        <f>IF(ISNUMBER(AN272),AN272-(C279*AN271+D279),"")</f>
        <v/>
      </c>
      <c r="AO280" s="75" t="str">
        <f>IF(ISNUMBER(AO272),AO272-(C279*AO271+D279),"")</f>
        <v/>
      </c>
      <c r="AP280" s="75" t="str">
        <f>IF(ISNUMBER(AP272),AP272-(C279*AP271+D279),"")</f>
        <v/>
      </c>
      <c r="AQ280" s="75" t="str">
        <f>IF(ISNUMBER(AQ272),AQ272-(C279*AQ271+D279),"")</f>
        <v/>
      </c>
      <c r="AR280" s="75" t="str">
        <f>IF(ISNUMBER(AR272),AR272-(C279*AR271+D279),"")</f>
        <v/>
      </c>
      <c r="AS280" s="75" t="str">
        <f>IF(ISNUMBER(AS272),AS272-(C279*AS271+D279),"")</f>
        <v/>
      </c>
      <c r="AT280" s="75" t="str">
        <f>IF(ISNUMBER(AT272),AT272-(C279*AT271+D279),"")</f>
        <v/>
      </c>
      <c r="AU280" s="75" t="str">
        <f>IF(ISNUMBER(AU272),AU272-(C279*AU271+D279),"")</f>
        <v/>
      </c>
      <c r="AV280" s="75" t="str">
        <f>IF(ISNUMBER(AV272),AV272-(C279*AV271+D279),"")</f>
        <v/>
      </c>
      <c r="AW280" s="75" t="str">
        <f>IF(ISNUMBER(AW272),AW272-(C279*AW271+D279),"")</f>
        <v/>
      </c>
      <c r="AX280" s="75" t="str">
        <f>IF(ISNUMBER(AX272),AX272-(C279*AX271+D279),"")</f>
        <v/>
      </c>
      <c r="AY280" s="75" t="str">
        <f>IF(ISNUMBER(AY272),AY272-(C279*AY271+D279),"")</f>
        <v/>
      </c>
      <c r="AZ280" s="75" t="str">
        <f>IF(ISNUMBER(AZ272),AZ272-(C279*AZ271+D279),"")</f>
        <v/>
      </c>
      <c r="BA280" s="75" t="str">
        <f>IF(ISNUMBER(BA272),BA272-(C279*BA271+D279),"")</f>
        <v/>
      </c>
      <c r="BB280" s="75" t="str">
        <f>IF(ISNUMBER(BB272),BB272-(C279*BB271+D279),"")</f>
        <v/>
      </c>
      <c r="BC280" s="75" t="str">
        <f>IF(ISNUMBER(BC272),BC272-(C279*BC271+D279),"")</f>
        <v/>
      </c>
      <c r="BD280" s="75" t="str">
        <f>IF(ISNUMBER(BD272),BD272-(C279*BD271+D279),"")</f>
        <v/>
      </c>
      <c r="BE280" s="75" t="str">
        <f>IF(ISNUMBER(BE272),BE272-(C279*BE271+D279),"")</f>
        <v/>
      </c>
      <c r="BF280" s="75" t="str">
        <f>IF(ISNUMBER(BF272),BF272-(C279*BF271+D279),"")</f>
        <v/>
      </c>
      <c r="BG280" s="75" t="str">
        <f>IF(ISNUMBER(BG272),BG272-(C279*BG271+D279),"")</f>
        <v/>
      </c>
      <c r="BH280" s="75" t="str">
        <f>IF(ISNUMBER(BH272),BH272-(C279*BH271+D279),"")</f>
        <v/>
      </c>
      <c r="BI280" s="75" t="str">
        <f>IF(ISNUMBER(BI272),BI272-(C279*BI271+D279),"")</f>
        <v/>
      </c>
      <c r="BJ280" s="75" t="str">
        <f>IF(ISNUMBER(BJ272),BJ272-(C279*BJ271+D279),"")</f>
        <v/>
      </c>
    </row>
    <row r="281" spans="1:62" ht="12.75" customHeight="1" x14ac:dyDescent="0.2">
      <c r="A281" s="160"/>
      <c r="B281" s="132"/>
      <c r="C281" s="18"/>
      <c r="D281" s="18"/>
      <c r="E281" s="18"/>
      <c r="F281" s="18"/>
      <c r="G281" s="18"/>
      <c r="H281" s="84"/>
      <c r="I281" s="84"/>
      <c r="J281" s="133"/>
      <c r="K281" s="133"/>
      <c r="L281" s="133"/>
      <c r="M281" s="133"/>
      <c r="N281" s="133"/>
      <c r="O281" s="133"/>
      <c r="P281" s="133"/>
      <c r="Q281" s="134"/>
      <c r="R281" s="86"/>
      <c r="S281" s="86"/>
      <c r="T281" s="86"/>
      <c r="U281" s="86"/>
      <c r="V281" s="86"/>
      <c r="W281" s="86"/>
      <c r="X281" s="86"/>
      <c r="Y281" s="86"/>
      <c r="Z281" s="86"/>
      <c r="AA281" s="86"/>
      <c r="AB281" s="86"/>
      <c r="AC281" s="86"/>
      <c r="AD281" s="86"/>
      <c r="AE281" s="86"/>
      <c r="AF281" s="86"/>
      <c r="AG281" s="86"/>
      <c r="AH281" s="86"/>
      <c r="AI281" s="86"/>
      <c r="AJ281" s="86"/>
      <c r="AK281" s="86"/>
      <c r="AL281" s="86"/>
      <c r="AM281" s="86"/>
      <c r="AN281" s="86"/>
      <c r="AO281" s="86"/>
      <c r="AP281" s="86"/>
      <c r="AQ281" s="86"/>
      <c r="AR281" s="86"/>
      <c r="AS281" s="86"/>
      <c r="AT281" s="86"/>
      <c r="AU281" s="86"/>
      <c r="AV281" s="86"/>
      <c r="AW281" s="86"/>
      <c r="AX281" s="86"/>
      <c r="AY281" s="86"/>
      <c r="AZ281" s="86"/>
      <c r="BA281" s="86"/>
      <c r="BB281" s="86"/>
      <c r="BC281" s="86"/>
      <c r="BD281" s="86"/>
      <c r="BE281" s="86"/>
      <c r="BF281" s="86"/>
      <c r="BG281" s="86"/>
      <c r="BH281" s="86"/>
      <c r="BI281" s="86"/>
      <c r="BJ281" s="86"/>
    </row>
  </sheetData>
  <conditionalFormatting sqref="S30:JV31 S10:JV11">
    <cfRule type="containsErrors" dxfId="0" priority="1">
      <formula>ISERROR(S10)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Template_O2-background</vt:lpstr>
      <vt:lpstr>Demo_O2-background</vt:lpstr>
      <vt:lpstr>Template_O2-background_high</vt:lpstr>
      <vt:lpstr>Demo_O2-background_high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capeko</dc:creator>
  <cp:lastModifiedBy>capeko</cp:lastModifiedBy>
  <dcterms:created xsi:type="dcterms:W3CDTF">2016-08-16T10:21:15Z</dcterms:created>
  <dcterms:modified xsi:type="dcterms:W3CDTF">2017-08-22T06:38:45Z</dcterms:modified>
</cp:coreProperties>
</file>